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90" windowWidth="9390" windowHeight="7740" tabRatio="877" activeTab="0"/>
  </bookViews>
  <sheets>
    <sheet name="GameSheet" sheetId="1" r:id="rId1"/>
    <sheet name="GameSheet2枚目" sheetId="2" r:id="rId2"/>
    <sheet name="TeamA" sheetId="3" r:id="rId3"/>
    <sheet name="TeamB" sheetId="4" r:id="rId4"/>
    <sheet name="ＧＪ用ショット集計表" sheetId="5" r:id="rId5"/>
    <sheet name="ＧＪ用ショット集計表 (記入例)" sheetId="6" r:id="rId6"/>
    <sheet name="記録用ﾁｪｯｸｼｰﾄ" sheetId="7" r:id="rId7"/>
    <sheet name="記録用ﾁｪｯｸｼｰﾄ (記入例)" sheetId="8" r:id="rId8"/>
    <sheet name="List" sheetId="9" r:id="rId9"/>
    <sheet name="参考（略語解説)" sheetId="10" r:id="rId10"/>
    <sheet name="追加・削除用" sheetId="11" r:id="rId11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4">'ＧＪ用ショット集計表'!$A$1:$AJ$46</definedName>
    <definedName name="_xlnm.Print_Area" localSheetId="5">'ＧＪ用ショット集計表 (記入例)'!$A$1:$AJ$46</definedName>
    <definedName name="_xlnm.Print_Area" localSheetId="2">'TeamA'!$A$1:$AG$91</definedName>
    <definedName name="_xlnm.Print_Area" localSheetId="9">'参考（略語解説)'!$A$1:$AE$70</definedName>
    <definedName name="REF">'List'!$T$2:$T$101</definedName>
    <definedName name="regA">'TeamA'!$H$4:$H$80</definedName>
    <definedName name="regB">'TeamB'!$H$4:$H$80</definedName>
    <definedName name="Start">'List'!$C$17:$C$18</definedName>
    <definedName name="SV">'List'!$U$2:$U$21</definedName>
    <definedName name="TEAMS">'List'!$L$2:$L$25</definedName>
    <definedName name="Time">'List'!$C$16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<sst xmlns="http://schemas.openxmlformats.org/spreadsheetml/2006/main" count="5265" uniqueCount="1663">
  <si>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</si>
  <si>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</si>
  <si>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</si>
  <si>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有田 沙代</t>
  </si>
  <si>
    <t>石橋 憲一</t>
  </si>
  <si>
    <t>石山 卓男</t>
  </si>
  <si>
    <t>大山 訓弘</t>
  </si>
  <si>
    <t>鍵和田 和明</t>
  </si>
  <si>
    <t>数村 憲治</t>
  </si>
  <si>
    <t>黒岩 周一郎</t>
  </si>
  <si>
    <t>坂田 敏博</t>
  </si>
  <si>
    <t>佐々木 暁</t>
  </si>
  <si>
    <t>下平 浩幸</t>
  </si>
  <si>
    <t>橋本 昌伸</t>
  </si>
  <si>
    <t>長谷川 宜彦</t>
  </si>
  <si>
    <t>平田 三元</t>
  </si>
  <si>
    <t>平間 達也</t>
  </si>
  <si>
    <t>吉田 見登留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</si>
  <si>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</si>
  <si>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</si>
  <si>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</si>
  <si>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</si>
  <si>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</si>
  <si>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</si>
  <si>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</si>
  <si>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</si>
  <si>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</si>
  <si>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</si>
  <si>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</si>
  <si>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</si>
  <si>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</si>
  <si>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</si>
  <si>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</si>
  <si>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</si>
  <si>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</si>
  <si>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</si>
  <si>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</si>
  <si>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</si>
  <si>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</si>
  <si>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</si>
  <si>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</si>
  <si>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</si>
  <si>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</si>
  <si>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</si>
  <si>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</si>
  <si>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</si>
  <si>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</si>
  <si>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</si>
  <si>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</si>
  <si>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</si>
  <si>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</si>
  <si>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</si>
  <si>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</si>
  <si>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</si>
  <si>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</si>
  <si>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</si>
  <si>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</si>
  <si>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</si>
  <si>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</si>
  <si>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</si>
  <si>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</si>
  <si>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</si>
  <si>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</si>
  <si>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</si>
  <si>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</si>
  <si>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</si>
  <si>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</si>
  <si>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</si>
  <si>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</si>
  <si>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</si>
  <si>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</si>
  <si>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</si>
  <si>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</si>
  <si>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</si>
  <si>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</si>
  <si>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</si>
  <si>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</si>
  <si>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</si>
  <si>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</si>
  <si>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</si>
  <si>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</si>
  <si>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</si>
  <si>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</si>
  <si>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</si>
  <si>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</si>
  <si>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</si>
  <si>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</si>
  <si>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</si>
  <si>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</si>
  <si>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</si>
  <si>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</si>
  <si>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</si>
  <si>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</si>
  <si>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</si>
  <si>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</si>
  <si>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</si>
  <si>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</si>
  <si>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</si>
  <si>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</si>
  <si>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</si>
  <si>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</si>
  <si>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</si>
  <si>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</si>
  <si>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</si>
  <si>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</si>
  <si>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</si>
  <si>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</si>
  <si>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</si>
  <si>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</si>
  <si>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</si>
  <si>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</si>
  <si>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</si>
  <si>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</si>
  <si>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</si>
  <si>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</si>
  <si>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</si>
  <si>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</si>
  <si>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</si>
  <si>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</si>
  <si>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</si>
  <si>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</si>
  <si>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</si>
  <si>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</si>
  <si>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</si>
  <si>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</si>
  <si>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</si>
  <si>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</si>
  <si>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</si>
  <si>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</si>
  <si>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</si>
  <si>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</si>
  <si>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</si>
  <si>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</si>
  <si>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</si>
  <si>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</si>
  <si>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</si>
  <si>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</si>
  <si>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</si>
  <si>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</si>
  <si>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</si>
  <si>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</si>
  <si>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</si>
  <si>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</si>
  <si>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</si>
  <si>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</si>
  <si>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</si>
  <si>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</si>
  <si>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</si>
  <si>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</si>
  <si>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</si>
  <si>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</si>
  <si>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</si>
  <si>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</si>
  <si>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</si>
  <si>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</si>
  <si>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</si>
  <si>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</si>
  <si>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</si>
  <si>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</si>
  <si>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</si>
  <si>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</si>
  <si>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</si>
  <si>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</si>
  <si>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</si>
  <si>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</si>
  <si>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</si>
  <si>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</si>
  <si>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</si>
  <si>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</si>
  <si>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</si>
  <si>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</si>
  <si>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</si>
  <si>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</si>
  <si>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</si>
  <si>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</si>
  <si>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</si>
  <si>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</si>
  <si>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</si>
  <si>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</si>
  <si>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</si>
  <si>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</si>
  <si>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</si>
  <si>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</si>
  <si>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</si>
  <si>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</si>
  <si>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</si>
  <si>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</si>
  <si>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</si>
  <si>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</si>
  <si>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</si>
  <si>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</si>
  <si>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</si>
  <si>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</si>
  <si>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</si>
  <si>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</si>
  <si>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</si>
  <si>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</si>
  <si>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</si>
  <si>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</si>
  <si>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</si>
  <si>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</si>
  <si>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</si>
  <si>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</si>
  <si>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</si>
  <si>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</si>
  <si>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</si>
  <si>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</si>
  <si>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</si>
  <si>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</si>
  <si>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</si>
  <si>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</si>
  <si>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</si>
  <si>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</si>
  <si>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</si>
  <si>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</si>
  <si>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</si>
  <si>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</si>
  <si>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</si>
  <si>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</si>
  <si>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</si>
  <si>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</si>
  <si>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</si>
  <si>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</si>
  <si>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</si>
  <si>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</si>
  <si>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</si>
  <si>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</si>
  <si>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</si>
  <si>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</si>
  <si>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</si>
  <si>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</si>
  <si>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</si>
  <si>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</si>
  <si>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</si>
  <si>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</si>
  <si>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</si>
  <si>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</si>
  <si>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</si>
  <si>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</si>
  <si>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</si>
  <si>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</si>
  <si>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</si>
  <si>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</si>
  <si>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</si>
  <si>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</si>
  <si>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</si>
  <si>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</si>
  <si>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</si>
  <si>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</si>
  <si>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</si>
  <si>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</si>
  <si>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</si>
  <si>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</si>
  <si>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</si>
  <si>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</si>
  <si>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</si>
  <si>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</si>
  <si>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</si>
  <si>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</si>
  <si>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</si>
  <si>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</si>
  <si>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</si>
  <si>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</si>
  <si>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</si>
  <si>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</si>
  <si>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</si>
  <si>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</si>
  <si>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</si>
  <si>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</si>
  <si>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</si>
  <si>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</si>
  <si>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</si>
  <si>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</si>
  <si>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</si>
  <si>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</si>
  <si>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</si>
  <si>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</si>
  <si>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</si>
  <si>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</si>
  <si>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</si>
  <si>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</si>
  <si>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</si>
  <si>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</si>
  <si>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</si>
  <si>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</si>
  <si>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</si>
  <si>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</si>
  <si>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</si>
  <si>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</si>
  <si>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</si>
  <si>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</si>
  <si>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</si>
  <si>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</si>
  <si>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</si>
  <si>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</si>
  <si>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</si>
  <si>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</si>
  <si>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</si>
  <si>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</si>
  <si>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</si>
  <si>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</si>
  <si>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</si>
  <si>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</si>
  <si>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</si>
  <si>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</si>
  <si>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</si>
  <si>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</si>
  <si>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</si>
  <si>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</si>
  <si>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</si>
  <si>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</si>
  <si>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</si>
  <si>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</si>
  <si>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</si>
  <si>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</si>
  <si>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</si>
  <si>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</si>
  <si>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</si>
  <si>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</si>
  <si>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</si>
  <si>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</si>
  <si>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</si>
  <si>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</si>
  <si>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</si>
  <si>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</si>
  <si>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</si>
  <si>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</si>
  <si>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</si>
  <si>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</si>
  <si>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</si>
  <si>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</si>
  <si>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</si>
  <si>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</si>
  <si>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</si>
  <si>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</si>
  <si>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</si>
  <si>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</si>
  <si>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</si>
  <si>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</si>
  <si>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</si>
  <si>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</si>
  <si>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</si>
  <si>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</si>
  <si>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</si>
  <si>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</si>
  <si>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</si>
  <si>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</si>
  <si>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</si>
  <si>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</si>
  <si>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</si>
  <si>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</si>
  <si>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</si>
  <si>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</si>
  <si>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</si>
  <si>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</si>
  <si>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</si>
  <si>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</si>
  <si>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</si>
  <si>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</si>
  <si>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</si>
  <si>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</si>
  <si>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</si>
  <si>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</si>
  <si>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</si>
  <si>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</si>
  <si>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</si>
  <si>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</si>
  <si>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</si>
  <si>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</si>
  <si>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</si>
  <si>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</si>
  <si>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</si>
  <si>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</si>
  <si>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</si>
  <si>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</si>
  <si>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</si>
  <si>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</si>
  <si>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</si>
  <si>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</si>
  <si>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</si>
  <si>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</si>
  <si>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</si>
  <si>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</si>
  <si>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</si>
  <si>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</si>
  <si>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</si>
  <si>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</si>
  <si>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</si>
  <si>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</si>
  <si>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</si>
  <si>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</si>
  <si>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</si>
  <si>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</si>
  <si>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</si>
  <si>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</si>
  <si>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</si>
  <si>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</si>
  <si>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</si>
  <si>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</si>
  <si>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</si>
  <si>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</si>
  <si>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</si>
  <si>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</si>
  <si>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</si>
  <si>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</si>
  <si>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</si>
  <si>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</si>
  <si>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</si>
  <si>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</si>
  <si>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</si>
  <si>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</si>
  <si>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</si>
  <si>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</si>
  <si>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</si>
  <si>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</si>
  <si>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</si>
  <si>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</si>
  <si>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</si>
  <si>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</si>
  <si>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</si>
  <si>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</si>
  <si>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</si>
  <si>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</si>
  <si>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</si>
  <si>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</si>
  <si>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</si>
  <si>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</si>
  <si>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</si>
  <si>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</si>
  <si>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</si>
  <si>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</si>
  <si>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</si>
  <si>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</si>
  <si>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</si>
  <si>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</si>
  <si>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</si>
  <si>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</si>
  <si>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</si>
  <si>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</si>
  <si>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</si>
  <si>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</si>
  <si>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</si>
  <si>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</si>
  <si>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</si>
  <si>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</si>
  <si>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</si>
  <si>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</si>
  <si>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</si>
  <si>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</si>
  <si>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</si>
  <si>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</si>
  <si>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</si>
  <si>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</si>
  <si>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</si>
  <si>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</si>
  <si>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</si>
  <si>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</si>
  <si>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</si>
  <si>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</si>
  <si>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</si>
  <si>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</si>
  <si>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</si>
  <si>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</si>
  <si>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</si>
  <si>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</si>
  <si>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</si>
  <si>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</si>
  <si>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</si>
  <si>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</si>
  <si>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</si>
  <si>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</si>
  <si>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</si>
  <si>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</si>
  <si>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</si>
  <si>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</si>
  <si>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</si>
  <si>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</si>
  <si>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</si>
  <si>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</si>
  <si>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</si>
  <si>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</si>
  <si>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</si>
  <si>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</si>
  <si>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</si>
  <si>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</si>
  <si>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</si>
  <si>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</si>
  <si>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</si>
  <si>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</si>
  <si>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</si>
  <si>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</si>
  <si>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</si>
  <si>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</si>
  <si>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</si>
  <si>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</si>
  <si>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</si>
  <si>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</si>
  <si>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</si>
  <si>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</si>
  <si>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</si>
  <si>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</si>
  <si>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</si>
  <si>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</si>
  <si>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</si>
  <si>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</si>
  <si>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</si>
  <si>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</si>
  <si>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</si>
  <si>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</si>
  <si>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</si>
  <si>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</si>
  <si>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</si>
  <si>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</si>
  <si>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</si>
  <si>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</si>
  <si>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</si>
  <si>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</si>
  <si>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</si>
  <si>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</si>
  <si>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</si>
  <si>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</si>
  <si>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</si>
  <si>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</si>
  <si>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</si>
  <si>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</si>
  <si>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</si>
  <si>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</si>
  <si>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</si>
  <si>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</si>
  <si>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</si>
  <si>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</si>
  <si>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</si>
  <si>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</si>
  <si>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</si>
  <si>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</si>
  <si>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</si>
  <si>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</si>
  <si>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</si>
  <si>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</si>
  <si>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</si>
  <si>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</si>
  <si>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</si>
  <si>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</si>
  <si>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</si>
  <si>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</si>
  <si>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</si>
  <si>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</si>
  <si>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</si>
  <si>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</si>
  <si>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</si>
  <si>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</si>
  <si>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</si>
  <si>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</si>
  <si>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</si>
  <si>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</si>
  <si>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</si>
  <si>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</si>
  <si>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</si>
  <si>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</si>
  <si>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</si>
  <si>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</si>
  <si>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</si>
  <si>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</si>
  <si>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</si>
  <si>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</si>
  <si>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</si>
  <si>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</si>
  <si>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A</t>
  </si>
  <si>
    <t>B</t>
  </si>
  <si>
    <t>ABUSE</t>
  </si>
  <si>
    <t>GS</t>
  </si>
  <si>
    <t>MIN</t>
  </si>
  <si>
    <t>PENALTY</t>
  </si>
  <si>
    <t>PS</t>
  </si>
  <si>
    <t>bottom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</si>
  <si>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</si>
  <si>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</si>
  <si>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</si>
  <si>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</si>
  <si>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</si>
  <si>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</si>
  <si>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</si>
  <si>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</si>
  <si>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</si>
  <si>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</si>
  <si>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</si>
  <si>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</si>
  <si>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</si>
  <si>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</si>
  <si>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</si>
  <si>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</si>
  <si>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</si>
  <si>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</si>
  <si>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</si>
  <si>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</si>
  <si>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</si>
  <si>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</si>
  <si>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</si>
  <si>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</si>
  <si>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</si>
  <si>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</si>
  <si>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</si>
  <si>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</si>
  <si>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</si>
  <si>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</si>
  <si>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</si>
  <si>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</si>
  <si>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</si>
  <si>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</si>
  <si>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</si>
  <si>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</si>
  <si>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</si>
  <si>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</si>
  <si>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</si>
  <si>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</si>
  <si>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</si>
  <si>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</si>
  <si>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</si>
  <si>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</si>
  <si>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</si>
  <si>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</si>
  <si>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</si>
  <si>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</si>
  <si>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</si>
  <si>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</si>
  <si>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</si>
  <si>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</si>
  <si>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</si>
  <si>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</si>
  <si>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</si>
  <si>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</si>
  <si>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</si>
  <si>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</si>
  <si>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</si>
  <si>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</si>
  <si>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</si>
  <si>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</si>
  <si>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</si>
  <si>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</si>
  <si>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</si>
  <si>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</si>
  <si>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</si>
  <si>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</si>
  <si>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</si>
  <si>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</si>
  <si>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</si>
  <si>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</si>
  <si>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</si>
  <si>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</si>
  <si>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</si>
  <si>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</si>
  <si>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</si>
  <si>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</si>
  <si>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</si>
  <si>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</si>
  <si>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</si>
  <si>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</si>
  <si>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</si>
  <si>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</si>
  <si>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</si>
  <si>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</si>
  <si>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</si>
  <si>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</si>
  <si>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</si>
  <si>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</si>
  <si>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</si>
  <si>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</si>
  <si>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</si>
  <si>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</si>
  <si>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</si>
  <si>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</si>
  <si>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</si>
  <si>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</si>
  <si>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</si>
  <si>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</si>
  <si>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</si>
  <si>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</si>
  <si>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</si>
  <si>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</si>
  <si>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</si>
  <si>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</si>
  <si>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</si>
  <si>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</si>
  <si>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</si>
  <si>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</si>
  <si>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</si>
  <si>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</si>
  <si>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</si>
  <si>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</si>
  <si>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</si>
  <si>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</si>
  <si>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</si>
  <si>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</si>
  <si>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</si>
  <si>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</si>
  <si>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</si>
  <si>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</si>
  <si>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</si>
  <si>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</si>
  <si>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</si>
  <si>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</si>
  <si>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</si>
  <si>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</si>
  <si>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</si>
  <si>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</si>
  <si>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</si>
  <si>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</si>
  <si>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</si>
  <si>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</si>
  <si>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</si>
  <si>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</si>
  <si>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</si>
  <si>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</si>
  <si>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</si>
  <si>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</si>
  <si>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</si>
  <si>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</si>
  <si>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</si>
  <si>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</si>
  <si>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</si>
  <si>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</si>
  <si>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</si>
  <si>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</si>
  <si>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</si>
  <si>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</si>
  <si>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</si>
  <si>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</si>
  <si>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</si>
  <si>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</si>
  <si>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</si>
  <si>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</si>
  <si>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</si>
  <si>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</si>
  <si>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</si>
  <si>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</si>
  <si>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</si>
  <si>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</si>
  <si>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</si>
  <si>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</si>
  <si>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</si>
  <si>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</si>
  <si>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</si>
  <si>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</si>
  <si>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</si>
  <si>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</si>
  <si>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</si>
  <si>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</si>
  <si>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</si>
  <si>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</si>
  <si>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</si>
  <si>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</si>
  <si>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</si>
  <si>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</si>
  <si>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</si>
  <si>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</si>
  <si>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</si>
  <si>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</si>
  <si>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</si>
  <si>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</si>
  <si>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</si>
  <si>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</si>
  <si>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</si>
  <si>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</si>
  <si>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Team A の2人目成功</t>
  </si>
  <si>
    <t>Team B　の2人目失敗</t>
  </si>
  <si>
    <t>PS</t>
  </si>
  <si>
    <t>←</t>
  </si>
  <si>
    <t>→</t>
  </si>
  <si>
    <t>-</t>
  </si>
  <si>
    <t>パックトスによりホームを決めた場合：　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</si>
  <si>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</si>
  <si>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</si>
  <si>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</si>
  <si>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</si>
  <si>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</si>
  <si>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</si>
  <si>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</si>
  <si>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</si>
  <si>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</si>
  <si>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</si>
  <si>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</si>
  <si>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</si>
  <si>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</si>
  <si>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</si>
  <si>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</si>
  <si>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</si>
  <si>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G</t>
  </si>
  <si>
    <t>SV</t>
  </si>
  <si>
    <t>菊池　拓海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</si>
  <si>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</si>
  <si>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</si>
  <si>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</si>
  <si>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</si>
  <si>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</si>
  <si>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</si>
  <si>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</si>
  <si>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</si>
  <si>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</si>
  <si>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</si>
  <si>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</si>
  <si>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金子　精司</t>
  </si>
  <si>
    <t>岩崎  伸一</t>
  </si>
  <si>
    <t>谷口  泰久</t>
  </si>
  <si>
    <t>中嶋  寛</t>
  </si>
  <si>
    <t>長谷川  宜彦</t>
  </si>
  <si>
    <t>松田　圭介</t>
  </si>
  <si>
    <t>　　伊東　奈美</t>
  </si>
  <si>
    <t>　　小野　恭子</t>
  </si>
  <si>
    <t>　　矢野　紗織</t>
  </si>
  <si>
    <t>　　早川　昭仁</t>
  </si>
  <si>
    <t>　　久保田　真</t>
  </si>
  <si>
    <t>V　小野　真</t>
  </si>
  <si>
    <t>V　角丸　貴洋</t>
  </si>
  <si>
    <t>V　竹田　増蔵</t>
  </si>
  <si>
    <t>V　菅野　淳</t>
  </si>
  <si>
    <t>V　吉田　幸平</t>
  </si>
  <si>
    <t>V　吉田　圭佑</t>
  </si>
  <si>
    <t>V　朝倉　嘉彦</t>
  </si>
  <si>
    <t>V　平川　照久</t>
  </si>
  <si>
    <t>V　井藤　裕正</t>
  </si>
  <si>
    <t>　　福富　紗奈己</t>
  </si>
  <si>
    <t>　　林　謙二</t>
  </si>
  <si>
    <t>　　伏見　康成</t>
  </si>
  <si>
    <t>V　菊田　幸生</t>
  </si>
  <si>
    <t>V　松原　太</t>
  </si>
  <si>
    <t>V　福富　善大</t>
  </si>
  <si>
    <t>V　門田　和士</t>
  </si>
  <si>
    <t>V　生田目　健次</t>
  </si>
  <si>
    <t>V　富山　大輔</t>
  </si>
  <si>
    <t>V　大町　真生</t>
  </si>
  <si>
    <t>V　野田　貴士</t>
  </si>
  <si>
    <t>V　大町　陽輝</t>
  </si>
  <si>
    <t>V　斉藤　俊晃</t>
  </si>
  <si>
    <t>V　原　達也</t>
  </si>
  <si>
    <t>V　須田　隆宏</t>
  </si>
  <si>
    <t>V　新井　龍</t>
  </si>
  <si>
    <t>V　細田　渉</t>
  </si>
  <si>
    <t>V　寺坂　仁芳</t>
  </si>
  <si>
    <t>　　田島　幹夫</t>
  </si>
  <si>
    <t>　　柏木　満</t>
  </si>
  <si>
    <t>　　西村　三雄</t>
  </si>
  <si>
    <t>　　中嶋　寛</t>
  </si>
  <si>
    <t>　　佐曽谷　大祐</t>
  </si>
  <si>
    <t>V　荒木　卓三</t>
  </si>
  <si>
    <t>V　松田　圭介</t>
  </si>
  <si>
    <t>V　菊地　拓海</t>
  </si>
  <si>
    <t>V　氏次　孝征</t>
  </si>
  <si>
    <t>V　氏次　祐貴</t>
  </si>
  <si>
    <t>V　増田　隆宏</t>
  </si>
  <si>
    <t>V　倉田　龍一</t>
  </si>
  <si>
    <t>V　堀田　喜信</t>
  </si>
  <si>
    <t>V　松崎　覚</t>
  </si>
  <si>
    <t>V　金子　圭之介</t>
  </si>
  <si>
    <t>　　河野　哲彦</t>
  </si>
  <si>
    <t>　　宮本　淳平</t>
  </si>
  <si>
    <t>　　太田　信之</t>
  </si>
  <si>
    <t>　　田口　裕介</t>
  </si>
  <si>
    <t>　　工藤　哲也</t>
  </si>
  <si>
    <t>　　川崎　雅弘</t>
  </si>
  <si>
    <t>V　平田　剛</t>
  </si>
  <si>
    <t>V　畑中　和幸</t>
  </si>
  <si>
    <t>V　内藤　信仁</t>
  </si>
  <si>
    <t>V　加藤　春比古</t>
  </si>
  <si>
    <t>V　渡部　一麿</t>
  </si>
  <si>
    <t>V　藤木　幸作</t>
  </si>
  <si>
    <t>V　河野　佳介</t>
  </si>
  <si>
    <t>V　今井田　侑樹</t>
  </si>
  <si>
    <t>　　岩崎　真己子</t>
  </si>
  <si>
    <t>　　星野　敬司</t>
  </si>
  <si>
    <t>　　西村　憲</t>
  </si>
  <si>
    <t>　　田中　伸史</t>
  </si>
  <si>
    <t>　　持山　剛</t>
  </si>
  <si>
    <t>　　渡辺　誠</t>
  </si>
  <si>
    <t>　　折目　啓伯</t>
  </si>
  <si>
    <t>　　日隈　励</t>
  </si>
  <si>
    <t>　　志田　康弘</t>
  </si>
  <si>
    <t>　　三浦　雅也</t>
  </si>
  <si>
    <t>V　小山田　晃</t>
  </si>
  <si>
    <t>V　五十嵐　大和</t>
  </si>
  <si>
    <t>V　Ｄｉｎｓｄａｌｅ　Ｂｌａｉｒ</t>
  </si>
  <si>
    <t>V　高橋　竜也</t>
  </si>
  <si>
    <t>V　肥田　知仁</t>
  </si>
  <si>
    <t>　　吉野　一宏</t>
  </si>
  <si>
    <t>　　源波　秀樹</t>
  </si>
  <si>
    <t>　　長谷川　大介</t>
  </si>
  <si>
    <t>　　田名部　大</t>
  </si>
  <si>
    <t>　　河久保　昌利</t>
  </si>
  <si>
    <t>　　上田　貴史</t>
  </si>
  <si>
    <t>　　石田　淳</t>
  </si>
  <si>
    <t>　　笹部　圭以</t>
  </si>
  <si>
    <t>　　松田　未央</t>
  </si>
  <si>
    <t>V　Ｄａｖｉｇｎｏｎ　Ｍｉｃｈａｅｌ</t>
  </si>
  <si>
    <t>V　江成　晃一</t>
  </si>
  <si>
    <t>V　秋山　祐輔</t>
  </si>
  <si>
    <t>V　DeMetropolis　Damon</t>
  </si>
  <si>
    <t>V　板山　佳裕</t>
  </si>
  <si>
    <t>　　長谷川　清</t>
  </si>
  <si>
    <t>　　吉本　帆住</t>
  </si>
  <si>
    <t>　　長谷川　宜彦</t>
  </si>
  <si>
    <t>　　竹本　紀彦</t>
  </si>
  <si>
    <t>V　佐藤　正和</t>
  </si>
  <si>
    <t>V　矢嶋　悠作</t>
  </si>
  <si>
    <t>V　木内　智彦</t>
  </si>
  <si>
    <t>V　岡野　宏</t>
  </si>
  <si>
    <t>V　甲地　崇宏</t>
  </si>
  <si>
    <t>V　坂本　祐介</t>
  </si>
  <si>
    <t>V　今村　雄太朗</t>
  </si>
  <si>
    <t>V　垂井　拓也</t>
  </si>
  <si>
    <t>V　倉光　祐仁</t>
  </si>
  <si>
    <t>V　今坂　文哉</t>
  </si>
  <si>
    <t>V　鈴木　勇也</t>
  </si>
  <si>
    <t>V　土塚　直哉</t>
  </si>
  <si>
    <t>V　飯田　篤史</t>
  </si>
  <si>
    <t>V　齊藤　義之</t>
  </si>
  <si>
    <t>V　小野　尚芳</t>
  </si>
  <si>
    <t>V　川端　郷介</t>
  </si>
  <si>
    <t>V　高橋　涼</t>
  </si>
  <si>
    <t>V　宇都宮　智宏</t>
  </si>
  <si>
    <t>　　山家　守</t>
  </si>
  <si>
    <t>　　東山　俊男</t>
  </si>
  <si>
    <t>　　福島　敏弘</t>
  </si>
  <si>
    <t>　　藤野　威</t>
  </si>
  <si>
    <t>　　渡邊　美隆</t>
  </si>
  <si>
    <t>　　谷　一将</t>
  </si>
  <si>
    <t>　　菅生　浩章</t>
  </si>
  <si>
    <t>　　辻本　有悟</t>
  </si>
  <si>
    <t>　　坪子　誠</t>
  </si>
  <si>
    <t>V　北川　聡</t>
  </si>
  <si>
    <t>V　渡辺　瑞希</t>
  </si>
  <si>
    <t>V　山口　鉄平</t>
  </si>
  <si>
    <t>V　尾野　晶亮</t>
  </si>
  <si>
    <t>V　澤口　祥</t>
  </si>
  <si>
    <t>V　橘川　弘樹</t>
  </si>
  <si>
    <t>V　千葉　良平</t>
  </si>
  <si>
    <t>V　田尻　佑亮</t>
  </si>
  <si>
    <t>V　森　将</t>
  </si>
  <si>
    <t>V　西里　祐貴</t>
  </si>
  <si>
    <t>V　江原　裕大</t>
  </si>
  <si>
    <t>V　穂積　潤光</t>
  </si>
  <si>
    <t>V　多田　真章</t>
  </si>
  <si>
    <t>V　山田　亮太</t>
  </si>
  <si>
    <t>V　池田　大輝</t>
  </si>
  <si>
    <t>V　一條　健太郎</t>
  </si>
  <si>
    <t>　　市川　健</t>
  </si>
  <si>
    <t>　　上山　洋</t>
  </si>
  <si>
    <t>　　長谷川　和弘</t>
  </si>
  <si>
    <t>　　村田　潤</t>
  </si>
  <si>
    <t>V　轟　啓介</t>
  </si>
  <si>
    <t>V　千葉　真也</t>
  </si>
  <si>
    <t>V　服部　篤</t>
  </si>
  <si>
    <t>V　吉羽　隆行</t>
  </si>
  <si>
    <t>V　古川　和幸</t>
  </si>
  <si>
    <t>V　中崎　育男</t>
  </si>
  <si>
    <t>V　小竹　勇輝</t>
  </si>
  <si>
    <t>V　幸　英史朗</t>
  </si>
  <si>
    <t>V　虎岩　正典</t>
  </si>
  <si>
    <t>　　北尾　暁江</t>
  </si>
  <si>
    <t>　　須田　瑞季</t>
  </si>
  <si>
    <t>　　熊谷　義行</t>
  </si>
  <si>
    <t>　　石橋　俊基</t>
  </si>
  <si>
    <t>V　廣澤　倫央</t>
  </si>
  <si>
    <t>V　江村　直人</t>
  </si>
  <si>
    <t>V　鎌田　敏行</t>
  </si>
  <si>
    <t>V　神田　雄嘉</t>
  </si>
  <si>
    <t>V　臼澤　庄太郎</t>
  </si>
  <si>
    <t>V　佐野　征児</t>
  </si>
  <si>
    <t>V　諸橋　岳</t>
  </si>
  <si>
    <t>V　相馬　正寛</t>
  </si>
  <si>
    <t>　　山本　みゆき</t>
  </si>
  <si>
    <t>　　神山　美由紀</t>
  </si>
  <si>
    <t>　　酒井　丈嗣</t>
  </si>
  <si>
    <t>　　石山　卓男</t>
  </si>
  <si>
    <t>　　下大沢　博之</t>
  </si>
  <si>
    <t>　　久原　徹哉</t>
  </si>
  <si>
    <t>　　山本　茂雄</t>
  </si>
  <si>
    <t>　　高橋　貞夫</t>
  </si>
  <si>
    <t>　　田中　俊久</t>
  </si>
  <si>
    <t>　　神山　賢</t>
  </si>
  <si>
    <t>　　前田　一哉</t>
  </si>
  <si>
    <t>　　加納　圭吾</t>
  </si>
  <si>
    <t>　　前田　貴史</t>
  </si>
  <si>
    <t>　　黒崎　誠</t>
  </si>
  <si>
    <t>V　鳥居　信之介</t>
  </si>
  <si>
    <t>V　久保　周作</t>
  </si>
  <si>
    <t>V　和崎　政則</t>
  </si>
  <si>
    <t>　　細谷　潤</t>
  </si>
  <si>
    <t>　　近藤　健一</t>
  </si>
  <si>
    <t>　　三橋　修士</t>
  </si>
  <si>
    <t>　　山田　知久</t>
  </si>
  <si>
    <t>　　藤井　大輔</t>
  </si>
  <si>
    <t>　　杉村　栄仁</t>
  </si>
  <si>
    <t>　　森田　修一</t>
  </si>
  <si>
    <t>V　岸　裕介</t>
  </si>
  <si>
    <t>V　川辺　健吾</t>
  </si>
  <si>
    <t>V　細見　健吾</t>
  </si>
  <si>
    <t>V　瀧澤　洋平</t>
  </si>
  <si>
    <t>V　田代　圭一</t>
  </si>
  <si>
    <t>V　山内　祐介</t>
  </si>
  <si>
    <t>V　加藤　慎太郎</t>
  </si>
  <si>
    <t>　　松浦　昌己</t>
  </si>
  <si>
    <t>　　三辺　民紗</t>
  </si>
  <si>
    <t>　　小口　勝司</t>
  </si>
  <si>
    <t>　　佐久間　勇</t>
  </si>
  <si>
    <t>　　竹味　利晃</t>
  </si>
  <si>
    <t>　　山縣　徹哉</t>
  </si>
  <si>
    <t>　　浅川　剛吉</t>
  </si>
  <si>
    <t>　　神谷　雄己</t>
  </si>
  <si>
    <t>V　波田野　宜広</t>
  </si>
  <si>
    <t>V　福田　輝幸</t>
  </si>
  <si>
    <t>V　野本　朋宏</t>
  </si>
  <si>
    <t>V　土屋　洋道</t>
  </si>
  <si>
    <t>V　小野　康寛</t>
  </si>
  <si>
    <t>V　斉藤　寬一</t>
  </si>
  <si>
    <t>V　前田　悠</t>
  </si>
  <si>
    <t>V　広田　健吾</t>
  </si>
  <si>
    <t>V　田代　良彦</t>
  </si>
  <si>
    <t>V　江守　永</t>
  </si>
  <si>
    <t>V　原田　真吾</t>
  </si>
  <si>
    <t>V　東山　祐介</t>
  </si>
  <si>
    <t>V　三邉　武彦</t>
  </si>
  <si>
    <t>V　岡田　智彰</t>
  </si>
  <si>
    <t>V　小林　義人</t>
  </si>
  <si>
    <t>V　大澤　克成</t>
  </si>
  <si>
    <t>V　萩原　祥弘</t>
  </si>
  <si>
    <t>V　牛腸　俊彦</t>
  </si>
  <si>
    <t>V　橋本　翔太郎</t>
  </si>
  <si>
    <t>V　臼井　勇樹</t>
  </si>
  <si>
    <t>V　飯島　堅太郎</t>
  </si>
  <si>
    <t>V　板山　典継</t>
  </si>
  <si>
    <t>V　元井　太郎</t>
  </si>
  <si>
    <t>V　及川　悠人</t>
  </si>
  <si>
    <t>V　難波　北人</t>
  </si>
  <si>
    <t>V　杉浦　育也</t>
  </si>
  <si>
    <t>V　花田　亮太</t>
  </si>
  <si>
    <t>V　関水　壮哉</t>
  </si>
  <si>
    <t>　　沢田　明真左</t>
  </si>
  <si>
    <t>　　鍵和田　和明</t>
  </si>
  <si>
    <t>　　本村　佳之</t>
  </si>
  <si>
    <t>　　萱嶋　誠</t>
  </si>
  <si>
    <t>　　戸高　英明</t>
  </si>
  <si>
    <t>V　杉山　俊輔</t>
  </si>
  <si>
    <t>V　宮本　聡一郎</t>
  </si>
  <si>
    <t>V　北野　真章</t>
  </si>
  <si>
    <t>V　三橋　正人</t>
  </si>
  <si>
    <t>V　土屋　智大</t>
  </si>
  <si>
    <t>V　持丸　雅典</t>
  </si>
  <si>
    <t>V　五十嵐　透</t>
  </si>
  <si>
    <t>V　小林　晴信</t>
  </si>
  <si>
    <t>V　窪田　昌佳</t>
  </si>
  <si>
    <t>V　渡辺　悠太</t>
  </si>
  <si>
    <t>V　長谷川　賢太</t>
  </si>
  <si>
    <t>V　浅海　太郎</t>
  </si>
  <si>
    <t>V　岡部　太郎</t>
  </si>
  <si>
    <t>　　Ｌａｘｅｒ　Ｒａｎｄｙ</t>
  </si>
  <si>
    <t>V　猿渡　照起</t>
  </si>
  <si>
    <t>V　丹野　桂太</t>
  </si>
  <si>
    <t>V　巌本　潤一</t>
  </si>
  <si>
    <t>V　小野　寿弥</t>
  </si>
  <si>
    <t>V　鈴木　秀治</t>
  </si>
  <si>
    <t>V　エイブラムズ　マイケル</t>
  </si>
  <si>
    <t>V　大河　健太</t>
  </si>
  <si>
    <t>V　渡辺　高樹</t>
  </si>
  <si>
    <t>V　伊藤　竜太朗</t>
  </si>
  <si>
    <t>　　鳥山　沙織</t>
  </si>
  <si>
    <t>　　淵之上　光廣</t>
  </si>
  <si>
    <t>　　野田　剛志</t>
  </si>
  <si>
    <t>　　佐藤　哲也</t>
  </si>
  <si>
    <t>　　白幡　志穂</t>
  </si>
  <si>
    <t>　　茶碗谷　智</t>
  </si>
  <si>
    <t>　　平塚　譲治</t>
  </si>
  <si>
    <t>　　Ｔｈｏｍａｓ　Ｇｉｕｆｆｒｅ</t>
  </si>
  <si>
    <t>　　井上　志民</t>
  </si>
  <si>
    <t>　　後藤　仁</t>
  </si>
  <si>
    <t>　　新堂　義幸</t>
  </si>
  <si>
    <t>　　関川　秀一郎</t>
  </si>
  <si>
    <t>　　Ｓｕｍｍｅｒｈａｙｓ　Ｇａｒｙ</t>
  </si>
  <si>
    <t>　　安部　浩明</t>
  </si>
  <si>
    <t>　　Ｄｕｐｕｉｓ　Ｊａｍｉｅ</t>
  </si>
  <si>
    <t>　　ＭｃＣａｓｋｉｅ　Ｓｃｏｔｔ</t>
  </si>
  <si>
    <t>V　Ａｒｒｏｎ　Ｄｏｂｒｅｓｃｕ</t>
  </si>
  <si>
    <t>V　大山　訓弘</t>
  </si>
  <si>
    <t>V　青木　恵介</t>
  </si>
  <si>
    <t>　　高木　正生</t>
  </si>
  <si>
    <t>　　伊東　正仁</t>
  </si>
  <si>
    <t>　　小川　公勝</t>
  </si>
  <si>
    <t>　　中村　慎</t>
  </si>
  <si>
    <t>　　諸橋　智彦</t>
  </si>
  <si>
    <t>　　中谷　太</t>
  </si>
  <si>
    <t>　　宮野　賢一</t>
  </si>
  <si>
    <t>　　山田　智樹</t>
  </si>
  <si>
    <t>　　清水　和人</t>
  </si>
  <si>
    <t>　　佐野　彰彦</t>
  </si>
  <si>
    <t>　　阿部　進太郎</t>
  </si>
  <si>
    <t>　　Ｇａｒｎｅｒ　Ｇｒａｈａｍ</t>
  </si>
  <si>
    <t>　　Ｍｉｌｌｗａｒｄ　Ｊａｓｏｎ</t>
  </si>
  <si>
    <t>　　渡邊　大輔</t>
  </si>
  <si>
    <t>V　橘　猛</t>
  </si>
  <si>
    <t>V　和田　等</t>
  </si>
  <si>
    <t>V　田口　尚昭</t>
  </si>
  <si>
    <t>V　難波　拓磨</t>
  </si>
  <si>
    <t>V　永島　駿</t>
  </si>
  <si>
    <t>　　坂倉　結</t>
  </si>
  <si>
    <t>　　皆川　侑子</t>
  </si>
  <si>
    <t>V　長谷川　公威</t>
  </si>
  <si>
    <t>V　杉本　大輔</t>
  </si>
  <si>
    <t>V　斎藤　慶介</t>
  </si>
  <si>
    <t>V　大島　匡博</t>
  </si>
  <si>
    <t>V　鬼頭　穣</t>
  </si>
  <si>
    <t>V　小林　丈人</t>
  </si>
  <si>
    <t>V　田中　洋範</t>
  </si>
  <si>
    <t>V　栗谷　達郎</t>
  </si>
  <si>
    <t>V　福島　翔大</t>
  </si>
  <si>
    <t>V　別府　義崇</t>
  </si>
  <si>
    <t>V　上月　豊隆</t>
  </si>
  <si>
    <t>V　鈴木　竜斗</t>
  </si>
  <si>
    <t>V　藤本　純平</t>
  </si>
  <si>
    <t>　　中尾　久仁男</t>
  </si>
  <si>
    <t>　　大迫　健</t>
  </si>
  <si>
    <t>　　堀川　利明</t>
  </si>
  <si>
    <t>　　吉田　裕司</t>
  </si>
  <si>
    <t>　　内田　貴典</t>
  </si>
  <si>
    <t>　　坂井　康一郎</t>
  </si>
  <si>
    <t>　　二見　穏彰</t>
  </si>
  <si>
    <t>　　鎌田　貴裕</t>
  </si>
  <si>
    <t>　　粟野　史洋</t>
  </si>
  <si>
    <t>V　平田　昌義</t>
  </si>
  <si>
    <t>V　加畑　大輔</t>
  </si>
  <si>
    <t>V　斉藤　拓</t>
  </si>
  <si>
    <t>V　小山田　博史</t>
  </si>
  <si>
    <t>V　平山　隆介</t>
  </si>
  <si>
    <t>V　山川　桂一郎</t>
  </si>
  <si>
    <t>V　漆畑　豪</t>
  </si>
  <si>
    <t>V　今村　賢志</t>
  </si>
  <si>
    <t>V　成瀬　五月</t>
  </si>
  <si>
    <t>V　浅井　崇太</t>
  </si>
  <si>
    <t>V　今野　淳人</t>
  </si>
  <si>
    <t>V　堀　高誌</t>
  </si>
  <si>
    <t>V　山川　翔平</t>
  </si>
  <si>
    <t>V　足立　智信</t>
  </si>
  <si>
    <t>V　尾形　冬都</t>
  </si>
  <si>
    <t>　　浅井　香奈子</t>
  </si>
  <si>
    <t>　　高谷　仁</t>
  </si>
  <si>
    <t>　　園部　正博</t>
  </si>
  <si>
    <t>　　保木本　隆生</t>
  </si>
  <si>
    <t>　　原　市郎</t>
  </si>
  <si>
    <t>　　浦島　隆</t>
  </si>
  <si>
    <t>　　坪山　睦</t>
  </si>
  <si>
    <t>　　山腰　洋一郎</t>
  </si>
  <si>
    <t>V　菊地　竜次</t>
  </si>
  <si>
    <t>V　池田　博俊</t>
  </si>
  <si>
    <t>V　高梨　洋一</t>
  </si>
  <si>
    <t>V　畠山　悠</t>
  </si>
  <si>
    <t>V　藤津　圭</t>
  </si>
  <si>
    <t>V　古澤　正樹</t>
  </si>
  <si>
    <t>V　篠崎　真介</t>
  </si>
  <si>
    <t>V　石橋　憲一</t>
  </si>
  <si>
    <t>　　渡辺　浩彰</t>
  </si>
  <si>
    <t>　　中村　三枝子</t>
  </si>
  <si>
    <t>　　大和田　遙</t>
  </si>
  <si>
    <t>　　安斉　文夫</t>
  </si>
  <si>
    <t>　　森　明弘</t>
  </si>
  <si>
    <t>　　天野　克也</t>
  </si>
  <si>
    <t>　　島田　鋭一</t>
  </si>
  <si>
    <t>V　阿部　紳司</t>
  </si>
  <si>
    <t>V　杉山　建</t>
  </si>
  <si>
    <t>V　布施　卓哉</t>
  </si>
  <si>
    <t>V　大和田　千尋</t>
  </si>
  <si>
    <t>V　江守　秀夫</t>
  </si>
  <si>
    <t>V　瀧澤　祐輔</t>
  </si>
  <si>
    <t>V　宮川　芳彦</t>
  </si>
  <si>
    <t>V　中村　啓一</t>
  </si>
  <si>
    <t>V　中島　一護</t>
  </si>
  <si>
    <t>V　山中　広太郎</t>
  </si>
  <si>
    <t>V　内藤　洋平</t>
  </si>
  <si>
    <t>V　相馬　由寛</t>
  </si>
  <si>
    <t>V　森　弘裕</t>
  </si>
  <si>
    <t>　　山田　一行</t>
  </si>
  <si>
    <t>　　横田　徳靖</t>
  </si>
  <si>
    <t>　　緒方　章人</t>
  </si>
  <si>
    <t>　　高原　正訓</t>
  </si>
  <si>
    <t>V　小杉　武史</t>
  </si>
  <si>
    <t>V　日原　かるら</t>
  </si>
  <si>
    <t>V　渡邊　充</t>
  </si>
  <si>
    <t>V　門井　健三</t>
  </si>
  <si>
    <t>V　古沢　寛</t>
  </si>
  <si>
    <t>V　六所　圭佑</t>
  </si>
  <si>
    <t>V　安藤　仁詩</t>
  </si>
  <si>
    <t>V　中村　将大</t>
  </si>
  <si>
    <t>　　須田　幸一</t>
  </si>
  <si>
    <t>　　中島　弘康</t>
  </si>
  <si>
    <t>　　小田　義也</t>
  </si>
  <si>
    <t>　　米内　一尊</t>
  </si>
  <si>
    <t>V　宇佐美　良和</t>
  </si>
  <si>
    <t>V　小林　謙一郎</t>
  </si>
  <si>
    <t>V　池田　雅人</t>
  </si>
  <si>
    <t>V　青木　人志</t>
  </si>
  <si>
    <t>V　笠井　龍</t>
  </si>
  <si>
    <t>　　朴　靜燮</t>
  </si>
  <si>
    <t>　　竹内　美由紀</t>
  </si>
  <si>
    <t>　　福田　典夫</t>
  </si>
  <si>
    <t>　　相野谷　照明</t>
  </si>
  <si>
    <t>　　中山　茂</t>
  </si>
  <si>
    <t>　　城所　徳雄</t>
  </si>
  <si>
    <t>　　鄭　忠延</t>
  </si>
  <si>
    <t>　　田村　巌</t>
  </si>
  <si>
    <t>　　金　載元</t>
  </si>
  <si>
    <t>　　木越　敏幸</t>
  </si>
  <si>
    <t>　　石口　亮好</t>
  </si>
  <si>
    <t>V　周　健栄</t>
  </si>
  <si>
    <t>V　齋藤　弘</t>
  </si>
  <si>
    <t>V　斉藤　学</t>
  </si>
  <si>
    <t>V　斎野　智洋</t>
  </si>
  <si>
    <t>V　小島　隆嗣</t>
  </si>
  <si>
    <t>V　青山　直人</t>
  </si>
  <si>
    <t>V　松本　司郎</t>
  </si>
  <si>
    <t>　　須賀　淳一</t>
  </si>
  <si>
    <t>V　石津　孝晃</t>
  </si>
  <si>
    <t>V　戸澤　将大</t>
  </si>
  <si>
    <t>V　Ｌｙｎｃｈ　Ｊｏｓｅｐｈ</t>
  </si>
  <si>
    <t>　　檜森　哲哉</t>
  </si>
  <si>
    <t>V　岩本　翔伍</t>
  </si>
  <si>
    <t>V　山浦　淳志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</si>
  <si>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</si>
  <si>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</si>
  <si>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</si>
  <si>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</si>
  <si>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</si>
  <si>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</si>
  <si>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</si>
  <si>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</si>
  <si>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</si>
  <si>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</si>
  <si>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</si>
  <si>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</si>
  <si>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</si>
  <si>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</si>
  <si>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</si>
  <si>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</si>
  <si>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</si>
  <si>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</si>
  <si>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</si>
  <si>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</si>
  <si>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</si>
  <si>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</si>
  <si>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</si>
  <si>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</si>
  <si>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</si>
  <si>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</si>
  <si>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</si>
  <si>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</si>
  <si>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</si>
  <si>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V　大熊　成地</t>
  </si>
  <si>
    <t>V　深澤　友紀</t>
  </si>
  <si>
    <t>　　今井　尚</t>
  </si>
  <si>
    <t>V　齋藤　孔明</t>
  </si>
  <si>
    <t>V　中沢　竜大</t>
  </si>
  <si>
    <t>V　澤崎　翔</t>
  </si>
  <si>
    <t>V　福地　春貴</t>
  </si>
  <si>
    <t>V　加藤　光助</t>
  </si>
  <si>
    <t>V　赤坂　卓哉</t>
  </si>
  <si>
    <t>V　永島　巧</t>
  </si>
  <si>
    <t>　　宇佐美　孝忠</t>
  </si>
  <si>
    <t>V　百々　悠介</t>
  </si>
  <si>
    <t>V　戸田　匠</t>
  </si>
  <si>
    <t>　　Ｏ’Ｈａｒａ　Ｊｏｈｎ</t>
  </si>
  <si>
    <t>　　小谷　克秀</t>
  </si>
  <si>
    <t>印刷して用紙を半分に切り離して、ＧＪが使用して下さい。　　　　　　　　　　　　　　　ピリオド毎に用紙を交換して１チームを追っかけて下さい。</t>
  </si>
  <si>
    <t>合計</t>
  </si>
  <si>
    <t>ＯＴ</t>
  </si>
  <si>
    <t>３Ｐ</t>
  </si>
  <si>
    <t>２Ｐ</t>
  </si>
  <si>
    <t>１Ｐ</t>
  </si>
  <si>
    <t>相手チームシュート数</t>
  </si>
  <si>
    <t>失点</t>
  </si>
  <si>
    <t>セーブ数</t>
  </si>
  <si>
    <t>No.</t>
  </si>
  <si>
    <t>Ｐ</t>
  </si>
  <si>
    <t>　　Ｂチーム名</t>
  </si>
  <si>
    <t>　　Ａチーム名</t>
  </si>
  <si>
    <t>ＯＴ</t>
  </si>
  <si>
    <t>ー</t>
  </si>
  <si>
    <t>ー</t>
  </si>
  <si>
    <t>３Ｐ</t>
  </si>
  <si>
    <t>ー</t>
  </si>
  <si>
    <t>２Ｐ</t>
  </si>
  <si>
    <t>１Ｐ</t>
  </si>
  <si>
    <t>No.</t>
  </si>
  <si>
    <t>Ｐ</t>
  </si>
  <si>
    <r>
      <t>　　Ｂチーム名　　　</t>
    </r>
    <r>
      <rPr>
        <sz val="24"/>
        <color indexed="8"/>
        <rFont val="ＭＳ Ｐゴシック"/>
        <family val="3"/>
      </rPr>
      <t>新横浜ブルーインパルス</t>
    </r>
  </si>
  <si>
    <r>
      <t>　　Ａチーム名　　　　　</t>
    </r>
    <r>
      <rPr>
        <sz val="24"/>
        <color indexed="8"/>
        <rFont val="ＭＳ Ｐゴシック"/>
        <family val="3"/>
      </rPr>
      <t>神奈川レッドスターズ</t>
    </r>
  </si>
  <si>
    <t>00:00</t>
  </si>
  <si>
    <t>End</t>
  </si>
  <si>
    <t>Offence</t>
  </si>
  <si>
    <t>GK</t>
  </si>
  <si>
    <t>GS</t>
  </si>
  <si>
    <t>＃</t>
  </si>
  <si>
    <t>A2</t>
  </si>
  <si>
    <t>A1</t>
  </si>
  <si>
    <t>G</t>
  </si>
  <si>
    <t>Time</t>
  </si>
  <si>
    <t>G</t>
  </si>
  <si>
    <t>記録用チェックシートです</t>
  </si>
  <si>
    <t>-</t>
  </si>
  <si>
    <t>2</t>
  </si>
  <si>
    <t>⑤</t>
  </si>
  <si>
    <t>④</t>
  </si>
  <si>
    <t>＋１</t>
  </si>
  <si>
    <t>③</t>
  </si>
  <si>
    <t>26</t>
  </si>
  <si>
    <t>2</t>
  </si>
  <si>
    <t>12</t>
  </si>
  <si>
    <t>25</t>
  </si>
  <si>
    <t>10</t>
  </si>
  <si>
    <t>＋１</t>
  </si>
  <si>
    <t>②</t>
  </si>
  <si>
    <t>15</t>
  </si>
  <si>
    <t>16</t>
  </si>
  <si>
    <t>MISC</t>
  </si>
  <si>
    <t>20</t>
  </si>
  <si>
    <t>CHE-B</t>
  </si>
  <si>
    <t>2</t>
  </si>
  <si>
    <t>③</t>
  </si>
  <si>
    <t>-</t>
  </si>
  <si>
    <t>HOOK</t>
  </si>
  <si>
    <t>-</t>
  </si>
  <si>
    <t>3</t>
  </si>
  <si>
    <t>EQ</t>
  </si>
  <si>
    <t>②</t>
  </si>
  <si>
    <t>6</t>
  </si>
  <si>
    <t>19</t>
  </si>
  <si>
    <t>ROUGH</t>
  </si>
  <si>
    <t>18</t>
  </si>
  <si>
    <t>INTRF</t>
  </si>
  <si>
    <t>14</t>
  </si>
  <si>
    <t>＋１</t>
  </si>
  <si>
    <t>①</t>
  </si>
  <si>
    <t>16</t>
  </si>
  <si>
    <t>TRIP</t>
  </si>
  <si>
    <t>HOLD</t>
  </si>
  <si>
    <t>23</t>
  </si>
  <si>
    <t>13</t>
  </si>
  <si>
    <t>5</t>
  </si>
  <si>
    <t>00:00</t>
  </si>
  <si>
    <t>End</t>
  </si>
  <si>
    <t>Offence</t>
  </si>
  <si>
    <t>GK</t>
  </si>
  <si>
    <t>GS</t>
  </si>
  <si>
    <t>＃</t>
  </si>
  <si>
    <t>A2</t>
  </si>
  <si>
    <t>A1</t>
  </si>
  <si>
    <t>G</t>
  </si>
  <si>
    <t>Time</t>
  </si>
  <si>
    <t>　　林　要</t>
  </si>
  <si>
    <t>V　鉄山　皓太</t>
  </si>
  <si>
    <t>V　金井　亮彦</t>
  </si>
  <si>
    <t>　　内藤　信仁</t>
  </si>
  <si>
    <t>　　熊田　隆志</t>
  </si>
  <si>
    <t>V　高山　智司</t>
  </si>
  <si>
    <t>V　関　達也</t>
  </si>
  <si>
    <t>V　齋藤　司</t>
  </si>
  <si>
    <t>V　佐藤　育也</t>
  </si>
  <si>
    <t>V　田井　智晴</t>
  </si>
  <si>
    <t>V　原　顕太郎</t>
  </si>
  <si>
    <t>V　本野　亮介</t>
  </si>
  <si>
    <t>V　石川　悠</t>
  </si>
  <si>
    <t>V　藤巻　壮平</t>
  </si>
  <si>
    <t>V　林　慎一郎</t>
  </si>
  <si>
    <t>V　岡田　俊亮</t>
  </si>
  <si>
    <t>V　佐藤　智希</t>
  </si>
  <si>
    <t>V　高田　直嗣</t>
  </si>
  <si>
    <t>V　高田　健吾</t>
  </si>
  <si>
    <t>　　栗林　良治</t>
  </si>
  <si>
    <t>V　石田　健</t>
  </si>
  <si>
    <t>　　宮崎　紗綾子</t>
  </si>
  <si>
    <t>V　松下　豊</t>
  </si>
  <si>
    <t>　　尾田　真</t>
  </si>
  <si>
    <t>V　竹田　義明</t>
  </si>
  <si>
    <t>V　和田　義晴</t>
  </si>
  <si>
    <t>　　荒木　理沙</t>
  </si>
  <si>
    <t>V　石神　翔平</t>
  </si>
  <si>
    <t>V　伊東　哲志</t>
  </si>
  <si>
    <t>V　三田　義仁</t>
  </si>
  <si>
    <t>V　伊藤　大地</t>
  </si>
  <si>
    <t>　　島田　直子</t>
  </si>
  <si>
    <t>V　大塚　洋司</t>
  </si>
  <si>
    <t>V　佐野　岳彦</t>
  </si>
  <si>
    <t>　　若林　大輔</t>
  </si>
  <si>
    <t>V　山下　幹</t>
  </si>
  <si>
    <t xml:space="preserve">Team (A)  </t>
  </si>
  <si>
    <t>Team (B)</t>
  </si>
  <si>
    <r>
      <t xml:space="preserve">Team (A)  </t>
    </r>
    <r>
      <rPr>
        <sz val="8"/>
        <rFont val="ＭＳ Ｐ明朝"/>
        <family val="1"/>
      </rPr>
      <t>神奈川レッドスターズ</t>
    </r>
  </si>
  <si>
    <r>
      <t xml:space="preserve">Team (B)  </t>
    </r>
    <r>
      <rPr>
        <sz val="8"/>
        <rFont val="ＭＳ Ｐ明朝"/>
        <family val="1"/>
      </rPr>
      <t>新横浜ブルーインパルス</t>
    </r>
  </si>
  <si>
    <t>須田 瑞季</t>
  </si>
  <si>
    <t>丸山 智由</t>
  </si>
  <si>
    <t>米山 志保</t>
  </si>
  <si>
    <t>pos</t>
  </si>
  <si>
    <t>*A</t>
  </si>
  <si>
    <t>先攻Team の左側にアスタリスクを付ける</t>
  </si>
  <si>
    <t>Team(B)の右側にアスタリスクを入れる　Team(A)の場合も同様。</t>
  </si>
  <si>
    <r>
      <rPr>
        <sz val="7"/>
        <color indexed="10"/>
        <rFont val="Arial"/>
        <family val="2"/>
      </rPr>
      <t>*</t>
    </r>
    <r>
      <rPr>
        <sz val="7"/>
        <rFont val="Arial"/>
        <family val="2"/>
      </rPr>
      <t>A</t>
    </r>
  </si>
  <si>
    <r>
      <t>Team (B)</t>
    </r>
    <r>
      <rPr>
        <sz val="8"/>
        <color indexed="10"/>
        <rFont val="ＭＳ Ｐゴシック"/>
        <family val="3"/>
      </rPr>
      <t>＊</t>
    </r>
  </si>
  <si>
    <r>
      <rPr>
        <sz val="10"/>
        <rFont val="ＭＳ Ｐゴシック"/>
        <family val="3"/>
      </rPr>
      <t>１</t>
    </r>
    <r>
      <rPr>
        <sz val="10"/>
        <rFont val="Arial"/>
        <family val="2"/>
      </rPr>
      <t>:</t>
    </r>
  </si>
  <si>
    <t>Team Bの一人目成功 (Team AのGKは #1)</t>
  </si>
  <si>
    <t>Team Aの一人目 #9 成功 (Team B のGK は　#31)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</si>
  <si>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キャプテン代行</t>
    </r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</si>
  <si>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ペナルティー・ショット戦）</t>
    </r>
  </si>
  <si>
    <r>
      <rPr>
        <sz val="6"/>
        <rFont val="ＭＳ Ｐゴシック"/>
        <family val="3"/>
      </rPr>
      <t>ペナルティー・ショット戦を行うホームチーム選手の背番号（先攻の場合は＊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</si>
  <si>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ペナルティー・ショット戦を行うビジターチーム選手の背番号（先攻の場合は＊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</si>
  <si>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ペナルティー・ショット戦を受けるホームチーム・ゴールキーパーの背番号</t>
  </si>
  <si>
    <t>ペナルティー・ショット戦を受けるビジターチーム・ゴールキーパーの背番号</t>
  </si>
  <si>
    <r>
      <t>ペナルティー・ショット戦を行った時点の得点数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</si>
  <si>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猪俣　信行</t>
  </si>
  <si>
    <t>岡野　宏</t>
  </si>
  <si>
    <t>1:1</t>
  </si>
  <si>
    <t>2:</t>
  </si>
  <si>
    <t>2:1</t>
  </si>
  <si>
    <t>Visiting Team (B)</t>
  </si>
  <si>
    <t>Visiting Team (B)</t>
  </si>
  <si>
    <t>Home Team (A)</t>
  </si>
  <si>
    <t>Home Team (A)</t>
  </si>
  <si>
    <t xml:space="preserve">第63回  神奈川選手権 </t>
  </si>
  <si>
    <t>3-1</t>
  </si>
  <si>
    <t>2-1</t>
  </si>
  <si>
    <t>1-1</t>
  </si>
  <si>
    <t>2-2</t>
  </si>
  <si>
    <t>1-2</t>
  </si>
  <si>
    <t>3-2</t>
  </si>
  <si>
    <t>3-3</t>
  </si>
  <si>
    <t>2-3</t>
  </si>
  <si>
    <t>1-3</t>
  </si>
  <si>
    <t>3-4</t>
  </si>
  <si>
    <t>1-4</t>
  </si>
  <si>
    <t>2-4</t>
  </si>
  <si>
    <t>3-5</t>
  </si>
  <si>
    <t>2-5</t>
  </si>
  <si>
    <t>1-5</t>
  </si>
  <si>
    <t>3-6</t>
  </si>
  <si>
    <t>2-6</t>
  </si>
  <si>
    <t>1-6</t>
  </si>
  <si>
    <t>3-7</t>
  </si>
  <si>
    <t>2-7</t>
  </si>
  <si>
    <t>1-7</t>
  </si>
  <si>
    <t>3-8</t>
  </si>
  <si>
    <t>2-8</t>
  </si>
  <si>
    <t>1-8</t>
  </si>
  <si>
    <t>3-9</t>
  </si>
  <si>
    <t>2-9</t>
  </si>
  <si>
    <t>3-10</t>
  </si>
  <si>
    <t>2-10</t>
  </si>
  <si>
    <t>1-10</t>
  </si>
  <si>
    <t>3-11</t>
  </si>
  <si>
    <t>2-11</t>
  </si>
  <si>
    <t>1-11</t>
  </si>
  <si>
    <t>3-12</t>
  </si>
  <si>
    <t>2-12</t>
  </si>
  <si>
    <t>1-12</t>
  </si>
  <si>
    <t>3-13</t>
  </si>
  <si>
    <t>2-13</t>
  </si>
  <si>
    <t>1-13</t>
  </si>
  <si>
    <t>3-14</t>
  </si>
  <si>
    <t>2-14</t>
  </si>
  <si>
    <t>1-14</t>
  </si>
  <si>
    <t>3-15</t>
  </si>
  <si>
    <t>2-15</t>
  </si>
  <si>
    <t>1-15</t>
  </si>
  <si>
    <t>3-16</t>
  </si>
  <si>
    <t>2-16</t>
  </si>
  <si>
    <t>1-16</t>
  </si>
  <si>
    <t>3-17</t>
  </si>
  <si>
    <t>2-17</t>
  </si>
  <si>
    <t>1-17</t>
  </si>
  <si>
    <t>3-18</t>
  </si>
  <si>
    <t>2-18</t>
  </si>
  <si>
    <t>1-18</t>
  </si>
  <si>
    <t>3-19</t>
  </si>
  <si>
    <t>2-19</t>
  </si>
  <si>
    <t>1-19</t>
  </si>
  <si>
    <t>3-20</t>
  </si>
  <si>
    <t>2-20</t>
  </si>
  <si>
    <t>1-20</t>
  </si>
  <si>
    <t>3-21</t>
  </si>
  <si>
    <t>2-21</t>
  </si>
  <si>
    <t>1-21</t>
  </si>
  <si>
    <t>3-22</t>
  </si>
  <si>
    <t>2-22</t>
  </si>
  <si>
    <t>1-22</t>
  </si>
  <si>
    <t>3-23</t>
  </si>
  <si>
    <t>2-23</t>
  </si>
  <si>
    <t>1-23</t>
  </si>
  <si>
    <t>3-24</t>
  </si>
  <si>
    <t>2-24</t>
  </si>
  <si>
    <t>1-24</t>
  </si>
  <si>
    <t>3-25</t>
  </si>
  <si>
    <t>2-25</t>
  </si>
  <si>
    <t>1-25</t>
  </si>
  <si>
    <t>3-26</t>
  </si>
  <si>
    <t>2-26</t>
  </si>
  <si>
    <t>1-26</t>
  </si>
  <si>
    <t>3-27</t>
  </si>
  <si>
    <t>2-27</t>
  </si>
  <si>
    <t>1-27</t>
  </si>
  <si>
    <t>3-28</t>
  </si>
  <si>
    <t>2-28</t>
  </si>
  <si>
    <t>1-28</t>
  </si>
  <si>
    <t>横浜銀行アイスアリーナ</t>
  </si>
  <si>
    <t>セントラルクリニック・サンダーバード</t>
  </si>
  <si>
    <t>V　曽山　雄大</t>
  </si>
  <si>
    <t>V　尾野　貴之</t>
  </si>
  <si>
    <t>V　外崎　潤</t>
  </si>
  <si>
    <t>V　横山　慶太</t>
  </si>
  <si>
    <t>V　伍井　岳</t>
  </si>
  <si>
    <t>V　西永　健太郎</t>
  </si>
  <si>
    <t>V　笠崎　貴寛</t>
  </si>
  <si>
    <t>V　尾関　俊介</t>
  </si>
  <si>
    <t>ケッターズ</t>
  </si>
  <si>
    <t>V　堀田　和信</t>
  </si>
  <si>
    <t>V　青木　康成</t>
  </si>
  <si>
    <t>V　矢吹　涼</t>
  </si>
  <si>
    <t>V　冨永　大樹</t>
  </si>
  <si>
    <t>V　中沢　亮祐</t>
  </si>
  <si>
    <t>チーム　ハセガワＢ</t>
  </si>
  <si>
    <t>　　北条　大輔</t>
  </si>
  <si>
    <t>V　佐々木　大輔</t>
  </si>
  <si>
    <t>V　馬場　亮介</t>
  </si>
  <si>
    <t>V　日向野　翔太</t>
  </si>
  <si>
    <t>V　下野　悠太</t>
  </si>
  <si>
    <t>荒鷲クラブ</t>
  </si>
  <si>
    <t>　　臼澤　朋子</t>
  </si>
  <si>
    <t>　　福永　千恵子</t>
  </si>
  <si>
    <t>V　福永　顕一</t>
  </si>
  <si>
    <t>V　荒関　義昭</t>
  </si>
  <si>
    <t>神奈川メープルリーフ　Ａ</t>
  </si>
  <si>
    <t>V　川本　滋裕</t>
  </si>
  <si>
    <t>V　中内　和郎</t>
  </si>
  <si>
    <t>V　廣瀬　適汰</t>
  </si>
  <si>
    <t>ＮＥＣ－Ａ</t>
  </si>
  <si>
    <t>　　金沢　卓</t>
  </si>
  <si>
    <t>V　植木　達也</t>
  </si>
  <si>
    <t>V　吉住　元</t>
  </si>
  <si>
    <t>Ｍａｖｅｒｉｃｋｓ</t>
  </si>
  <si>
    <t>V　成井　淳</t>
  </si>
  <si>
    <t>V　浜出　広樹</t>
  </si>
  <si>
    <t>V　永塚　勇斗</t>
  </si>
  <si>
    <t>富士通ＲＥＤ　ＢＵＬＬＥＴＳ</t>
  </si>
  <si>
    <t>V　高向　均</t>
  </si>
  <si>
    <t>V　間塚　大祐</t>
  </si>
  <si>
    <t>V　村井　亮太</t>
  </si>
  <si>
    <t>V　山本　大智</t>
  </si>
  <si>
    <t>V　泉野　桂一朗</t>
  </si>
  <si>
    <t>V　巴　祐樹</t>
  </si>
  <si>
    <t>Sony Blitz</t>
  </si>
  <si>
    <t>V　山下　直樹</t>
  </si>
  <si>
    <t>V　前田　翔太</t>
  </si>
  <si>
    <t>イワトビペンギンズ</t>
  </si>
  <si>
    <t>　　林　真由</t>
  </si>
  <si>
    <t>　　石津　真人</t>
  </si>
  <si>
    <t>V　望月　俊吾</t>
  </si>
  <si>
    <t>V　萱原　大史</t>
  </si>
  <si>
    <t>V　加藤　剛</t>
  </si>
  <si>
    <t>V　萩原　直輝</t>
  </si>
  <si>
    <t>V　清河　駿樹</t>
  </si>
  <si>
    <t>チーム　ハセガワＡ</t>
  </si>
  <si>
    <t>V　中島　清人</t>
  </si>
  <si>
    <t>V　加藤　寿</t>
  </si>
  <si>
    <t>　　山口　敬介</t>
  </si>
  <si>
    <t>ＪＩＮＸＳ</t>
  </si>
  <si>
    <t>　　廣瀬　富実子</t>
  </si>
  <si>
    <t>　　佐藤　紗野子</t>
  </si>
  <si>
    <t>　　宗　圭介</t>
  </si>
  <si>
    <t>　　廣瀬　健</t>
  </si>
  <si>
    <t>V　渡部　俊亮</t>
  </si>
  <si>
    <t>V　髙橋　是彦</t>
  </si>
  <si>
    <t>V　末藤　雅章</t>
  </si>
  <si>
    <t>V　戸栗　頌平</t>
  </si>
  <si>
    <t>ＹＯＫＯＨＡＭＡ　ＢＡＹ　ＢＬＵＥＳ</t>
  </si>
  <si>
    <t>　　鳥居　信之介</t>
  </si>
  <si>
    <t>V　佐藤　琢也</t>
  </si>
  <si>
    <t>V　井上　貴弘</t>
  </si>
  <si>
    <t>上條会Ｍａｏ’ｓ</t>
  </si>
  <si>
    <t>　　宇佐美　信乃</t>
  </si>
  <si>
    <t>V　イズデプスキ　龍也</t>
  </si>
  <si>
    <t>V　細沼　雅弘</t>
  </si>
  <si>
    <t>V　服部　透也</t>
  </si>
  <si>
    <t>V　武田　拓時</t>
  </si>
  <si>
    <t>V　斎藤　惇平</t>
  </si>
  <si>
    <t>Ｂ．Ｂ．ＫＩＮＧＳ</t>
  </si>
  <si>
    <t>　　福田　聖子</t>
  </si>
  <si>
    <t>　　柳井　みゆき</t>
  </si>
  <si>
    <t>　　田口　雄一</t>
  </si>
  <si>
    <t>V　佐藤　慎吾</t>
  </si>
  <si>
    <t>V　金成　俊彦</t>
  </si>
  <si>
    <t>V　佐藤　紀明</t>
  </si>
  <si>
    <t>ハマクラブA</t>
  </si>
  <si>
    <t>　　岸　昇</t>
  </si>
  <si>
    <t>　　鈴木　博子</t>
  </si>
  <si>
    <t>V　鈴木　俊昭</t>
  </si>
  <si>
    <t>V　山本　裕義</t>
  </si>
  <si>
    <t>相模原市役所アイスホッケー部</t>
  </si>
  <si>
    <t>V　京増　幸一</t>
  </si>
  <si>
    <t>V　大塚　真司</t>
  </si>
  <si>
    <t>V　源口　晴一朗</t>
  </si>
  <si>
    <t>常盤台ユベントス</t>
  </si>
  <si>
    <t>V　田村　和彦</t>
  </si>
  <si>
    <t>V　山田　翔太</t>
  </si>
  <si>
    <t>スーパー・ケッターズ</t>
  </si>
  <si>
    <t>　　竹内　茂</t>
  </si>
  <si>
    <t>V　祓川　豊</t>
  </si>
  <si>
    <t>荒鷲Ｆｌｙｅｒｓ</t>
  </si>
  <si>
    <t>　　森　大輔</t>
  </si>
  <si>
    <t>　　北　雅仁</t>
  </si>
  <si>
    <t>全日空アイスホッケー部</t>
  </si>
  <si>
    <t>V　髙木　賢一</t>
  </si>
  <si>
    <t>V　田尾　雄喜</t>
  </si>
  <si>
    <t>V　町井　勝輝</t>
  </si>
  <si>
    <t>横浜ガルズ</t>
  </si>
  <si>
    <t>　　服部　佳美</t>
  </si>
  <si>
    <t>　　矢野川　真也</t>
  </si>
  <si>
    <t>V　Pechar　Tomas</t>
  </si>
  <si>
    <t>V　松村　直樹</t>
  </si>
  <si>
    <t>V　梅田　紘一郎</t>
  </si>
  <si>
    <t>ＹＯＫＯＨＡＭＡ　ＢＡＹ　ＪＡＺＺ</t>
  </si>
  <si>
    <t>V　宇治川　裕樹</t>
  </si>
  <si>
    <t>スーパー・イーグルス</t>
  </si>
  <si>
    <t>V　森川　綱</t>
  </si>
  <si>
    <t>町井 勝輝</t>
  </si>
  <si>
    <t>GWS</t>
  </si>
  <si>
    <t>GWS</t>
  </si>
  <si>
    <t>GWSの場合の得点記入方法</t>
  </si>
  <si>
    <t>GWSにて勝敗を決した場合、GKの失点を追加する必要があります。（自動計算：要注意）</t>
  </si>
  <si>
    <t>Game Winning Shots</t>
  </si>
  <si>
    <t>Game Winning Shots</t>
  </si>
  <si>
    <t>Game Winning Shots</t>
  </si>
  <si>
    <t>Game Winning Shots</t>
  </si>
  <si>
    <t>V　牧野　翔</t>
  </si>
  <si>
    <t>　　伊東　章</t>
  </si>
  <si>
    <t>V　篠原　雅人</t>
  </si>
  <si>
    <t>1-9</t>
  </si>
  <si>
    <t>V　関　伸太郎</t>
  </si>
  <si>
    <t>V　大根田　聡太</t>
  </si>
  <si>
    <t>　　山口　敬介</t>
  </si>
  <si>
    <t>　　中村　明央</t>
  </si>
  <si>
    <t>　　山口　徹太郎</t>
  </si>
  <si>
    <t>　　吉川　泰司</t>
  </si>
  <si>
    <t>V　香川　貴博</t>
  </si>
  <si>
    <t>V　井上　慶丈</t>
  </si>
  <si>
    <t>V　長石　将大</t>
  </si>
  <si>
    <t>　　中山　伸子</t>
  </si>
  <si>
    <t>　　小西　寛大</t>
  </si>
  <si>
    <t>V　塚田　隆之亮</t>
  </si>
  <si>
    <t>V　白石　秀太</t>
  </si>
  <si>
    <t>　　岩科　泰志</t>
  </si>
  <si>
    <t>　　安岡　浩</t>
  </si>
  <si>
    <t>V　上原　大樹</t>
  </si>
  <si>
    <t>V　定延　智崇</t>
  </si>
  <si>
    <t>V　三世　昇</t>
  </si>
  <si>
    <t>V　渋谷　嵩</t>
  </si>
  <si>
    <t>V　Dengiz　Ben</t>
  </si>
  <si>
    <t>V　飯泉　拓朗</t>
  </si>
  <si>
    <t>V　有波　典</t>
  </si>
  <si>
    <t>V　大山　翼</t>
  </si>
  <si>
    <t>V　末廣　直樹</t>
  </si>
  <si>
    <t>160501</t>
  </si>
  <si>
    <t>22:30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</si>
</sst>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9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color indexed="10"/>
      <name val="Arial"/>
      <family val="2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24"/>
      <color theme="1"/>
      <name val="Calibri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33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 diagonalUp="1">
      <left style="dotted"/>
      <right style="thick"/>
      <top style="dotted"/>
      <bottom>
        <color indexed="63"/>
      </bottom>
      <diagonal style="dotted"/>
    </border>
    <border diagonalUp="1">
      <left style="dotted"/>
      <right style="dotted"/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 style="double"/>
      <top style="dotted"/>
      <bottom>
        <color indexed="63"/>
      </bottom>
      <diagonal style="dotted"/>
    </border>
    <border diagonalUp="1">
      <left style="thick"/>
      <right style="dotted"/>
      <top style="dotted"/>
      <bottom>
        <color indexed="63"/>
      </bottom>
      <diagonal style="dotted"/>
    </border>
    <border diagonalUp="1">
      <left style="dotted"/>
      <right style="thick"/>
      <top style="dotted"/>
      <bottom style="dotted"/>
      <diagonal style="dotted"/>
    </border>
    <border diagonalUp="1">
      <left style="dotted"/>
      <right style="dotted"/>
      <top style="dotted"/>
      <bottom style="dotted"/>
      <diagonal style="dotted"/>
    </border>
    <border diagonalUp="1">
      <left>
        <color indexed="63"/>
      </left>
      <right style="dotted"/>
      <top style="dotted"/>
      <bottom style="dotted"/>
      <diagonal style="dotted"/>
    </border>
    <border diagonalUp="1">
      <left style="dotted"/>
      <right style="double"/>
      <top style="dotted"/>
      <bottom style="dotted"/>
      <diagonal style="dotted"/>
    </border>
    <border diagonalUp="1">
      <left style="thick"/>
      <right style="dotted"/>
      <top style="dotted"/>
      <bottom style="dotted"/>
      <diagonal style="dotted"/>
    </border>
    <border diagonalUp="1">
      <left style="dotted"/>
      <right style="thick"/>
      <top style="thin"/>
      <bottom>
        <color indexed="63"/>
      </bottom>
      <diagonal style="dotted"/>
    </border>
    <border diagonalUp="1">
      <left style="dotted"/>
      <right style="dotted"/>
      <top style="thin"/>
      <bottom>
        <color indexed="63"/>
      </bottom>
      <diagonal style="dotted"/>
    </border>
    <border diagonalUp="1">
      <left>
        <color indexed="63"/>
      </left>
      <right style="dotted"/>
      <top style="thin"/>
      <bottom>
        <color indexed="63"/>
      </bottom>
      <diagonal style="dotted"/>
    </border>
    <border diagonalUp="1">
      <left style="dotted"/>
      <right style="double"/>
      <top style="thin"/>
      <bottom>
        <color indexed="63"/>
      </bottom>
      <diagonal style="dotted"/>
    </border>
    <border diagonalUp="1">
      <left style="thick"/>
      <right style="dotted"/>
      <top style="thin"/>
      <bottom>
        <color indexed="63"/>
      </bottom>
      <diagonal style="dotted"/>
    </border>
    <border diagonalUp="1">
      <left style="dotted"/>
      <right style="thick"/>
      <top style="medium"/>
      <bottom style="dotted"/>
      <diagonal style="dotted"/>
    </border>
    <border diagonalUp="1">
      <left style="dotted"/>
      <right style="dotted"/>
      <top style="medium"/>
      <bottom style="dotted"/>
      <diagonal style="dotted"/>
    </border>
    <border diagonalUp="1">
      <left>
        <color indexed="63"/>
      </left>
      <right style="dotted"/>
      <top style="medium"/>
      <bottom style="dotted"/>
      <diagonal style="dotted"/>
    </border>
    <border diagonalUp="1">
      <left style="dotted"/>
      <right style="double"/>
      <top style="medium"/>
      <bottom style="dotted"/>
      <diagonal style="dotted"/>
    </border>
    <border diagonalUp="1">
      <left style="thick"/>
      <right style="dotted"/>
      <top style="medium"/>
      <bottom style="dotted"/>
      <diagonal style="dotted"/>
    </border>
    <border diagonalUp="1">
      <left style="dotted"/>
      <right style="thick"/>
      <top style="dotted"/>
      <bottom style="thick"/>
      <diagonal style="dotted"/>
    </border>
    <border diagonalUp="1">
      <left style="dotted"/>
      <right style="dotted"/>
      <top style="dotted"/>
      <bottom style="thick"/>
      <diagonal style="dotted"/>
    </border>
    <border diagonalUp="1">
      <left>
        <color indexed="63"/>
      </left>
      <right style="dotted"/>
      <top style="dotted"/>
      <bottom style="thick"/>
      <diagonal style="dotted"/>
    </border>
    <border diagonalUp="1">
      <left style="dotted"/>
      <right style="double"/>
      <top style="dotted"/>
      <bottom style="thick"/>
      <diagonal style="dotted"/>
    </border>
    <border diagonalUp="1">
      <left style="thick"/>
      <right style="dotted"/>
      <top style="dotted"/>
      <bottom style="thick"/>
      <diagonal style="dotted"/>
    </border>
    <border diagonalUp="1">
      <left style="dotted"/>
      <right style="thick"/>
      <top style="thin"/>
      <bottom style="dotted"/>
      <diagonal style="dotted"/>
    </border>
    <border diagonalUp="1">
      <left style="dotted"/>
      <right style="dotted"/>
      <top style="thin"/>
      <bottom style="dotted"/>
      <diagonal style="dotted"/>
    </border>
    <border diagonalUp="1">
      <left>
        <color indexed="63"/>
      </left>
      <right style="dotted"/>
      <top style="thin"/>
      <bottom style="dotted"/>
      <diagonal style="dotted"/>
    </border>
    <border diagonalUp="1">
      <left style="dotted"/>
      <right style="double"/>
      <top style="thin"/>
      <bottom style="dotted"/>
      <diagonal style="dotted"/>
    </border>
    <border diagonalUp="1">
      <left style="thick"/>
      <right style="dotted"/>
      <top style="thin"/>
      <bottom style="dotted"/>
      <diagonal style="dotted"/>
    </border>
    <border diagonalUp="1">
      <left style="dotted"/>
      <right style="thick"/>
      <top style="dotted"/>
      <bottom style="thin"/>
      <diagonal style="dotted"/>
    </border>
    <border diagonalUp="1">
      <left style="dotted"/>
      <right style="dotted"/>
      <top style="dotted"/>
      <bottom style="thin"/>
      <diagonal style="dotted"/>
    </border>
    <border diagonalUp="1">
      <left>
        <color indexed="63"/>
      </left>
      <right style="dotted"/>
      <top style="dotted"/>
      <bottom style="thin"/>
      <diagonal style="dotted"/>
    </border>
    <border diagonalUp="1">
      <left style="dotted"/>
      <right style="double"/>
      <top style="dotted"/>
      <bottom style="thin"/>
      <diagonal style="dotted"/>
    </border>
    <border diagonalUp="1">
      <left style="thick"/>
      <right style="dotted"/>
      <top style="dotted"/>
      <bottom style="thin"/>
      <diagonal style="dotted"/>
    </border>
    <border diagonalUp="1">
      <left style="dotted"/>
      <right style="thick"/>
      <top style="thick"/>
      <bottom style="dotted"/>
      <diagonal style="dotted"/>
    </border>
    <border diagonalUp="1">
      <left style="dotted"/>
      <right style="dotted"/>
      <top style="thick"/>
      <bottom style="dotted"/>
      <diagonal style="dotted"/>
    </border>
    <border diagonalUp="1">
      <left>
        <color indexed="63"/>
      </left>
      <right style="dotted"/>
      <top style="thick"/>
      <bottom style="dotted"/>
      <diagonal style="dotted"/>
    </border>
    <border diagonalUp="1">
      <left style="dotted"/>
      <right style="double"/>
      <top style="thick"/>
      <bottom style="dotted"/>
      <diagonal style="dotted"/>
    </border>
    <border diagonalUp="1">
      <left style="thick"/>
      <right style="dotted"/>
      <top style="thick"/>
      <bottom style="dotted"/>
      <diagonal style="dotted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thick"/>
    </border>
    <border>
      <left style="double"/>
      <right style="dotted"/>
      <top style="thick"/>
      <bottom style="thick"/>
    </border>
    <border>
      <left style="dotted"/>
      <right style="double"/>
      <top style="thick"/>
      <bottom style="thick"/>
    </border>
    <border>
      <left style="thick"/>
      <right style="dotted"/>
      <top style="thick"/>
      <bottom style="thick"/>
    </border>
    <border diagonalUp="1" diagonalDown="1">
      <left>
        <color indexed="63"/>
      </left>
      <right style="dotted"/>
      <top style="thin"/>
      <bottom style="dotted"/>
      <diagonal style="medium"/>
    </border>
    <border diagonalUp="1" diagonalDown="1">
      <left style="dotted"/>
      <right style="double"/>
      <top style="thin"/>
      <bottom style="dotted"/>
      <diagonal style="medium"/>
    </border>
    <border diagonalUp="1" diagonalDown="1">
      <left style="dotted"/>
      <right style="dotted"/>
      <top style="thin"/>
      <bottom style="dotted"/>
      <diagonal style="medium"/>
    </border>
    <border diagonalUp="1" diagonalDown="1">
      <left style="thick"/>
      <right style="dotted"/>
      <top style="thin"/>
      <bottom style="dotted"/>
      <diagonal style="medium"/>
    </border>
    <border diagonalUp="1" diagonalDown="1">
      <left style="dotted"/>
      <right style="dotted"/>
      <top style="thick"/>
      <bottom style="dotted"/>
      <diagonal style="medium"/>
    </border>
    <border diagonalUp="1" diagonalDown="1">
      <left style="thick"/>
      <right style="dotted"/>
      <top style="thick"/>
      <bottom style="dotted"/>
      <diagonal style="medium"/>
    </border>
    <border diagonalUp="1" diagonalDown="1">
      <left style="dotted"/>
      <right style="thick"/>
      <top style="dotted"/>
      <bottom style="dotted"/>
      <diagonal style="medium"/>
    </border>
    <border diagonalUp="1" diagonalDown="1">
      <left style="dotted"/>
      <right style="dotted"/>
      <top style="dotted"/>
      <bottom style="dotted"/>
      <diagonal style="medium"/>
    </border>
    <border diagonalUp="1" diagonalDown="1">
      <left>
        <color indexed="63"/>
      </left>
      <right style="dotted"/>
      <top style="dotted"/>
      <bottom style="dotted"/>
      <diagonal style="medium"/>
    </border>
    <border diagonalUp="1" diagonalDown="1">
      <left style="dotted"/>
      <right style="double"/>
      <top style="dotted"/>
      <bottom style="dotted"/>
      <diagonal style="medium"/>
    </border>
    <border diagonalUp="1" diagonalDown="1">
      <left style="thick"/>
      <right style="dotted"/>
      <top style="dotted"/>
      <bottom style="dotted"/>
      <diagonal style="medium"/>
    </border>
    <border diagonalUp="1" diagonalDown="1">
      <left style="dotted"/>
      <right style="thick"/>
      <top style="thin"/>
      <bottom style="dotted"/>
      <diagonal style="medium"/>
    </border>
    <border diagonalUp="1" diagonalDown="1">
      <left style="dotted"/>
      <right style="thick"/>
      <top style="thick"/>
      <bottom style="dotted"/>
      <diagonal style="medium"/>
    </border>
    <border diagonalUp="1" diagonalDown="1">
      <left>
        <color indexed="63"/>
      </left>
      <right style="dotted"/>
      <top style="thick"/>
      <bottom style="dotted"/>
      <diagonal style="medium"/>
    </border>
    <border diagonalUp="1" diagonalDown="1">
      <left style="dotted"/>
      <right style="double"/>
      <top style="thick"/>
      <bottom style="dotted"/>
      <diagonal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71" fillId="0" borderId="0">
      <alignment vertical="center"/>
      <protection/>
    </xf>
    <xf numFmtId="0" fontId="2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1020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49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49" fontId="25" fillId="0" borderId="0" xfId="0" applyNumberFormat="1" applyFont="1" applyFill="1" applyBorder="1" applyAlignment="1">
      <alignment horizontal="center" vertical="center"/>
    </xf>
    <xf numFmtId="0" fontId="12" fillId="37" borderId="20" xfId="0" applyNumberFormat="1" applyFont="1" applyFill="1" applyBorder="1" applyAlignment="1">
      <alignment horizontal="center" vertical="center" shrinkToFit="1"/>
    </xf>
    <xf numFmtId="49" fontId="8" fillId="3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10" xfId="0" applyNumberFormat="1" applyFont="1" applyFill="1" applyBorder="1" applyAlignment="1">
      <alignment horizontal="center" vertical="center" shrinkToFit="1"/>
    </xf>
    <xf numFmtId="49" fontId="8" fillId="3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20" xfId="0" applyFont="1" applyFill="1" applyBorder="1" applyAlignment="1">
      <alignment horizontal="center" vertical="center" shrinkToFit="1"/>
    </xf>
    <xf numFmtId="0" fontId="12" fillId="37" borderId="2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 shrinkToFit="1"/>
    </xf>
    <xf numFmtId="49" fontId="6" fillId="37" borderId="10" xfId="0" applyNumberFormat="1" applyFont="1" applyFill="1" applyBorder="1" applyAlignment="1">
      <alignment horizontal="center" vertical="center" shrinkToFit="1"/>
    </xf>
    <xf numFmtId="0" fontId="12" fillId="37" borderId="23" xfId="0" applyNumberFormat="1" applyFont="1" applyFill="1" applyBorder="1" applyAlignment="1">
      <alignment horizontal="center" vertical="center" shrinkToFit="1"/>
    </xf>
    <xf numFmtId="49" fontId="6" fillId="37" borderId="23" xfId="0" applyNumberFormat="1" applyFont="1" applyFill="1" applyBorder="1" applyAlignment="1">
      <alignment horizontal="center" vertical="center" shrinkToFit="1"/>
    </xf>
    <xf numFmtId="49" fontId="25" fillId="37" borderId="47" xfId="0" applyNumberFormat="1" applyFont="1" applyFill="1" applyBorder="1" applyAlignment="1">
      <alignment horizontal="center" vertical="center"/>
    </xf>
    <xf numFmtId="49" fontId="25" fillId="37" borderId="48" xfId="0" applyNumberFormat="1" applyFont="1" applyFill="1" applyBorder="1" applyAlignment="1">
      <alignment horizontal="center" vertical="center"/>
    </xf>
    <xf numFmtId="49" fontId="25" fillId="37" borderId="32" xfId="0" applyNumberFormat="1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20" fillId="37" borderId="48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41" fillId="33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38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71" fillId="0" borderId="0" xfId="61">
      <alignment vertical="center"/>
      <protection/>
    </xf>
    <xf numFmtId="0" fontId="71" fillId="39" borderId="54" xfId="61" applyFill="1" applyBorder="1">
      <alignment vertical="center"/>
      <protection/>
    </xf>
    <xf numFmtId="0" fontId="71" fillId="39" borderId="55" xfId="61" applyFill="1" applyBorder="1">
      <alignment vertical="center"/>
      <protection/>
    </xf>
    <xf numFmtId="0" fontId="71" fillId="39" borderId="56" xfId="61" applyFill="1" applyBorder="1">
      <alignment vertical="center"/>
      <protection/>
    </xf>
    <xf numFmtId="0" fontId="71" fillId="39" borderId="57" xfId="61" applyFill="1" applyBorder="1">
      <alignment vertical="center"/>
      <protection/>
    </xf>
    <xf numFmtId="0" fontId="71" fillId="39" borderId="0" xfId="61" applyFill="1" applyBorder="1">
      <alignment vertical="center"/>
      <protection/>
    </xf>
    <xf numFmtId="0" fontId="71" fillId="39" borderId="58" xfId="61" applyFill="1" applyBorder="1">
      <alignment vertical="center"/>
      <protection/>
    </xf>
    <xf numFmtId="0" fontId="71" fillId="39" borderId="59" xfId="61" applyFill="1" applyBorder="1">
      <alignment vertical="center"/>
      <protection/>
    </xf>
    <xf numFmtId="0" fontId="71" fillId="39" borderId="60" xfId="61" applyFill="1" applyBorder="1">
      <alignment vertical="center"/>
      <protection/>
    </xf>
    <xf numFmtId="0" fontId="71" fillId="39" borderId="61" xfId="61" applyFill="1" applyBorder="1">
      <alignment vertical="center"/>
      <protection/>
    </xf>
    <xf numFmtId="0" fontId="71" fillId="0" borderId="62" xfId="61" applyBorder="1">
      <alignment vertical="center"/>
      <protection/>
    </xf>
    <xf numFmtId="0" fontId="71" fillId="0" borderId="63" xfId="61" applyBorder="1">
      <alignment vertical="center"/>
      <protection/>
    </xf>
    <xf numFmtId="0" fontId="71" fillId="0" borderId="64" xfId="61" applyBorder="1">
      <alignment vertical="center"/>
      <protection/>
    </xf>
    <xf numFmtId="0" fontId="71" fillId="0" borderId="65" xfId="61" applyBorder="1">
      <alignment vertical="center"/>
      <protection/>
    </xf>
    <xf numFmtId="0" fontId="71" fillId="0" borderId="66" xfId="61" applyBorder="1">
      <alignment vertical="center"/>
      <protection/>
    </xf>
    <xf numFmtId="0" fontId="71" fillId="0" borderId="67" xfId="61" applyBorder="1">
      <alignment vertical="center"/>
      <protection/>
    </xf>
    <xf numFmtId="0" fontId="71" fillId="0" borderId="68" xfId="61" applyBorder="1">
      <alignment vertical="center"/>
      <protection/>
    </xf>
    <xf numFmtId="0" fontId="71" fillId="0" borderId="69" xfId="61" applyBorder="1">
      <alignment vertical="center"/>
      <protection/>
    </xf>
    <xf numFmtId="0" fontId="71" fillId="0" borderId="70" xfId="61" applyBorder="1">
      <alignment vertical="center"/>
      <protection/>
    </xf>
    <xf numFmtId="0" fontId="71" fillId="0" borderId="71" xfId="61" applyBorder="1">
      <alignment vertical="center"/>
      <protection/>
    </xf>
    <xf numFmtId="0" fontId="71" fillId="0" borderId="72" xfId="61" applyBorder="1">
      <alignment vertical="center"/>
      <protection/>
    </xf>
    <xf numFmtId="0" fontId="71" fillId="0" borderId="73" xfId="61" applyBorder="1">
      <alignment vertical="center"/>
      <protection/>
    </xf>
    <xf numFmtId="0" fontId="71" fillId="0" borderId="74" xfId="61" applyBorder="1">
      <alignment vertical="center"/>
      <protection/>
    </xf>
    <xf numFmtId="0" fontId="71" fillId="0" borderId="75" xfId="61" applyBorder="1">
      <alignment vertical="center"/>
      <protection/>
    </xf>
    <xf numFmtId="0" fontId="71" fillId="0" borderId="76" xfId="61" applyBorder="1">
      <alignment vertical="center"/>
      <protection/>
    </xf>
    <xf numFmtId="0" fontId="71" fillId="0" borderId="77" xfId="61" applyBorder="1">
      <alignment vertical="center"/>
      <protection/>
    </xf>
    <xf numFmtId="0" fontId="71" fillId="0" borderId="78" xfId="61" applyBorder="1">
      <alignment vertical="center"/>
      <protection/>
    </xf>
    <xf numFmtId="0" fontId="71" fillId="0" borderId="79" xfId="61" applyBorder="1">
      <alignment vertical="center"/>
      <protection/>
    </xf>
    <xf numFmtId="0" fontId="71" fillId="0" borderId="80" xfId="61" applyBorder="1">
      <alignment vertical="center"/>
      <protection/>
    </xf>
    <xf numFmtId="0" fontId="71" fillId="0" borderId="81" xfId="61" applyBorder="1">
      <alignment vertical="center"/>
      <protection/>
    </xf>
    <xf numFmtId="0" fontId="71" fillId="0" borderId="82" xfId="61" applyBorder="1">
      <alignment vertical="center"/>
      <protection/>
    </xf>
    <xf numFmtId="0" fontId="71" fillId="0" borderId="83" xfId="61" applyBorder="1">
      <alignment vertical="center"/>
      <protection/>
    </xf>
    <xf numFmtId="0" fontId="71" fillId="0" borderId="84" xfId="61" applyBorder="1">
      <alignment vertical="center"/>
      <protection/>
    </xf>
    <xf numFmtId="0" fontId="71" fillId="0" borderId="85" xfId="61" applyBorder="1">
      <alignment vertical="center"/>
      <protection/>
    </xf>
    <xf numFmtId="0" fontId="71" fillId="0" borderId="86" xfId="61" applyBorder="1">
      <alignment vertical="center"/>
      <protection/>
    </xf>
    <xf numFmtId="0" fontId="71" fillId="0" borderId="87" xfId="61" applyBorder="1">
      <alignment vertical="center"/>
      <protection/>
    </xf>
    <xf numFmtId="0" fontId="71" fillId="0" borderId="88" xfId="61" applyBorder="1">
      <alignment vertical="center"/>
      <protection/>
    </xf>
    <xf numFmtId="0" fontId="71" fillId="0" borderId="89" xfId="61" applyBorder="1">
      <alignment vertical="center"/>
      <protection/>
    </xf>
    <xf numFmtId="0" fontId="71" fillId="0" borderId="90" xfId="61" applyBorder="1">
      <alignment vertical="center"/>
      <protection/>
    </xf>
    <xf numFmtId="0" fontId="71" fillId="0" borderId="91" xfId="61" applyBorder="1">
      <alignment vertical="center"/>
      <protection/>
    </xf>
    <xf numFmtId="0" fontId="71" fillId="0" borderId="92" xfId="61" applyBorder="1">
      <alignment vertical="center"/>
      <protection/>
    </xf>
    <xf numFmtId="0" fontId="71" fillId="0" borderId="93" xfId="61" applyBorder="1">
      <alignment vertical="center"/>
      <protection/>
    </xf>
    <xf numFmtId="0" fontId="71" fillId="0" borderId="94" xfId="61" applyBorder="1">
      <alignment vertical="center"/>
      <protection/>
    </xf>
    <xf numFmtId="0" fontId="71" fillId="0" borderId="95" xfId="61" applyBorder="1">
      <alignment vertical="center"/>
      <protection/>
    </xf>
    <xf numFmtId="0" fontId="71" fillId="0" borderId="96" xfId="61" applyBorder="1">
      <alignment vertical="center"/>
      <protection/>
    </xf>
    <xf numFmtId="0" fontId="71" fillId="0" borderId="97" xfId="61" applyBorder="1">
      <alignment vertical="center"/>
      <protection/>
    </xf>
    <xf numFmtId="0" fontId="71" fillId="0" borderId="98" xfId="61" applyBorder="1">
      <alignment vertical="center"/>
      <protection/>
    </xf>
    <xf numFmtId="0" fontId="71" fillId="0" borderId="99" xfId="61" applyBorder="1">
      <alignment vertical="center"/>
      <protection/>
    </xf>
    <xf numFmtId="0" fontId="71" fillId="0" borderId="100" xfId="61" applyBorder="1">
      <alignment vertical="center"/>
      <protection/>
    </xf>
    <xf numFmtId="0" fontId="71" fillId="0" borderId="101" xfId="61" applyBorder="1">
      <alignment vertical="center"/>
      <protection/>
    </xf>
    <xf numFmtId="0" fontId="88" fillId="0" borderId="102" xfId="61" applyFont="1" applyBorder="1" applyAlignment="1">
      <alignment horizontal="center" vertical="center" wrapText="1"/>
      <protection/>
    </xf>
    <xf numFmtId="0" fontId="83" fillId="0" borderId="102" xfId="61" applyFont="1" applyBorder="1" applyAlignment="1">
      <alignment horizontal="center" vertical="center"/>
      <protection/>
    </xf>
    <xf numFmtId="0" fontId="89" fillId="0" borderId="103" xfId="61" applyFont="1" applyBorder="1" applyAlignment="1">
      <alignment horizontal="center" vertical="center"/>
      <protection/>
    </xf>
    <xf numFmtId="0" fontId="89" fillId="0" borderId="104" xfId="61" applyFont="1" applyBorder="1" applyAlignment="1">
      <alignment horizontal="center" vertical="center"/>
      <protection/>
    </xf>
    <xf numFmtId="0" fontId="89" fillId="0" borderId="105" xfId="61" applyFont="1" applyBorder="1" applyAlignment="1">
      <alignment horizontal="center" vertical="center"/>
      <protection/>
    </xf>
    <xf numFmtId="0" fontId="89" fillId="0" borderId="106" xfId="61" applyFont="1" applyBorder="1" applyAlignment="1">
      <alignment horizontal="center" vertical="center"/>
      <protection/>
    </xf>
    <xf numFmtId="0" fontId="89" fillId="0" borderId="107" xfId="61" applyFont="1" applyBorder="1" applyAlignment="1">
      <alignment horizontal="center" vertical="center"/>
      <protection/>
    </xf>
    <xf numFmtId="0" fontId="90" fillId="0" borderId="102" xfId="61" applyFont="1" applyBorder="1" applyAlignment="1">
      <alignment horizontal="center" vertical="center"/>
      <protection/>
    </xf>
    <xf numFmtId="0" fontId="71" fillId="0" borderId="108" xfId="61" applyBorder="1">
      <alignment vertical="center"/>
      <protection/>
    </xf>
    <xf numFmtId="0" fontId="71" fillId="0" borderId="109" xfId="61" applyBorder="1">
      <alignment vertical="center"/>
      <protection/>
    </xf>
    <xf numFmtId="0" fontId="71" fillId="0" borderId="110" xfId="61" applyBorder="1">
      <alignment vertical="center"/>
      <protection/>
    </xf>
    <xf numFmtId="0" fontId="71" fillId="0" borderId="111" xfId="61" applyBorder="1">
      <alignment vertical="center"/>
      <protection/>
    </xf>
    <xf numFmtId="0" fontId="71" fillId="0" borderId="112" xfId="61" applyBorder="1">
      <alignment vertical="center"/>
      <protection/>
    </xf>
    <xf numFmtId="0" fontId="71" fillId="0" borderId="113" xfId="61" applyBorder="1">
      <alignment vertical="center"/>
      <protection/>
    </xf>
    <xf numFmtId="0" fontId="71" fillId="0" borderId="114" xfId="61" applyBorder="1">
      <alignment vertical="center"/>
      <protection/>
    </xf>
    <xf numFmtId="0" fontId="71" fillId="0" borderId="115" xfId="61" applyBorder="1">
      <alignment vertical="center"/>
      <protection/>
    </xf>
    <xf numFmtId="0" fontId="71" fillId="0" borderId="116" xfId="61" applyBorder="1">
      <alignment vertical="center"/>
      <protection/>
    </xf>
    <xf numFmtId="0" fontId="71" fillId="0" borderId="117" xfId="61" applyBorder="1">
      <alignment vertical="center"/>
      <protection/>
    </xf>
    <xf numFmtId="0" fontId="71" fillId="0" borderId="118" xfId="61" applyBorder="1">
      <alignment vertical="center"/>
      <protection/>
    </xf>
    <xf numFmtId="0" fontId="71" fillId="0" borderId="119" xfId="61" applyBorder="1">
      <alignment vertical="center"/>
      <protection/>
    </xf>
    <xf numFmtId="0" fontId="71" fillId="0" borderId="120" xfId="61" applyBorder="1">
      <alignment vertical="center"/>
      <protection/>
    </xf>
    <xf numFmtId="0" fontId="71" fillId="0" borderId="121" xfId="61" applyBorder="1">
      <alignment vertical="center"/>
      <protection/>
    </xf>
    <xf numFmtId="0" fontId="71" fillId="0" borderId="122" xfId="61" applyBorder="1">
      <alignment vertical="center"/>
      <protection/>
    </xf>
    <xf numFmtId="49" fontId="24" fillId="0" borderId="123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11" xfId="0" applyNumberFormat="1" applyFont="1" applyBorder="1" applyAlignment="1" applyProtection="1">
      <alignment horizontal="center" vertical="center" shrinkToFit="1"/>
      <protection locked="0"/>
    </xf>
    <xf numFmtId="49" fontId="24" fillId="40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4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19" xfId="0" applyNumberFormat="1" applyFont="1" applyFill="1" applyBorder="1" applyAlignment="1" applyProtection="1">
      <alignment horizontal="center" vertical="center" shrinkToFit="1"/>
      <protection locked="0"/>
    </xf>
    <xf numFmtId="49" fontId="22" fillId="40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3" fillId="0" borderId="22" xfId="0" applyNumberFormat="1" applyFont="1" applyBorder="1" applyAlignment="1" applyProtection="1">
      <alignment horizontal="center" vertical="center" shrinkToFit="1"/>
      <protection locked="0"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0" fontId="37" fillId="0" borderId="124" xfId="0" applyFont="1" applyBorder="1" applyAlignment="1">
      <alignment horizontal="center" vertical="center"/>
    </xf>
    <xf numFmtId="49" fontId="23" fillId="0" borderId="125" xfId="0" applyNumberFormat="1" applyFont="1" applyBorder="1" applyAlignment="1" applyProtection="1">
      <alignment horizontal="center" vertical="center" shrinkToFit="1"/>
      <protection locked="0"/>
    </xf>
    <xf numFmtId="49" fontId="23" fillId="0" borderId="19" xfId="0" applyNumberFormat="1" applyFont="1" applyBorder="1" applyAlignment="1" applyProtection="1">
      <alignment horizontal="center" vertical="center" shrinkToFit="1"/>
      <protection locked="0"/>
    </xf>
    <xf numFmtId="49" fontId="23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9" xfId="0" applyNumberFormat="1" applyFont="1" applyBorder="1" applyAlignment="1" applyProtection="1">
      <alignment horizontal="center" vertical="center" shrinkToFit="1"/>
      <protection locked="0"/>
    </xf>
    <xf numFmtId="49" fontId="24" fillId="0" borderId="21" xfId="0" applyNumberFormat="1" applyFont="1" applyBorder="1" applyAlignment="1" applyProtection="1">
      <alignment horizontal="center" vertical="center" shrinkToFit="1"/>
      <protection locked="0"/>
    </xf>
    <xf numFmtId="49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44" fillId="0" borderId="14" xfId="0" applyNumberFormat="1" applyFont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4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42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21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3" xfId="0" applyNumberFormat="1" applyFont="1" applyFill="1" applyBorder="1" applyAlignment="1" applyProtection="1">
      <alignment horizontal="center" vertical="center" shrinkToFit="1"/>
      <protection locked="0"/>
    </xf>
    <xf numFmtId="49" fontId="23" fillId="42" borderId="22" xfId="0" applyNumberFormat="1" applyFont="1" applyFill="1" applyBorder="1" applyAlignment="1" applyProtection="1">
      <alignment horizontal="center" vertical="center" shrinkToFit="1"/>
      <protection locked="0"/>
    </xf>
    <xf numFmtId="0" fontId="37" fillId="41" borderId="124" xfId="0" applyFont="1" applyFill="1" applyBorder="1" applyAlignment="1">
      <alignment horizontal="center" vertical="center"/>
    </xf>
    <xf numFmtId="49" fontId="23" fillId="41" borderId="125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19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43" borderId="0" xfId="0" applyFont="1" applyFill="1" applyAlignment="1">
      <alignment vertical="center"/>
    </xf>
    <xf numFmtId="0" fontId="25" fillId="43" borderId="0" xfId="0" applyFont="1" applyFill="1" applyBorder="1" applyAlignment="1">
      <alignment vertical="center"/>
    </xf>
    <xf numFmtId="49" fontId="9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12" fillId="44" borderId="21" xfId="0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shrinkToFit="1"/>
    </xf>
    <xf numFmtId="49" fontId="12" fillId="44" borderId="11" xfId="0" applyNumberFormat="1" applyFont="1" applyFill="1" applyBorder="1" applyAlignment="1">
      <alignment horizontal="center" vertical="center" shrinkToFit="1"/>
    </xf>
    <xf numFmtId="49" fontId="12" fillId="44" borderId="22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7" fillId="0" borderId="126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12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33" borderId="128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124" xfId="0" applyNumberFormat="1" applyFont="1" applyFill="1" applyBorder="1" applyAlignment="1">
      <alignment horizontal="left" vertical="center" shrinkToFit="1"/>
    </xf>
    <xf numFmtId="0" fontId="7" fillId="33" borderId="129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3" fillId="0" borderId="130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131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32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133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49" fontId="3" fillId="33" borderId="134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5" xfId="0" applyNumberFormat="1" applyFont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8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29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31" xfId="0" applyNumberFormat="1" applyFont="1" applyFill="1" applyBorder="1" applyAlignment="1">
      <alignment horizontal="center" vertical="center"/>
    </xf>
    <xf numFmtId="49" fontId="3" fillId="33" borderId="132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0" fillId="33" borderId="136" xfId="0" applyNumberFormat="1" applyFont="1" applyFill="1" applyBorder="1" applyAlignment="1">
      <alignment horizontal="center" vertical="center" shrinkToFit="1"/>
    </xf>
    <xf numFmtId="49" fontId="10" fillId="33" borderId="123" xfId="0" applyNumberFormat="1" applyFont="1" applyFill="1" applyBorder="1" applyAlignment="1">
      <alignment horizontal="center" vertical="center" shrinkToFit="1"/>
    </xf>
    <xf numFmtId="0" fontId="25" fillId="37" borderId="12" xfId="0" applyFont="1" applyFill="1" applyBorder="1" applyAlignment="1">
      <alignment horizontal="left" vertical="center"/>
    </xf>
    <xf numFmtId="0" fontId="25" fillId="37" borderId="13" xfId="0" applyFont="1" applyFill="1" applyBorder="1" applyAlignment="1">
      <alignment horizontal="left" vertical="center"/>
    </xf>
    <xf numFmtId="0" fontId="25" fillId="37" borderId="13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137" xfId="0" applyNumberFormat="1" applyFont="1" applyFill="1" applyBorder="1" applyAlignment="1">
      <alignment horizontal="center" vertical="center"/>
    </xf>
    <xf numFmtId="219" fontId="12" fillId="3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8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12" fillId="0" borderId="125" xfId="0" applyNumberFormat="1" applyFont="1" applyBorder="1" applyAlignment="1">
      <alignment horizontal="center" vertical="center" shrinkToFit="1"/>
    </xf>
    <xf numFmtId="49" fontId="12" fillId="0" borderId="139" xfId="0" applyNumberFormat="1" applyFont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12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136" xfId="0" applyFont="1" applyFill="1" applyBorder="1" applyAlignment="1">
      <alignment horizontal="left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137" xfId="0" applyNumberFormat="1" applyFont="1" applyBorder="1" applyAlignment="1">
      <alignment horizontal="center" vertical="center" shrinkToFit="1"/>
    </xf>
    <xf numFmtId="0" fontId="12" fillId="33" borderId="140" xfId="0" applyNumberFormat="1" applyFont="1" applyFill="1" applyBorder="1" applyAlignment="1">
      <alignment horizontal="center" vertical="center" shrinkToFit="1"/>
    </xf>
    <xf numFmtId="0" fontId="12" fillId="33" borderId="141" xfId="0" applyNumberFormat="1" applyFont="1" applyFill="1" applyBorder="1" applyAlignment="1">
      <alignment horizontal="center" vertical="center" shrinkToFit="1"/>
    </xf>
    <xf numFmtId="0" fontId="12" fillId="33" borderId="14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89" fontId="12" fillId="37" borderId="143" xfId="0" applyNumberFormat="1" applyFont="1" applyFill="1" applyBorder="1" applyAlignment="1" applyProtection="1">
      <alignment horizontal="center" vertical="center" shrinkToFit="1"/>
      <protection/>
    </xf>
    <xf numFmtId="189" fontId="12" fillId="3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189" fontId="12" fillId="37" borderId="12" xfId="0" applyNumberFormat="1" applyFont="1" applyFill="1" applyBorder="1" applyAlignment="1" applyProtection="1">
      <alignment horizontal="center" vertical="center" shrinkToFit="1"/>
      <protection/>
    </xf>
    <xf numFmtId="189" fontId="12" fillId="37" borderId="13" xfId="0" applyNumberFormat="1" applyFont="1" applyFill="1" applyBorder="1" applyAlignment="1" applyProtection="1">
      <alignment horizontal="center" vertical="center" shrinkToFit="1"/>
      <protection/>
    </xf>
    <xf numFmtId="49" fontId="12" fillId="0" borderId="130" xfId="0" applyNumberFormat="1" applyFont="1" applyBorder="1" applyAlignment="1">
      <alignment horizontal="center" vertical="center" shrinkToFit="1"/>
    </xf>
    <xf numFmtId="49" fontId="12" fillId="0" borderId="131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3" fillId="33" borderId="138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219" fontId="9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9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7" borderId="53" xfId="0" applyNumberFormat="1" applyFont="1" applyFill="1" applyBorder="1" applyAlignment="1">
      <alignment horizontal="left" vertical="center" shrinkToFit="1"/>
    </xf>
    <xf numFmtId="0" fontId="3" fillId="37" borderId="31" xfId="0" applyNumberFormat="1" applyFont="1" applyFill="1" applyBorder="1" applyAlignment="1">
      <alignment horizontal="left" vertical="center" shrinkToFit="1"/>
    </xf>
    <xf numFmtId="0" fontId="3" fillId="37" borderId="39" xfId="0" applyNumberFormat="1" applyFont="1" applyFill="1" applyBorder="1" applyAlignment="1">
      <alignment horizontal="left" vertical="center" shrinkToFit="1"/>
    </xf>
    <xf numFmtId="219" fontId="12" fillId="0" borderId="14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6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141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45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/>
    </xf>
    <xf numFmtId="0" fontId="12" fillId="0" borderId="141" xfId="0" applyFont="1" applyFill="1" applyBorder="1" applyAlignment="1">
      <alignment horizontal="center" vertical="center"/>
    </xf>
    <xf numFmtId="0" fontId="12" fillId="0" borderId="142" xfId="0" applyFont="1" applyFill="1" applyBorder="1" applyAlignment="1">
      <alignment horizontal="center" vertical="center"/>
    </xf>
    <xf numFmtId="219" fontId="1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3" fillId="33" borderId="13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3" fillId="33" borderId="144" xfId="0" applyNumberFormat="1" applyFont="1" applyFill="1" applyBorder="1" applyAlignment="1">
      <alignment horizontal="left" vertical="center" shrinkToFit="1"/>
    </xf>
    <xf numFmtId="0" fontId="7" fillId="33" borderId="136" xfId="0" applyFont="1" applyFill="1" applyBorder="1" applyAlignment="1">
      <alignment vertical="center"/>
    </xf>
    <xf numFmtId="0" fontId="7" fillId="33" borderId="123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25" fillId="37" borderId="13" xfId="0" applyFont="1" applyFill="1" applyBorder="1" applyAlignment="1">
      <alignment horizontal="left" vertical="center" shrinkToFit="1"/>
    </xf>
    <xf numFmtId="0" fontId="6" fillId="0" borderId="147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7" borderId="136" xfId="0" applyFont="1" applyFill="1" applyBorder="1" applyAlignment="1">
      <alignment horizontal="left" vertical="center" shrinkToFit="1"/>
    </xf>
    <xf numFmtId="0" fontId="25" fillId="37" borderId="24" xfId="0" applyFont="1" applyFill="1" applyBorder="1" applyAlignment="1">
      <alignment horizontal="left" vertical="center"/>
    </xf>
    <xf numFmtId="0" fontId="25" fillId="37" borderId="136" xfId="0" applyFont="1" applyFill="1" applyBorder="1" applyAlignment="1">
      <alignment horizontal="left" vertical="center"/>
    </xf>
    <xf numFmtId="205" fontId="25" fillId="0" borderId="12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139" xfId="0" applyNumberFormat="1" applyFont="1" applyFill="1" applyBorder="1" applyAlignment="1">
      <alignment horizontal="left" vertical="center"/>
    </xf>
    <xf numFmtId="49" fontId="3" fillId="33" borderId="148" xfId="0" applyNumberFormat="1" applyFont="1" applyFill="1" applyBorder="1" applyAlignment="1">
      <alignment horizontal="center" vertical="center" shrinkToFit="1"/>
    </xf>
    <xf numFmtId="49" fontId="3" fillId="33" borderId="34" xfId="0" applyNumberFormat="1" applyFont="1" applyFill="1" applyBorder="1" applyAlignment="1">
      <alignment horizontal="center" vertical="center" shrinkToFit="1"/>
    </xf>
    <xf numFmtId="0" fontId="7" fillId="33" borderId="136" xfId="0" applyFont="1" applyFill="1" applyBorder="1" applyAlignment="1">
      <alignment vertical="center" shrinkToFit="1"/>
    </xf>
    <xf numFmtId="0" fontId="7" fillId="33" borderId="123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10" fillId="33" borderId="14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136" xfId="0" applyNumberFormat="1" applyFont="1" applyFill="1" applyBorder="1" applyAlignment="1">
      <alignment horizontal="left" vertical="center" shrinkToFit="1"/>
    </xf>
    <xf numFmtId="0" fontId="7" fillId="0" borderId="13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49" fontId="3" fillId="33" borderId="128" xfId="0" applyNumberFormat="1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124" xfId="0" applyNumberFormat="1" applyFont="1" applyFill="1" applyBorder="1" applyAlignment="1">
      <alignment horizontal="center" vertical="center" shrinkToFit="1"/>
    </xf>
    <xf numFmtId="0" fontId="7" fillId="33" borderId="129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49" xfId="0" applyFont="1" applyFill="1" applyBorder="1" applyAlignment="1">
      <alignment horizontal="center" vertical="center" shrinkToFit="1"/>
    </xf>
    <xf numFmtId="219" fontId="12" fillId="3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5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20" xfId="0" applyFont="1" applyFill="1" applyBorder="1" applyAlignment="1">
      <alignment horizontal="left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219" fontId="12" fillId="44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4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124" xfId="0" applyNumberFormat="1" applyFont="1" applyFill="1" applyBorder="1" applyAlignment="1">
      <alignment horizontal="center" vertical="center"/>
    </xf>
    <xf numFmtId="0" fontId="7" fillId="33" borderId="12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5" fillId="37" borderId="130" xfId="0" applyNumberFormat="1" applyFont="1" applyFill="1" applyBorder="1" applyAlignment="1">
      <alignment horizontal="center" vertical="center" shrinkToFit="1"/>
    </xf>
    <xf numFmtId="0" fontId="7" fillId="37" borderId="35" xfId="0" applyNumberFormat="1" applyFont="1" applyFill="1" applyBorder="1" applyAlignment="1">
      <alignment horizontal="center" vertical="center" shrinkToFit="1"/>
    </xf>
    <xf numFmtId="0" fontId="7" fillId="37" borderId="131" xfId="0" applyNumberFormat="1" applyFont="1" applyFill="1" applyBorder="1" applyAlignment="1">
      <alignment horizontal="center" vertical="center" shrinkToFit="1"/>
    </xf>
    <xf numFmtId="0" fontId="7" fillId="37" borderId="25" xfId="0" applyNumberFormat="1" applyFont="1" applyFill="1" applyBorder="1" applyAlignment="1">
      <alignment horizontal="center" vertical="center" shrinkToFit="1"/>
    </xf>
    <xf numFmtId="0" fontId="7" fillId="37" borderId="18" xfId="0" applyNumberFormat="1" applyFont="1" applyFill="1" applyBorder="1" applyAlignment="1">
      <alignment horizontal="center" vertical="center" shrinkToFit="1"/>
    </xf>
    <xf numFmtId="0" fontId="7" fillId="37" borderId="132" xfId="0" applyNumberFormat="1" applyFont="1" applyFill="1" applyBorder="1" applyAlignment="1">
      <alignment horizontal="center" vertical="center" shrinkToFit="1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0" borderId="128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3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 shrinkToFit="1"/>
    </xf>
    <xf numFmtId="219" fontId="12" fillId="37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7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23" xfId="0" applyNumberFormat="1" applyFont="1" applyFill="1" applyBorder="1" applyAlignment="1" applyProtection="1">
      <alignment horizontal="center" vertical="center" shrinkToFit="1"/>
      <protection locked="0"/>
    </xf>
    <xf numFmtId="189" fontId="12" fillId="37" borderId="1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26" xfId="0" applyNumberFormat="1" applyFont="1" applyFill="1" applyBorder="1" applyAlignment="1" applyProtection="1">
      <alignment horizontal="center" vertical="center" shrinkToFit="1"/>
      <protection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138" xfId="0" applyNumberFormat="1" applyFont="1" applyFill="1" applyBorder="1" applyAlignment="1">
      <alignment horizontal="center" vertical="center" shrinkToFit="1"/>
    </xf>
    <xf numFmtId="49" fontId="12" fillId="33" borderId="138" xfId="0" applyNumberFormat="1" applyFont="1" applyFill="1" applyBorder="1" applyAlignment="1">
      <alignment horizontal="center" vertical="center" shrinkToFit="1"/>
    </xf>
    <xf numFmtId="49" fontId="12" fillId="37" borderId="10" xfId="0" applyNumberFormat="1" applyFont="1" applyFill="1" applyBorder="1" applyAlignment="1">
      <alignment horizontal="center" vertical="center" shrinkToFit="1"/>
    </xf>
    <xf numFmtId="49" fontId="12" fillId="37" borderId="37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5" xfId="0" applyNumberFormat="1" applyFont="1" applyFill="1" applyBorder="1" applyAlignment="1">
      <alignment horizontal="center" vertical="center" shrinkToFit="1"/>
    </xf>
    <xf numFmtId="0" fontId="7" fillId="0" borderId="126" xfId="0" applyNumberFormat="1" applyFont="1" applyFill="1" applyBorder="1" applyAlignment="1">
      <alignment horizontal="center" vertical="center" shrinkToFit="1"/>
    </xf>
    <xf numFmtId="49" fontId="12" fillId="37" borderId="20" xfId="0" applyNumberFormat="1" applyFont="1" applyFill="1" applyBorder="1" applyAlignment="1">
      <alignment horizontal="center" vertical="center" shrinkToFit="1"/>
    </xf>
    <xf numFmtId="49" fontId="12" fillId="37" borderId="36" xfId="0" applyNumberFormat="1" applyFont="1" applyFill="1" applyBorder="1" applyAlignment="1">
      <alignment horizontal="center" vertical="center" shrinkToFit="1"/>
    </xf>
    <xf numFmtId="21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4" xfId="0" applyNumberFormat="1" applyFont="1" applyFill="1" applyBorder="1" applyAlignment="1">
      <alignment horizontal="center" vertical="center" shrinkToFit="1"/>
    </xf>
    <xf numFmtId="189" fontId="12" fillId="37" borderId="14" xfId="0" applyNumberFormat="1" applyFont="1" applyFill="1" applyBorder="1" applyAlignment="1" applyProtection="1">
      <alignment horizontal="center" vertical="center" shrinkToFit="1"/>
      <protection/>
    </xf>
    <xf numFmtId="189" fontId="12" fillId="37" borderId="135" xfId="0" applyNumberFormat="1" applyFont="1" applyFill="1" applyBorder="1" applyAlignment="1" applyProtection="1">
      <alignment horizontal="center" vertical="center" shrinkToFit="1"/>
      <protection/>
    </xf>
    <xf numFmtId="0" fontId="12" fillId="0" borderId="144" xfId="0" applyNumberFormat="1" applyFont="1" applyFill="1" applyBorder="1" applyAlignment="1">
      <alignment horizontal="center" vertical="center" shrinkToFit="1"/>
    </xf>
    <xf numFmtId="0" fontId="7" fillId="0" borderId="123" xfId="0" applyNumberFormat="1" applyFont="1" applyFill="1" applyBorder="1" applyAlignment="1">
      <alignment horizontal="center" vertical="center" shrinkToFit="1"/>
    </xf>
    <xf numFmtId="189" fontId="12" fillId="37" borderId="25" xfId="0" applyNumberFormat="1" applyFont="1" applyFill="1" applyBorder="1" applyAlignment="1" applyProtection="1">
      <alignment horizontal="center" vertical="center" shrinkToFit="1"/>
      <protection/>
    </xf>
    <xf numFmtId="189" fontId="12" fillId="37" borderId="132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2" fillId="33" borderId="128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124" xfId="0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137" xfId="0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189" fontId="12" fillId="37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151" xfId="0" applyNumberFormat="1" applyFont="1" applyFill="1" applyBorder="1" applyAlignment="1">
      <alignment horizontal="center" vertical="center" shrinkToFit="1"/>
    </xf>
    <xf numFmtId="189" fontId="12" fillId="37" borderId="152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14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12" fillId="0" borderId="153" xfId="0" applyNumberFormat="1" applyFont="1" applyFill="1" applyBorder="1" applyAlignment="1" applyProtection="1">
      <alignment horizontal="center" vertical="center" shrinkToFit="1"/>
      <protection/>
    </xf>
    <xf numFmtId="189" fontId="12" fillId="0" borderId="152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0" fontId="7" fillId="33" borderId="126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shrinkToFit="1"/>
    </xf>
    <xf numFmtId="0" fontId="7" fillId="37" borderId="31" xfId="0" applyFont="1" applyFill="1" applyBorder="1" applyAlignment="1">
      <alignment horizontal="left" vertical="center"/>
    </xf>
    <xf numFmtId="0" fontId="7" fillId="37" borderId="39" xfId="0" applyFont="1" applyFill="1" applyBorder="1" applyAlignment="1">
      <alignment horizontal="left" vertical="center"/>
    </xf>
    <xf numFmtId="0" fontId="25" fillId="37" borderId="130" xfId="0" applyFont="1" applyFill="1" applyBorder="1" applyAlignment="1">
      <alignment horizontal="left" vertical="center"/>
    </xf>
    <xf numFmtId="0" fontId="25" fillId="37" borderId="35" xfId="0" applyFont="1" applyFill="1" applyBorder="1" applyAlignment="1">
      <alignment horizontal="left" vertical="center"/>
    </xf>
    <xf numFmtId="0" fontId="25" fillId="37" borderId="131" xfId="0" applyFont="1" applyFill="1" applyBorder="1" applyAlignment="1">
      <alignment horizontal="left" vertical="center"/>
    </xf>
    <xf numFmtId="189" fontId="12" fillId="0" borderId="135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49" fontId="10" fillId="33" borderId="148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left" vertical="center" shrinkToFit="1"/>
    </xf>
    <xf numFmtId="49" fontId="12" fillId="0" borderId="125" xfId="0" applyNumberFormat="1" applyFont="1" applyFill="1" applyBorder="1" applyAlignment="1">
      <alignment horizontal="center" vertical="center" shrinkToFit="1"/>
    </xf>
    <xf numFmtId="219" fontId="12" fillId="37" borderId="144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13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0" fontId="7" fillId="33" borderId="132" xfId="0" applyFont="1" applyFill="1" applyBorder="1" applyAlignment="1">
      <alignment horizontal="center" vertical="center"/>
    </xf>
    <xf numFmtId="49" fontId="12" fillId="45" borderId="53" xfId="0" applyNumberFormat="1" applyFont="1" applyFill="1" applyBorder="1" applyAlignment="1">
      <alignment horizontal="center" vertical="center" shrinkToFit="1"/>
    </xf>
    <xf numFmtId="0" fontId="12" fillId="45" borderId="39" xfId="0" applyFont="1" applyFill="1" applyBorder="1" applyAlignment="1">
      <alignment horizontal="center" vertical="center" shrinkToFit="1"/>
    </xf>
    <xf numFmtId="49" fontId="3" fillId="33" borderId="131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50" xfId="0" applyFont="1" applyFill="1" applyBorder="1" applyAlignment="1">
      <alignment horizontal="center" vertical="center" shrinkToFit="1"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12" fillId="0" borderId="24" xfId="0" applyNumberFormat="1" applyFont="1" applyFill="1" applyBorder="1" applyAlignment="1">
      <alignment horizontal="center" vertical="center" shrinkToFit="1"/>
    </xf>
    <xf numFmtId="222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25" fillId="37" borderId="24" xfId="0" applyFont="1" applyFill="1" applyBorder="1" applyAlignment="1">
      <alignment horizontal="left" vertical="center"/>
    </xf>
    <xf numFmtId="0" fontId="25" fillId="37" borderId="136" xfId="0" applyFont="1" applyFill="1" applyBorder="1" applyAlignment="1">
      <alignment horizontal="left" vertical="center"/>
    </xf>
    <xf numFmtId="0" fontId="25" fillId="37" borderId="137" xfId="0" applyFont="1" applyFill="1" applyBorder="1" applyAlignment="1">
      <alignment horizontal="left" vertical="center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130" xfId="0" applyNumberFormat="1" applyFont="1" applyFill="1" applyBorder="1" applyAlignment="1">
      <alignment horizontal="center" vertical="center" shrinkToFit="1"/>
    </xf>
    <xf numFmtId="219" fontId="12" fillId="3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4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127" xfId="0" applyNumberFormat="1" applyFont="1" applyFill="1" applyBorder="1" applyAlignment="1">
      <alignment horizontal="center" vertical="center" shrinkToFit="1"/>
    </xf>
    <xf numFmtId="0" fontId="7" fillId="37" borderId="0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49" fontId="12" fillId="37" borderId="16" xfId="0" applyNumberFormat="1" applyFont="1" applyFill="1" applyBorder="1" applyAlignment="1">
      <alignment horizontal="center" vertical="center" shrinkToFit="1"/>
    </xf>
    <xf numFmtId="49" fontId="12" fillId="37" borderId="127" xfId="0" applyNumberFormat="1" applyFont="1" applyFill="1" applyBorder="1" applyAlignment="1">
      <alignment horizontal="center" vertical="center" shrinkToFit="1"/>
    </xf>
    <xf numFmtId="49" fontId="12" fillId="37" borderId="23" xfId="0" applyNumberFormat="1" applyFont="1" applyFill="1" applyBorder="1" applyAlignment="1">
      <alignment horizontal="center" vertical="center" shrinkToFit="1"/>
    </xf>
    <xf numFmtId="49" fontId="12" fillId="37" borderId="38" xfId="0" applyNumberFormat="1" applyFont="1" applyFill="1" applyBorder="1" applyAlignment="1">
      <alignment horizontal="center" vertical="center" shrinkToFit="1"/>
    </xf>
    <xf numFmtId="0" fontId="7" fillId="0" borderId="12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35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35" borderId="53" xfId="0" applyNumberFormat="1" applyFont="1" applyFill="1" applyBorder="1" applyAlignment="1">
      <alignment horizontal="left" vertical="center" shrinkToFit="1"/>
    </xf>
    <xf numFmtId="0" fontId="3" fillId="35" borderId="31" xfId="0" applyNumberFormat="1" applyFont="1" applyFill="1" applyBorder="1" applyAlignment="1">
      <alignment horizontal="left" vertical="center" shrinkToFit="1"/>
    </xf>
    <xf numFmtId="0" fontId="3" fillId="35" borderId="39" xfId="0" applyNumberFormat="1" applyFont="1" applyFill="1" applyBorder="1" applyAlignment="1">
      <alignment horizontal="left" vertical="center" shrinkToFit="1"/>
    </xf>
    <xf numFmtId="0" fontId="7" fillId="0" borderId="136" xfId="0" applyFont="1" applyBorder="1" applyAlignment="1">
      <alignment vertical="center" shrinkToFit="1"/>
    </xf>
    <xf numFmtId="0" fontId="7" fillId="0" borderId="123" xfId="0" applyFont="1" applyBorder="1" applyAlignment="1">
      <alignment vertical="center" shrinkToFit="1"/>
    </xf>
    <xf numFmtId="0" fontId="25" fillId="0" borderId="136" xfId="0" applyNumberFormat="1" applyFont="1" applyFill="1" applyBorder="1" applyAlignment="1">
      <alignment horizontal="left" vertical="center"/>
    </xf>
    <xf numFmtId="0" fontId="25" fillId="0" borderId="137" xfId="0" applyNumberFormat="1" applyFont="1" applyFill="1" applyBorder="1" applyAlignment="1">
      <alignment horizontal="left" vertical="center"/>
    </xf>
    <xf numFmtId="0" fontId="7" fillId="0" borderId="136" xfId="0" applyFont="1" applyBorder="1" applyAlignment="1">
      <alignment vertical="center"/>
    </xf>
    <xf numFmtId="0" fontId="7" fillId="0" borderId="123" xfId="0" applyFont="1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0" fontId="25" fillId="0" borderId="136" xfId="0" applyFont="1" applyBorder="1" applyAlignment="1">
      <alignment horizontal="left" vertical="center"/>
    </xf>
    <xf numFmtId="0" fontId="25" fillId="0" borderId="137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5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5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135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139" xfId="0" applyFont="1" applyFill="1" applyBorder="1" applyAlignment="1">
      <alignment horizontal="left" vertical="center"/>
    </xf>
    <xf numFmtId="0" fontId="25" fillId="0" borderId="12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39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12" fillId="0" borderId="13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131" xfId="0" applyFont="1" applyBorder="1" applyAlignment="1">
      <alignment horizontal="left" vertical="center"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147" xfId="0" applyNumberFormat="1" applyFont="1" applyFill="1" applyBorder="1" applyAlignment="1" applyProtection="1">
      <alignment horizontal="center" vertical="center" shrinkToFit="1"/>
      <protection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12" fillId="0" borderId="143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12" fillId="0" borderId="144" xfId="0" applyNumberFormat="1" applyFont="1" applyBorder="1" applyAlignment="1">
      <alignment horizontal="center" vertical="center" shrinkToFit="1"/>
    </xf>
    <xf numFmtId="0" fontId="0" fillId="0" borderId="123" xfId="0" applyBorder="1" applyAlignment="1">
      <alignment/>
    </xf>
    <xf numFmtId="0" fontId="0" fillId="0" borderId="139" xfId="0" applyBorder="1" applyAlignment="1">
      <alignment/>
    </xf>
    <xf numFmtId="219" fontId="12" fillId="0" borderId="128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7" xfId="0" applyBorder="1" applyAlignment="1">
      <alignment/>
    </xf>
    <xf numFmtId="189" fontId="12" fillId="0" borderId="125" xfId="0" applyNumberFormat="1" applyFont="1" applyFill="1" applyBorder="1" applyAlignment="1" applyProtection="1">
      <alignment horizontal="center" vertical="center" shrinkToFit="1"/>
      <protection/>
    </xf>
    <xf numFmtId="189" fontId="12" fillId="0" borderId="126" xfId="0" applyNumberFormat="1" applyFont="1" applyFill="1" applyBorder="1" applyAlignment="1" applyProtection="1">
      <alignment horizontal="center" vertical="center" shrinkToFit="1"/>
      <protection/>
    </xf>
    <xf numFmtId="49" fontId="12" fillId="0" borderId="149" xfId="0" applyNumberFormat="1" applyFont="1" applyBorder="1" applyAlignment="1">
      <alignment horizontal="center" vertical="center" shrinkToFit="1"/>
    </xf>
    <xf numFmtId="0" fontId="0" fillId="0" borderId="149" xfId="0" applyBorder="1" applyAlignment="1">
      <alignment/>
    </xf>
    <xf numFmtId="0" fontId="12" fillId="0" borderId="149" xfId="0" applyNumberFormat="1" applyFont="1" applyBorder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32" xfId="0" applyNumberFormat="1" applyFont="1" applyFill="1" applyBorder="1" applyAlignment="1" applyProtection="1">
      <alignment horizontal="center" vertical="center" shrinkToFit="1"/>
      <protection/>
    </xf>
    <xf numFmtId="0" fontId="12" fillId="0" borderId="134" xfId="0" applyNumberFormat="1" applyFont="1" applyBorder="1" applyAlignment="1">
      <alignment horizontal="center" vertical="center" shrinkToFit="1"/>
    </xf>
    <xf numFmtId="0" fontId="0" fillId="0" borderId="126" xfId="0" applyBorder="1" applyAlignment="1">
      <alignment/>
    </xf>
    <xf numFmtId="0" fontId="7" fillId="0" borderId="51" xfId="0" applyFont="1" applyBorder="1" applyAlignment="1">
      <alignment horizontal="center" vertical="center" shrinkToFit="1"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21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0" xfId="0" applyFont="1" applyBorder="1" applyAlignment="1">
      <alignment horizontal="center" vertical="center" shrinkToFit="1"/>
    </xf>
    <xf numFmtId="0" fontId="7" fillId="0" borderId="125" xfId="0" applyFont="1" applyFill="1" applyBorder="1" applyAlignment="1">
      <alignment vertical="center" shrinkToFit="1"/>
    </xf>
    <xf numFmtId="0" fontId="7" fillId="0" borderId="139" xfId="0" applyFont="1" applyFill="1" applyBorder="1" applyAlignment="1">
      <alignment vertical="center" shrinkToFit="1"/>
    </xf>
    <xf numFmtId="0" fontId="7" fillId="0" borderId="1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132" xfId="0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71" fillId="0" borderId="154" xfId="61" applyBorder="1" applyAlignment="1">
      <alignment horizontal="center" vertical="center"/>
      <protection/>
    </xf>
    <xf numFmtId="0" fontId="71" fillId="0" borderId="155" xfId="61" applyBorder="1" applyAlignment="1">
      <alignment horizontal="center" vertical="center"/>
      <protection/>
    </xf>
    <xf numFmtId="0" fontId="71" fillId="0" borderId="156" xfId="61" applyBorder="1" applyAlignment="1">
      <alignment horizontal="center" vertical="center"/>
      <protection/>
    </xf>
    <xf numFmtId="0" fontId="93" fillId="0" borderId="157" xfId="61" applyFont="1" applyBorder="1" applyAlignment="1">
      <alignment horizontal="center" vertical="center" wrapText="1"/>
      <protection/>
    </xf>
    <xf numFmtId="0" fontId="93" fillId="0" borderId="158" xfId="61" applyFont="1" applyBorder="1" applyAlignment="1">
      <alignment horizontal="center" vertical="center" wrapText="1"/>
      <protection/>
    </xf>
    <xf numFmtId="0" fontId="93" fillId="0" borderId="159" xfId="61" applyFont="1" applyBorder="1" applyAlignment="1">
      <alignment horizontal="center" vertical="center" wrapText="1"/>
      <protection/>
    </xf>
    <xf numFmtId="0" fontId="71" fillId="0" borderId="160" xfId="61" applyBorder="1" applyAlignment="1">
      <alignment horizontal="center" vertical="center"/>
      <protection/>
    </xf>
    <xf numFmtId="0" fontId="93" fillId="0" borderId="157" xfId="61" applyFont="1" applyBorder="1" applyAlignment="1">
      <alignment horizontal="center" vertical="center"/>
      <protection/>
    </xf>
    <xf numFmtId="0" fontId="93" fillId="0" borderId="158" xfId="61" applyFont="1" applyBorder="1" applyAlignment="1">
      <alignment horizontal="center" vertical="center"/>
      <protection/>
    </xf>
    <xf numFmtId="0" fontId="93" fillId="0" borderId="159" xfId="61" applyFont="1" applyBorder="1" applyAlignment="1">
      <alignment horizontal="center" vertical="center"/>
      <protection/>
    </xf>
    <xf numFmtId="0" fontId="71" fillId="0" borderId="157" xfId="61" applyBorder="1" applyAlignment="1">
      <alignment horizontal="center" vertical="center"/>
      <protection/>
    </xf>
    <xf numFmtId="0" fontId="71" fillId="0" borderId="158" xfId="61" applyBorder="1" applyAlignment="1">
      <alignment horizontal="center" vertical="center"/>
      <protection/>
    </xf>
    <xf numFmtId="0" fontId="71" fillId="0" borderId="159" xfId="61" applyBorder="1" applyAlignment="1">
      <alignment horizontal="center" vertical="center"/>
      <protection/>
    </xf>
    <xf numFmtId="0" fontId="71" fillId="0" borderId="138" xfId="61" applyBorder="1" applyAlignment="1">
      <alignment horizontal="left" vertical="center"/>
      <protection/>
    </xf>
    <xf numFmtId="0" fontId="71" fillId="0" borderId="31" xfId="61" applyBorder="1" applyAlignment="1">
      <alignment horizontal="left" vertical="center"/>
      <protection/>
    </xf>
    <xf numFmtId="0" fontId="71" fillId="0" borderId="39" xfId="61" applyBorder="1" applyAlignment="1">
      <alignment horizontal="left" vertical="center"/>
      <protection/>
    </xf>
    <xf numFmtId="0" fontId="71" fillId="0" borderId="161" xfId="61" applyBorder="1" applyAlignment="1">
      <alignment horizontal="center" vertical="center"/>
      <protection/>
    </xf>
    <xf numFmtId="0" fontId="71" fillId="0" borderId="162" xfId="61" applyBorder="1" applyAlignment="1">
      <alignment horizontal="center" vertical="center"/>
      <protection/>
    </xf>
    <xf numFmtId="0" fontId="71" fillId="0" borderId="163" xfId="61" applyBorder="1" applyAlignment="1">
      <alignment horizontal="center" vertical="center"/>
      <protection/>
    </xf>
    <xf numFmtId="0" fontId="71" fillId="0" borderId="164" xfId="61" applyBorder="1" applyAlignment="1">
      <alignment horizontal="center" vertical="center"/>
      <protection/>
    </xf>
    <xf numFmtId="0" fontId="71" fillId="0" borderId="165" xfId="61" applyBorder="1" applyAlignment="1">
      <alignment horizontal="center" vertical="center"/>
      <protection/>
    </xf>
    <xf numFmtId="0" fontId="71" fillId="0" borderId="166" xfId="61" applyBorder="1" applyAlignment="1">
      <alignment horizontal="center" vertical="center"/>
      <protection/>
    </xf>
    <xf numFmtId="0" fontId="94" fillId="45" borderId="128" xfId="61" applyFont="1" applyFill="1" applyBorder="1" applyAlignment="1">
      <alignment horizontal="center" vertical="center" wrapText="1"/>
      <protection/>
    </xf>
    <xf numFmtId="0" fontId="94" fillId="45" borderId="35" xfId="61" applyFont="1" applyFill="1" applyBorder="1" applyAlignment="1">
      <alignment horizontal="center" vertical="center" wrapText="1"/>
      <protection/>
    </xf>
    <xf numFmtId="0" fontId="94" fillId="45" borderId="131" xfId="61" applyFont="1" applyFill="1" applyBorder="1" applyAlignment="1">
      <alignment horizontal="center" vertical="center" wrapText="1"/>
      <protection/>
    </xf>
    <xf numFmtId="0" fontId="94" fillId="45" borderId="28" xfId="61" applyFont="1" applyFill="1" applyBorder="1" applyAlignment="1">
      <alignment horizontal="center" vertical="center" wrapText="1"/>
      <protection/>
    </xf>
    <xf numFmtId="0" fontId="94" fillId="45" borderId="0" xfId="61" applyFont="1" applyFill="1" applyBorder="1" applyAlignment="1">
      <alignment horizontal="center" vertical="center" wrapText="1"/>
      <protection/>
    </xf>
    <xf numFmtId="0" fontId="94" fillId="45" borderId="150" xfId="61" applyFont="1" applyFill="1" applyBorder="1" applyAlignment="1">
      <alignment horizontal="center" vertical="center" wrapText="1"/>
      <protection/>
    </xf>
    <xf numFmtId="0" fontId="94" fillId="45" borderId="140" xfId="61" applyFont="1" applyFill="1" applyBorder="1" applyAlignment="1">
      <alignment horizontal="center" vertical="center" wrapText="1"/>
      <protection/>
    </xf>
    <xf numFmtId="0" fontId="94" fillId="45" borderId="141" xfId="61" applyFont="1" applyFill="1" applyBorder="1" applyAlignment="1">
      <alignment horizontal="center" vertical="center" wrapText="1"/>
      <protection/>
    </xf>
    <xf numFmtId="0" fontId="94" fillId="45" borderId="142" xfId="61" applyFont="1" applyFill="1" applyBorder="1" applyAlignment="1">
      <alignment horizontal="center" vertical="center" wrapText="1"/>
      <protection/>
    </xf>
    <xf numFmtId="0" fontId="93" fillId="0" borderId="154" xfId="61" applyFont="1" applyBorder="1" applyAlignment="1">
      <alignment horizontal="center" vertical="center"/>
      <protection/>
    </xf>
    <xf numFmtId="0" fontId="93" fillId="0" borderId="155" xfId="61" applyFont="1" applyBorder="1" applyAlignment="1">
      <alignment horizontal="center" vertical="center"/>
      <protection/>
    </xf>
    <xf numFmtId="0" fontId="95" fillId="0" borderId="160" xfId="61" applyFont="1" applyBorder="1" applyAlignment="1">
      <alignment horizontal="center" vertical="center"/>
      <protection/>
    </xf>
    <xf numFmtId="0" fontId="95" fillId="0" borderId="155" xfId="61" applyFont="1" applyBorder="1" applyAlignment="1">
      <alignment horizontal="center" vertical="center"/>
      <protection/>
    </xf>
    <xf numFmtId="0" fontId="95" fillId="0" borderId="157" xfId="61" applyFont="1" applyBorder="1" applyAlignment="1">
      <alignment horizontal="center" vertical="center"/>
      <protection/>
    </xf>
    <xf numFmtId="0" fontId="95" fillId="0" borderId="158" xfId="61" applyFont="1" applyBorder="1" applyAlignment="1">
      <alignment horizontal="center" vertical="center"/>
      <protection/>
    </xf>
    <xf numFmtId="0" fontId="95" fillId="0" borderId="159" xfId="61" applyFont="1" applyBorder="1" applyAlignment="1">
      <alignment horizontal="center" vertical="center"/>
      <protection/>
    </xf>
    <xf numFmtId="0" fontId="93" fillId="0" borderId="156" xfId="61" applyFont="1" applyBorder="1" applyAlignment="1">
      <alignment horizontal="center" vertical="center"/>
      <protection/>
    </xf>
    <xf numFmtId="0" fontId="95" fillId="0" borderId="156" xfId="61" applyFont="1" applyBorder="1" applyAlignment="1">
      <alignment horizontal="center" vertical="center"/>
      <protection/>
    </xf>
    <xf numFmtId="0" fontId="93" fillId="0" borderId="160" xfId="61" applyFont="1" applyBorder="1" applyAlignment="1">
      <alignment horizontal="center" vertical="center"/>
      <protection/>
    </xf>
    <xf numFmtId="0" fontId="93" fillId="0" borderId="161" xfId="61" applyFont="1" applyBorder="1" applyAlignment="1">
      <alignment horizontal="center" vertical="center"/>
      <protection/>
    </xf>
    <xf numFmtId="0" fontId="93" fillId="0" borderId="162" xfId="61" applyFont="1" applyBorder="1" applyAlignment="1">
      <alignment horizontal="center" vertical="center"/>
      <protection/>
    </xf>
    <xf numFmtId="0" fontId="95" fillId="0" borderId="163" xfId="61" applyFont="1" applyBorder="1" applyAlignment="1">
      <alignment horizontal="center" vertical="center"/>
      <protection/>
    </xf>
    <xf numFmtId="0" fontId="95" fillId="0" borderId="164" xfId="61" applyFont="1" applyBorder="1" applyAlignment="1">
      <alignment horizontal="center" vertical="center"/>
      <protection/>
    </xf>
    <xf numFmtId="0" fontId="93" fillId="0" borderId="165" xfId="61" applyFont="1" applyBorder="1" applyAlignment="1">
      <alignment horizontal="center" vertical="center"/>
      <protection/>
    </xf>
    <xf numFmtId="0" fontId="95" fillId="0" borderId="166" xfId="61" applyFont="1" applyBorder="1" applyAlignment="1">
      <alignment horizontal="center" vertical="center"/>
      <protection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3" fillId="0" borderId="167" xfId="0" applyNumberFormat="1" applyFont="1" applyBorder="1" applyAlignment="1" applyProtection="1">
      <alignment horizontal="center" vertical="center" shrinkToFit="1"/>
      <protection locked="0"/>
    </xf>
    <xf numFmtId="49" fontId="23" fillId="0" borderId="168" xfId="0" applyNumberFormat="1" applyFont="1" applyBorder="1" applyAlignment="1" applyProtection="1">
      <alignment horizontal="center" vertical="center" shrinkToFit="1"/>
      <protection locked="0"/>
    </xf>
    <xf numFmtId="219" fontId="24" fillId="0" borderId="13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123" xfId="0" applyNumberFormat="1" applyFont="1" applyBorder="1" applyAlignment="1" applyProtection="1">
      <alignment horizontal="center" vertical="center" shrinkToFit="1"/>
      <protection locked="0"/>
    </xf>
    <xf numFmtId="219" fontId="24" fillId="0" borderId="136" xfId="0" applyNumberFormat="1" applyFont="1" applyBorder="1" applyAlignment="1" applyProtection="1">
      <alignment horizontal="center" vertical="center" shrinkToFit="1"/>
      <protection locked="0"/>
    </xf>
    <xf numFmtId="49" fontId="23" fillId="0" borderId="169" xfId="0" applyNumberFormat="1" applyFont="1" applyBorder="1" applyAlignment="1" applyProtection="1">
      <alignment horizontal="center" vertical="center" shrinkToFit="1"/>
      <protection locked="0"/>
    </xf>
    <xf numFmtId="49" fontId="23" fillId="0" borderId="170" xfId="0" applyNumberFormat="1" applyFont="1" applyBorder="1" applyAlignment="1" applyProtection="1">
      <alignment horizontal="center" vertical="center" shrinkToFit="1"/>
      <protection locked="0"/>
    </xf>
    <xf numFmtId="219" fontId="24" fillId="0" borderId="137" xfId="0" applyNumberFormat="1" applyFont="1" applyBorder="1" applyAlignment="1" applyProtection="1">
      <alignment horizontal="center" vertical="center" shrinkToFit="1"/>
      <protection locked="0"/>
    </xf>
    <xf numFmtId="219" fontId="24" fillId="40" borderId="25" xfId="0" applyNumberFormat="1" applyFont="1" applyFill="1" applyBorder="1" applyAlignment="1" applyProtection="1">
      <alignment horizontal="center" vertical="center" shrinkToFit="1"/>
      <protection locked="0"/>
    </xf>
    <xf numFmtId="219" fontId="24" fillId="40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38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3" fillId="0" borderId="20" xfId="0" applyNumberFormat="1" applyFont="1" applyBorder="1" applyAlignment="1" applyProtection="1">
      <alignment horizontal="center" vertical="center" shrinkToFit="1"/>
      <protection locked="0"/>
    </xf>
    <xf numFmtId="49" fontId="23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18" xfId="0" applyNumberFormat="1" applyFont="1" applyBorder="1" applyAlignment="1" applyProtection="1">
      <alignment horizontal="center" vertical="center" shrinkToFit="1"/>
      <protection locked="0"/>
    </xf>
    <xf numFmtId="49" fontId="23" fillId="0" borderId="171" xfId="0" applyNumberFormat="1" applyFont="1" applyBorder="1" applyAlignment="1" applyProtection="1">
      <alignment horizontal="center" vertical="center" shrinkToFit="1"/>
      <protection locked="0"/>
    </xf>
    <xf numFmtId="49" fontId="23" fillId="0" borderId="172" xfId="0" applyNumberFormat="1" applyFont="1" applyBorder="1" applyAlignment="1" applyProtection="1">
      <alignment horizontal="center" vertical="center" shrinkToFit="1"/>
      <protection locked="0"/>
    </xf>
    <xf numFmtId="219" fontId="23" fillId="0" borderId="24" xfId="0" applyNumberFormat="1" applyFont="1" applyBorder="1" applyAlignment="1" applyProtection="1">
      <alignment horizontal="center" vertical="center" shrinkToFit="1"/>
      <protection locked="0"/>
    </xf>
    <xf numFmtId="219" fontId="23" fillId="0" borderId="123" xfId="0" applyNumberFormat="1" applyFont="1" applyBorder="1" applyAlignment="1" applyProtection="1">
      <alignment horizontal="center" vertical="center" shrinkToFit="1"/>
      <protection locked="0"/>
    </xf>
    <xf numFmtId="0" fontId="23" fillId="0" borderId="24" xfId="0" applyNumberFormat="1" applyFont="1" applyBorder="1" applyAlignment="1" applyProtection="1">
      <alignment horizontal="center" vertical="center" shrinkToFit="1"/>
      <protection locked="0"/>
    </xf>
    <xf numFmtId="0" fontId="23" fillId="0" borderId="123" xfId="0" applyNumberFormat="1" applyFont="1" applyBorder="1" applyAlignment="1" applyProtection="1">
      <alignment horizontal="center" vertical="center" shrinkToFit="1"/>
      <protection locked="0"/>
    </xf>
    <xf numFmtId="49" fontId="23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32" xfId="0" applyNumberFormat="1" applyFont="1" applyBorder="1" applyAlignment="1" applyProtection="1">
      <alignment horizontal="center" vertical="center" shrinkToFit="1"/>
      <protection locked="0"/>
    </xf>
    <xf numFmtId="219" fontId="23" fillId="0" borderId="137" xfId="0" applyNumberFormat="1" applyFont="1" applyBorder="1" applyAlignment="1" applyProtection="1">
      <alignment horizontal="center" vertical="center" shrinkToFit="1"/>
      <protection locked="0"/>
    </xf>
    <xf numFmtId="219" fontId="23" fillId="0" borderId="136" xfId="0" applyNumberFormat="1" applyFont="1" applyBorder="1" applyAlignment="1" applyProtection="1">
      <alignment horizontal="center" vertical="center" shrinkToFit="1"/>
      <protection locked="0"/>
    </xf>
    <xf numFmtId="49" fontId="23" fillId="0" borderId="173" xfId="0" applyNumberFormat="1" applyFont="1" applyBorder="1" applyAlignment="1" applyProtection="1">
      <alignment horizontal="center" vertical="center" shrinkToFit="1"/>
      <protection locked="0"/>
    </xf>
    <xf numFmtId="49" fontId="23" fillId="0" borderId="174" xfId="0" applyNumberFormat="1" applyFont="1" applyBorder="1" applyAlignment="1" applyProtection="1">
      <alignment horizontal="center" vertical="center" shrinkToFit="1"/>
      <protection locked="0"/>
    </xf>
    <xf numFmtId="49" fontId="23" fillId="0" borderId="175" xfId="0" applyNumberFormat="1" applyFont="1" applyBorder="1" applyAlignment="1" applyProtection="1">
      <alignment horizontal="center" vertical="center" shrinkToFit="1"/>
      <protection locked="0"/>
    </xf>
    <xf numFmtId="49" fontId="23" fillId="0" borderId="176" xfId="0" applyNumberFormat="1" applyFont="1" applyBorder="1" applyAlignment="1" applyProtection="1">
      <alignment horizontal="center" vertical="center" shrinkToFit="1"/>
      <protection locked="0"/>
    </xf>
    <xf numFmtId="0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23" fillId="0" borderId="14" xfId="0" applyNumberFormat="1" applyFont="1" applyBorder="1" applyAlignment="1" applyProtection="1">
      <alignment horizontal="center" vertical="center" shrinkToFit="1"/>
      <protection locked="0"/>
    </xf>
    <xf numFmtId="222" fontId="23" fillId="0" borderId="167" xfId="0" applyNumberFormat="1" applyFont="1" applyBorder="1" applyAlignment="1" applyProtection="1">
      <alignment horizontal="center" vertical="center" shrinkToFit="1"/>
      <protection locked="0"/>
    </xf>
    <xf numFmtId="222" fontId="23" fillId="0" borderId="168" xfId="0" applyNumberFormat="1" applyFont="1" applyBorder="1" applyAlignment="1" applyProtection="1">
      <alignment horizontal="center" vertical="center" shrinkToFit="1"/>
      <protection locked="0"/>
    </xf>
    <xf numFmtId="0" fontId="23" fillId="42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4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35" xfId="0" applyNumberFormat="1" applyFont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44" fillId="0" borderId="12" xfId="0" applyNumberFormat="1" applyFont="1" applyBorder="1" applyAlignment="1" applyProtection="1">
      <alignment horizontal="center" vertical="center" shrinkToFit="1"/>
      <protection locked="0"/>
    </xf>
    <xf numFmtId="4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41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35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2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4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3" xfId="0" applyNumberFormat="1" applyFont="1" applyFill="1" applyBorder="1" applyAlignment="1" applyProtection="1">
      <alignment horizontal="center" vertical="center" shrinkToFit="1"/>
      <protection locked="0"/>
    </xf>
    <xf numFmtId="219" fontId="24" fillId="42" borderId="135" xfId="0" applyNumberFormat="1" applyFont="1" applyFill="1" applyBorder="1" applyAlignment="1" applyProtection="1">
      <alignment horizontal="center" vertical="center" shrinkToFit="1"/>
      <protection locked="0"/>
    </xf>
    <xf numFmtId="49" fontId="44" fillId="41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41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24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23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37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46" borderId="132" xfId="0" applyNumberFormat="1" applyFont="1" applyFill="1" applyBorder="1" applyAlignment="1" applyProtection="1">
      <alignment horizontal="center" vertical="center" shrinkToFit="1"/>
      <protection locked="0"/>
    </xf>
    <xf numFmtId="49" fontId="23" fillId="41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6" borderId="20" xfId="0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46" borderId="36" xfId="0" applyNumberFormat="1" applyFont="1" applyFill="1" applyBorder="1" applyAlignment="1" applyProtection="1">
      <alignment horizontal="center" vertical="center" shrinkToFit="1"/>
      <protection locked="0"/>
    </xf>
    <xf numFmtId="219" fontId="23" fillId="42" borderId="136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136" xfId="0" applyNumberFormat="1" applyFont="1" applyBorder="1" applyAlignment="1" applyProtection="1">
      <alignment horizontal="center" vertical="center" shrinkToFit="1"/>
      <protection locked="0"/>
    </xf>
    <xf numFmtId="0" fontId="20" fillId="0" borderId="136" xfId="0" applyNumberFormat="1" applyFont="1" applyBorder="1" applyAlignment="1" applyProtection="1">
      <alignment horizontal="center" vertical="center" shrinkToFit="1"/>
      <protection locked="0"/>
    </xf>
    <xf numFmtId="0" fontId="20" fillId="0" borderId="123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138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136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126" xfId="0" applyNumberFormat="1" applyFont="1" applyBorder="1" applyAlignment="1" applyProtection="1">
      <alignment horizontal="center" vertical="center" shrinkToFit="1"/>
      <protection locked="0"/>
    </xf>
    <xf numFmtId="49" fontId="19" fillId="0" borderId="12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126" xfId="0" applyNumberFormat="1" applyFont="1" applyBorder="1" applyAlignment="1" applyProtection="1">
      <alignment horizontal="center" vertical="center" shrinkToFit="1"/>
      <protection locked="0"/>
    </xf>
    <xf numFmtId="0" fontId="8" fillId="0" borderId="13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8" fillId="0" borderId="144" xfId="0" applyFont="1" applyFill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33" borderId="138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138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12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4" fillId="0" borderId="13" xfId="0" applyFont="1" applyBorder="1" applyAlignment="1">
      <alignment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665" t="s">
        <v>258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232" t="s">
        <v>1661</v>
      </c>
      <c r="X1" s="85"/>
      <c r="Y1" s="666" t="s">
        <v>237</v>
      </c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86"/>
      <c r="AQ1" s="86"/>
      <c r="AR1" s="86"/>
      <c r="AS1" s="85"/>
      <c r="AT1" s="85"/>
      <c r="AU1" s="85"/>
      <c r="AV1" s="85"/>
      <c r="AW1" s="87"/>
      <c r="AX1" s="85"/>
      <c r="AY1" s="85"/>
      <c r="AZ1" s="88" t="s">
        <v>236</v>
      </c>
      <c r="BA1" s="88"/>
      <c r="BB1" s="88"/>
      <c r="BD1" s="212" t="s">
        <v>770</v>
      </c>
    </row>
    <row r="2" spans="1:56" s="2" customFormat="1" ht="14.25" customHeight="1">
      <c r="A2" s="521" t="s">
        <v>557</v>
      </c>
      <c r="B2" s="569"/>
      <c r="C2" s="574" t="s">
        <v>1420</v>
      </c>
      <c r="D2" s="575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7"/>
      <c r="T2" s="557" t="s">
        <v>556</v>
      </c>
      <c r="U2" s="667"/>
      <c r="V2" s="668"/>
      <c r="W2" s="587" t="s">
        <v>1504</v>
      </c>
      <c r="X2" s="588"/>
      <c r="Y2" s="588"/>
      <c r="Z2" s="588"/>
      <c r="AA2" s="588"/>
      <c r="AB2" s="588"/>
      <c r="AC2" s="588"/>
      <c r="AD2" s="589"/>
      <c r="AE2" s="557" t="s">
        <v>555</v>
      </c>
      <c r="AF2" s="558"/>
      <c r="AG2" s="559"/>
      <c r="AH2" s="560"/>
      <c r="AI2" s="560"/>
      <c r="AJ2" s="560"/>
      <c r="AK2" s="560"/>
      <c r="AL2" s="561"/>
      <c r="AM2" s="557" t="s">
        <v>454</v>
      </c>
      <c r="AN2" s="563"/>
      <c r="AO2" s="566">
        <v>2230</v>
      </c>
      <c r="AP2" s="567"/>
      <c r="AQ2" s="568"/>
      <c r="AR2" s="562" t="s">
        <v>553</v>
      </c>
      <c r="AS2" s="563"/>
      <c r="AT2" s="564"/>
      <c r="AU2" s="578" t="s">
        <v>768</v>
      </c>
      <c r="AV2" s="579"/>
      <c r="AW2" s="580"/>
      <c r="AX2" s="557" t="s">
        <v>562</v>
      </c>
      <c r="AY2" s="562"/>
      <c r="AZ2" s="558"/>
      <c r="BA2" s="670"/>
      <c r="BB2" s="671"/>
      <c r="BD2" s="213">
        <v>1500</v>
      </c>
    </row>
    <row r="3" spans="1:54" ht="5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6" s="3" customFormat="1" ht="10.5" customHeight="1">
      <c r="A4" s="428" t="s">
        <v>1418</v>
      </c>
      <c r="B4" s="429"/>
      <c r="C4" s="429"/>
      <c r="D4" s="429"/>
      <c r="E4" s="429"/>
      <c r="F4" s="570"/>
      <c r="G4" s="581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3"/>
      <c r="V4" s="428" t="s">
        <v>261</v>
      </c>
      <c r="W4" s="429"/>
      <c r="X4" s="429"/>
      <c r="Y4" s="429"/>
      <c r="Z4" s="429"/>
      <c r="AA4" s="429"/>
      <c r="AB4" s="429"/>
      <c r="AC4" s="429"/>
      <c r="AD4" s="428" t="s">
        <v>1629</v>
      </c>
      <c r="AE4" s="429"/>
      <c r="AF4" s="429"/>
      <c r="AG4" s="429"/>
      <c r="AH4" s="429"/>
      <c r="AI4" s="432"/>
      <c r="AJ4" s="593"/>
      <c r="AK4" s="594"/>
      <c r="AL4" s="594"/>
      <c r="AM4" s="594"/>
      <c r="AN4" s="594"/>
      <c r="AO4" s="595"/>
      <c r="AP4" s="429" t="s">
        <v>262</v>
      </c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32"/>
      <c r="BD4" s="211"/>
    </row>
    <row r="5" spans="1:54" s="3" customFormat="1" ht="10.5" customHeight="1">
      <c r="A5" s="571"/>
      <c r="B5" s="572"/>
      <c r="C5" s="572"/>
      <c r="D5" s="572"/>
      <c r="E5" s="572"/>
      <c r="F5" s="573"/>
      <c r="G5" s="584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6"/>
      <c r="V5" s="430"/>
      <c r="W5" s="431"/>
      <c r="X5" s="431"/>
      <c r="Y5" s="431"/>
      <c r="Z5" s="431"/>
      <c r="AA5" s="431"/>
      <c r="AB5" s="431"/>
      <c r="AC5" s="431"/>
      <c r="AD5" s="430"/>
      <c r="AE5" s="431"/>
      <c r="AF5" s="431"/>
      <c r="AG5" s="431"/>
      <c r="AH5" s="431"/>
      <c r="AI5" s="433"/>
      <c r="AJ5" s="596"/>
      <c r="AK5" s="597"/>
      <c r="AL5" s="597"/>
      <c r="AM5" s="597"/>
      <c r="AN5" s="597"/>
      <c r="AO5" s="598"/>
      <c r="AP5" s="572"/>
      <c r="AQ5" s="572"/>
      <c r="AR5" s="572"/>
      <c r="AS5" s="572"/>
      <c r="AT5" s="572"/>
      <c r="AU5" s="572"/>
      <c r="AV5" s="572"/>
      <c r="AW5" s="572"/>
      <c r="AX5" s="572"/>
      <c r="AY5" s="572"/>
      <c r="AZ5" s="572"/>
      <c r="BA5" s="572"/>
      <c r="BB5" s="669"/>
    </row>
    <row r="6" spans="1:54" s="4" customFormat="1" ht="12" customHeight="1">
      <c r="A6" s="29" t="s">
        <v>263</v>
      </c>
      <c r="B6" s="456" t="s">
        <v>761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35" t="s">
        <v>240</v>
      </c>
      <c r="P6" s="435"/>
      <c r="Q6" s="435"/>
      <c r="R6" s="435"/>
      <c r="S6" s="436"/>
      <c r="T6" s="508" t="s">
        <v>264</v>
      </c>
      <c r="U6" s="592"/>
      <c r="V6" s="29" t="s">
        <v>266</v>
      </c>
      <c r="W6" s="508" t="s">
        <v>267</v>
      </c>
      <c r="X6" s="508"/>
      <c r="Y6" s="508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567</v>
      </c>
      <c r="AE6" s="30" t="s">
        <v>568</v>
      </c>
      <c r="AF6" s="113" t="s">
        <v>291</v>
      </c>
      <c r="AG6" s="113" t="s">
        <v>294</v>
      </c>
      <c r="AH6" s="442" t="s">
        <v>256</v>
      </c>
      <c r="AI6" s="443"/>
      <c r="AJ6" s="596"/>
      <c r="AK6" s="597"/>
      <c r="AL6" s="597"/>
      <c r="AM6" s="597"/>
      <c r="AN6" s="597"/>
      <c r="AO6" s="598"/>
      <c r="AP6" s="436" t="s">
        <v>267</v>
      </c>
      <c r="AQ6" s="508"/>
      <c r="AR6" s="508"/>
      <c r="AS6" s="30" t="s">
        <v>466</v>
      </c>
      <c r="AT6" s="30" t="s">
        <v>272</v>
      </c>
      <c r="AU6" s="508" t="s">
        <v>273</v>
      </c>
      <c r="AV6" s="508"/>
      <c r="AW6" s="508"/>
      <c r="AX6" s="508"/>
      <c r="AY6" s="508" t="s">
        <v>274</v>
      </c>
      <c r="AZ6" s="508"/>
      <c r="BA6" s="508" t="s">
        <v>275</v>
      </c>
      <c r="BB6" s="565"/>
    </row>
    <row r="7" spans="1:54" s="6" customFormat="1" ht="12" customHeight="1">
      <c r="A7" s="89" t="str">
        <f>IF(TeamA!C4="","",TeamA!C4)</f>
        <v>-</v>
      </c>
      <c r="B7" s="454" t="str">
        <f>IF(TeamA!D4="","",TeamA!D4)</f>
        <v>-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507">
        <f>IF(TeamA!E4="","",TeamA!E4)</f>
      </c>
      <c r="P7" s="507"/>
      <c r="Q7" s="507"/>
      <c r="R7" s="507"/>
      <c r="S7" s="386"/>
      <c r="T7" s="550" t="str">
        <f>IF(TeamA!F4="","",TeamA!F4)</f>
        <v>G</v>
      </c>
      <c r="U7" s="590"/>
      <c r="V7" s="373"/>
      <c r="W7" s="444"/>
      <c r="X7" s="444"/>
      <c r="Y7" s="445"/>
      <c r="Z7" s="215"/>
      <c r="AA7" s="215"/>
      <c r="AB7" s="215"/>
      <c r="AC7" s="216"/>
      <c r="AD7" s="28"/>
      <c r="AE7" s="27"/>
      <c r="AF7" s="27"/>
      <c r="AG7" s="27"/>
      <c r="AH7" s="449"/>
      <c r="AI7" s="450"/>
      <c r="AJ7" s="596"/>
      <c r="AK7" s="597"/>
      <c r="AL7" s="597"/>
      <c r="AM7" s="597"/>
      <c r="AN7" s="597"/>
      <c r="AO7" s="598"/>
      <c r="AP7" s="444"/>
      <c r="AQ7" s="444"/>
      <c r="AR7" s="445"/>
      <c r="AS7" s="219"/>
      <c r="AT7" s="220"/>
      <c r="AU7" s="556"/>
      <c r="AV7" s="556"/>
      <c r="AW7" s="556"/>
      <c r="AX7" s="556"/>
      <c r="AY7" s="554">
        <f>IF(AP7="","",AP7)</f>
      </c>
      <c r="AZ7" s="445"/>
      <c r="BA7" s="554"/>
      <c r="BB7" s="555"/>
    </row>
    <row r="8" spans="1:54" s="6" customFormat="1" ht="12" customHeight="1">
      <c r="A8" s="93" t="str">
        <f>IF(TeamA!C5="","",TeamA!C5)</f>
        <v>-</v>
      </c>
      <c r="B8" s="536" t="str">
        <f>IF(TeamA!D5="","",TeamA!D5)</f>
        <v>-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40">
        <f>IF(TeamA!E5="","",TeamA!E5)</f>
      </c>
      <c r="P8" s="540"/>
      <c r="Q8" s="452"/>
      <c r="R8" s="451"/>
      <c r="S8" s="540"/>
      <c r="T8" s="549" t="str">
        <f>IF(TeamA!F5="","",TeamA!F5)</f>
        <v>-</v>
      </c>
      <c r="U8" s="549"/>
      <c r="V8" s="374"/>
      <c r="W8" s="444"/>
      <c r="X8" s="444"/>
      <c r="Y8" s="445"/>
      <c r="Z8" s="217"/>
      <c r="AA8" s="217"/>
      <c r="AB8" s="217"/>
      <c r="AC8" s="216"/>
      <c r="AD8" s="9"/>
      <c r="AE8" s="5"/>
      <c r="AF8" s="5"/>
      <c r="AG8" s="5"/>
      <c r="AH8" s="424"/>
      <c r="AI8" s="425"/>
      <c r="AJ8" s="596"/>
      <c r="AK8" s="597"/>
      <c r="AL8" s="597"/>
      <c r="AM8" s="597"/>
      <c r="AN8" s="597"/>
      <c r="AO8" s="598"/>
      <c r="AP8" s="444"/>
      <c r="AQ8" s="444"/>
      <c r="AR8" s="445"/>
      <c r="AS8" s="221"/>
      <c r="AT8" s="222"/>
      <c r="AU8" s="591"/>
      <c r="AV8" s="591"/>
      <c r="AW8" s="591"/>
      <c r="AX8" s="591"/>
      <c r="AY8" s="554">
        <f>IF(AP8="","",AP8)</f>
      </c>
      <c r="AZ8" s="445"/>
      <c r="BA8" s="554"/>
      <c r="BB8" s="555"/>
    </row>
    <row r="9" spans="1:54" s="6" customFormat="1" ht="12" customHeight="1">
      <c r="A9" s="98" t="str">
        <f>IF(TeamA!C6="","",TeamA!C6)</f>
        <v>-</v>
      </c>
      <c r="B9" s="454" t="str">
        <f>IF(TeamA!D6="","",TeamA!D6)</f>
        <v>-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386">
        <f>IF(TeamA!E6="","",TeamA!E6)</f>
      </c>
      <c r="P9" s="386"/>
      <c r="Q9" s="553"/>
      <c r="R9" s="386"/>
      <c r="S9" s="386"/>
      <c r="T9" s="550" t="str">
        <f>IF(TeamA!F6="","",TeamA!F6)</f>
        <v>-</v>
      </c>
      <c r="U9" s="551"/>
      <c r="V9" s="374"/>
      <c r="W9" s="444"/>
      <c r="X9" s="444"/>
      <c r="Y9" s="445"/>
      <c r="Z9" s="217"/>
      <c r="AA9" s="217"/>
      <c r="AB9" s="217"/>
      <c r="AC9" s="216"/>
      <c r="AD9" s="9"/>
      <c r="AE9" s="5"/>
      <c r="AF9" s="5"/>
      <c r="AG9" s="5"/>
      <c r="AH9" s="424"/>
      <c r="AI9" s="425"/>
      <c r="AJ9" s="596"/>
      <c r="AK9" s="597"/>
      <c r="AL9" s="597"/>
      <c r="AM9" s="597"/>
      <c r="AN9" s="597"/>
      <c r="AO9" s="598"/>
      <c r="AP9" s="444"/>
      <c r="AQ9" s="444"/>
      <c r="AR9" s="445"/>
      <c r="AS9" s="221"/>
      <c r="AT9" s="222"/>
      <c r="AU9" s="591"/>
      <c r="AV9" s="591"/>
      <c r="AW9" s="591"/>
      <c r="AX9" s="591"/>
      <c r="AY9" s="554">
        <f aca="true" t="shared" si="0" ref="AY9:AY28">IF(AP9="","",AP9)</f>
      </c>
      <c r="AZ9" s="445"/>
      <c r="BA9" s="554"/>
      <c r="BB9" s="555"/>
    </row>
    <row r="10" spans="1:54" s="6" customFormat="1" ht="12" customHeight="1">
      <c r="A10" s="97" t="str">
        <f>IF(TeamA!C7="","",TeamA!C7)</f>
        <v>-</v>
      </c>
      <c r="B10" s="379" t="str">
        <f>IF(TeamA!D7="","",TeamA!D7)</f>
        <v>-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440">
        <f>IF(TeamA!E7="","",TeamA!E7)</f>
      </c>
      <c r="P10" s="440"/>
      <c r="Q10" s="441"/>
      <c r="R10" s="440"/>
      <c r="S10" s="440"/>
      <c r="T10" s="463" t="str">
        <f>IF(TeamA!F7="","",TeamA!F7)</f>
        <v>-</v>
      </c>
      <c r="U10" s="535"/>
      <c r="V10" s="374"/>
      <c r="W10" s="444"/>
      <c r="X10" s="444"/>
      <c r="Y10" s="445"/>
      <c r="Z10" s="217"/>
      <c r="AA10" s="217"/>
      <c r="AB10" s="217"/>
      <c r="AC10" s="216"/>
      <c r="AD10" s="9"/>
      <c r="AE10" s="5"/>
      <c r="AF10" s="5"/>
      <c r="AG10" s="5"/>
      <c r="AH10" s="424"/>
      <c r="AI10" s="425"/>
      <c r="AJ10" s="596"/>
      <c r="AK10" s="597"/>
      <c r="AL10" s="597"/>
      <c r="AM10" s="597"/>
      <c r="AN10" s="597"/>
      <c r="AO10" s="598"/>
      <c r="AP10" s="444"/>
      <c r="AQ10" s="444"/>
      <c r="AR10" s="445"/>
      <c r="AS10" s="221"/>
      <c r="AT10" s="222"/>
      <c r="AU10" s="591"/>
      <c r="AV10" s="591"/>
      <c r="AW10" s="591"/>
      <c r="AX10" s="591"/>
      <c r="AY10" s="554">
        <f t="shared" si="0"/>
      </c>
      <c r="AZ10" s="445"/>
      <c r="BA10" s="554"/>
      <c r="BB10" s="555"/>
    </row>
    <row r="11" spans="1:54" s="6" customFormat="1" ht="12" customHeight="1">
      <c r="A11" s="97" t="str">
        <f>IF(TeamA!C8="","",TeamA!C8)</f>
        <v>-</v>
      </c>
      <c r="B11" s="379" t="str">
        <f>IF(TeamA!D8="","",TeamA!D8)</f>
        <v>-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440">
        <f>IF(TeamA!E8="","",TeamA!E8)</f>
      </c>
      <c r="P11" s="440"/>
      <c r="Q11" s="441"/>
      <c r="R11" s="440"/>
      <c r="S11" s="440"/>
      <c r="T11" s="463" t="str">
        <f>IF(TeamA!F8="","",TeamA!F8)</f>
        <v>-</v>
      </c>
      <c r="U11" s="535"/>
      <c r="V11" s="375"/>
      <c r="W11" s="444"/>
      <c r="X11" s="444"/>
      <c r="Y11" s="445"/>
      <c r="Z11" s="217"/>
      <c r="AA11" s="217"/>
      <c r="AB11" s="217"/>
      <c r="AC11" s="216"/>
      <c r="AD11" s="9"/>
      <c r="AE11" s="5"/>
      <c r="AF11" s="5"/>
      <c r="AG11" s="5"/>
      <c r="AH11" s="424"/>
      <c r="AI11" s="425"/>
      <c r="AJ11" s="596"/>
      <c r="AK11" s="597"/>
      <c r="AL11" s="597"/>
      <c r="AM11" s="597"/>
      <c r="AN11" s="597"/>
      <c r="AO11" s="598"/>
      <c r="AP11" s="444"/>
      <c r="AQ11" s="444"/>
      <c r="AR11" s="445"/>
      <c r="AS11" s="221"/>
      <c r="AT11" s="222"/>
      <c r="AU11" s="591"/>
      <c r="AV11" s="591"/>
      <c r="AW11" s="591"/>
      <c r="AX11" s="591"/>
      <c r="AY11" s="554">
        <f t="shared" si="0"/>
      </c>
      <c r="AZ11" s="445"/>
      <c r="BA11" s="554"/>
      <c r="BB11" s="555"/>
    </row>
    <row r="12" spans="1:54" s="6" customFormat="1" ht="12" customHeight="1">
      <c r="A12" s="97" t="str">
        <f>IF(TeamA!C9="","",TeamA!C9)</f>
        <v>-</v>
      </c>
      <c r="B12" s="379" t="str">
        <f>IF(TeamA!D9="","",TeamA!D9)</f>
        <v>-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440">
        <f>IF(TeamA!E9="","",TeamA!E9)</f>
      </c>
      <c r="P12" s="440"/>
      <c r="Q12" s="441"/>
      <c r="R12" s="440"/>
      <c r="S12" s="441"/>
      <c r="T12" s="463" t="str">
        <f>IF(TeamA!F9="","",TeamA!F9)</f>
        <v>-</v>
      </c>
      <c r="U12" s="599"/>
      <c r="V12" s="375"/>
      <c r="W12" s="444"/>
      <c r="X12" s="444"/>
      <c r="Y12" s="445"/>
      <c r="Z12" s="217"/>
      <c r="AA12" s="217"/>
      <c r="AB12" s="217"/>
      <c r="AC12" s="216"/>
      <c r="AD12" s="9"/>
      <c r="AE12" s="5"/>
      <c r="AF12" s="5"/>
      <c r="AG12" s="5"/>
      <c r="AH12" s="424"/>
      <c r="AI12" s="425"/>
      <c r="AJ12" s="596"/>
      <c r="AK12" s="597"/>
      <c r="AL12" s="597"/>
      <c r="AM12" s="597"/>
      <c r="AN12" s="597"/>
      <c r="AO12" s="598"/>
      <c r="AP12" s="444"/>
      <c r="AQ12" s="444"/>
      <c r="AR12" s="445"/>
      <c r="AS12" s="221"/>
      <c r="AT12" s="222"/>
      <c r="AU12" s="591"/>
      <c r="AV12" s="591"/>
      <c r="AW12" s="591"/>
      <c r="AX12" s="591"/>
      <c r="AY12" s="554">
        <f t="shared" si="0"/>
      </c>
      <c r="AZ12" s="445"/>
      <c r="BA12" s="554"/>
      <c r="BB12" s="555"/>
    </row>
    <row r="13" spans="1:54" s="6" customFormat="1" ht="12" customHeight="1">
      <c r="A13" s="100" t="str">
        <f>IF(TeamA!C10="","",TeamA!C10)</f>
        <v>-</v>
      </c>
      <c r="B13" s="536" t="str">
        <f>IF(TeamA!D10="","",TeamA!D10)</f>
        <v>-</v>
      </c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451">
        <f>IF(TeamA!E10="","",TeamA!E10)</f>
      </c>
      <c r="P13" s="451"/>
      <c r="Q13" s="452"/>
      <c r="R13" s="451"/>
      <c r="S13" s="452"/>
      <c r="T13" s="547" t="str">
        <f>IF(TeamA!F10="","",TeamA!F10)</f>
        <v>-</v>
      </c>
      <c r="U13" s="539"/>
      <c r="V13" s="375"/>
      <c r="W13" s="444"/>
      <c r="X13" s="444"/>
      <c r="Y13" s="445"/>
      <c r="Z13" s="217"/>
      <c r="AA13" s="217"/>
      <c r="AB13" s="217"/>
      <c r="AC13" s="216"/>
      <c r="AD13" s="9"/>
      <c r="AE13" s="5"/>
      <c r="AF13" s="5"/>
      <c r="AG13" s="5"/>
      <c r="AH13" s="424"/>
      <c r="AI13" s="425"/>
      <c r="AJ13" s="596"/>
      <c r="AK13" s="597"/>
      <c r="AL13" s="597"/>
      <c r="AM13" s="597"/>
      <c r="AN13" s="597"/>
      <c r="AO13" s="598"/>
      <c r="AP13" s="444"/>
      <c r="AQ13" s="444"/>
      <c r="AR13" s="445"/>
      <c r="AS13" s="221"/>
      <c r="AT13" s="222"/>
      <c r="AU13" s="591"/>
      <c r="AV13" s="591"/>
      <c r="AW13" s="591"/>
      <c r="AX13" s="591"/>
      <c r="AY13" s="554">
        <f t="shared" si="0"/>
      </c>
      <c r="AZ13" s="445"/>
      <c r="BA13" s="554"/>
      <c r="BB13" s="555"/>
    </row>
    <row r="14" spans="1:54" s="6" customFormat="1" ht="12" customHeight="1">
      <c r="A14" s="89" t="str">
        <f>IF(TeamA!C11="","",TeamA!C11)</f>
        <v>-</v>
      </c>
      <c r="B14" s="454" t="str">
        <f>IF(TeamA!D11="","",TeamA!D11)</f>
        <v>-</v>
      </c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378">
        <f>IF(TeamA!E11="","",TeamA!E11)</f>
      </c>
      <c r="P14" s="378"/>
      <c r="Q14" s="453"/>
      <c r="R14" s="378"/>
      <c r="S14" s="453"/>
      <c r="T14" s="552" t="str">
        <f>IF(TeamA!F11="","",TeamA!F11)</f>
        <v>-</v>
      </c>
      <c r="U14" s="552"/>
      <c r="V14" s="375"/>
      <c r="W14" s="444"/>
      <c r="X14" s="444"/>
      <c r="Y14" s="445"/>
      <c r="Z14" s="217"/>
      <c r="AA14" s="217"/>
      <c r="AB14" s="217"/>
      <c r="AC14" s="216"/>
      <c r="AD14" s="9"/>
      <c r="AE14" s="5"/>
      <c r="AF14" s="5"/>
      <c r="AG14" s="5"/>
      <c r="AH14" s="424"/>
      <c r="AI14" s="425"/>
      <c r="AJ14" s="596"/>
      <c r="AK14" s="597"/>
      <c r="AL14" s="597"/>
      <c r="AM14" s="597"/>
      <c r="AN14" s="597"/>
      <c r="AO14" s="598"/>
      <c r="AP14" s="444"/>
      <c r="AQ14" s="444"/>
      <c r="AR14" s="445"/>
      <c r="AS14" s="221"/>
      <c r="AT14" s="222"/>
      <c r="AU14" s="591"/>
      <c r="AV14" s="591"/>
      <c r="AW14" s="591"/>
      <c r="AX14" s="591"/>
      <c r="AY14" s="554">
        <f t="shared" si="0"/>
      </c>
      <c r="AZ14" s="445"/>
      <c r="BA14" s="554"/>
      <c r="BB14" s="555"/>
    </row>
    <row r="15" spans="1:56" s="6" customFormat="1" ht="12" customHeight="1">
      <c r="A15" s="97" t="str">
        <f>IF(TeamA!C12="","",TeamA!C12)</f>
        <v>-</v>
      </c>
      <c r="B15" s="379" t="str">
        <f>IF(TeamA!D12="","",TeamA!D12)</f>
        <v>-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440">
        <f>IF(TeamA!E12="","",TeamA!E12)</f>
      </c>
      <c r="P15" s="440"/>
      <c r="Q15" s="441"/>
      <c r="R15" s="440"/>
      <c r="S15" s="441"/>
      <c r="T15" s="463" t="str">
        <f>IF(TeamA!F12="","",TeamA!F12)</f>
        <v>-</v>
      </c>
      <c r="U15" s="463"/>
      <c r="V15" s="375"/>
      <c r="W15" s="444"/>
      <c r="X15" s="444"/>
      <c r="Y15" s="445"/>
      <c r="Z15" s="217"/>
      <c r="AA15" s="217"/>
      <c r="AB15" s="217"/>
      <c r="AC15" s="216"/>
      <c r="AD15" s="9"/>
      <c r="AE15" s="5"/>
      <c r="AF15" s="5"/>
      <c r="AG15" s="5"/>
      <c r="AH15" s="424"/>
      <c r="AI15" s="425"/>
      <c r="AJ15" s="596"/>
      <c r="AK15" s="597"/>
      <c r="AL15" s="597"/>
      <c r="AM15" s="597"/>
      <c r="AN15" s="597"/>
      <c r="AO15" s="598"/>
      <c r="AP15" s="444"/>
      <c r="AQ15" s="444"/>
      <c r="AR15" s="445"/>
      <c r="AS15" s="223"/>
      <c r="AT15" s="217"/>
      <c r="AU15" s="591"/>
      <c r="AV15" s="591"/>
      <c r="AW15" s="591"/>
      <c r="AX15" s="591"/>
      <c r="AY15" s="554">
        <f t="shared" si="0"/>
      </c>
      <c r="AZ15" s="445"/>
      <c r="BA15" s="554"/>
      <c r="BB15" s="555"/>
      <c r="BD15" s="84"/>
    </row>
    <row r="16" spans="1:54" s="6" customFormat="1" ht="12" customHeight="1">
      <c r="A16" s="97" t="str">
        <f>IF(TeamA!C13="","",TeamA!C13)</f>
        <v>-</v>
      </c>
      <c r="B16" s="379" t="str">
        <f>IF(TeamA!D13="","",TeamA!D13)</f>
        <v>-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440">
        <f>IF(TeamA!E13="","",TeamA!E13)</f>
      </c>
      <c r="P16" s="440"/>
      <c r="Q16" s="441"/>
      <c r="R16" s="440"/>
      <c r="S16" s="441"/>
      <c r="T16" s="463" t="str">
        <f>IF(TeamA!F13="","",TeamA!F13)</f>
        <v>-</v>
      </c>
      <c r="U16" s="463"/>
      <c r="V16" s="375"/>
      <c r="W16" s="444"/>
      <c r="X16" s="444"/>
      <c r="Y16" s="445"/>
      <c r="Z16" s="217"/>
      <c r="AA16" s="217"/>
      <c r="AB16" s="217"/>
      <c r="AC16" s="216"/>
      <c r="AD16" s="9"/>
      <c r="AE16" s="5"/>
      <c r="AF16" s="5"/>
      <c r="AG16" s="5"/>
      <c r="AH16" s="424"/>
      <c r="AI16" s="425"/>
      <c r="AJ16" s="596"/>
      <c r="AK16" s="597"/>
      <c r="AL16" s="597"/>
      <c r="AM16" s="597"/>
      <c r="AN16" s="597"/>
      <c r="AO16" s="598"/>
      <c r="AP16" s="444"/>
      <c r="AQ16" s="444"/>
      <c r="AR16" s="445"/>
      <c r="AS16" s="223"/>
      <c r="AT16" s="217"/>
      <c r="AU16" s="591"/>
      <c r="AV16" s="591"/>
      <c r="AW16" s="591"/>
      <c r="AX16" s="591"/>
      <c r="AY16" s="554">
        <f t="shared" si="0"/>
      </c>
      <c r="AZ16" s="445"/>
      <c r="BA16" s="554"/>
      <c r="BB16" s="555"/>
    </row>
    <row r="17" spans="1:54" s="6" customFormat="1" ht="12" customHeight="1">
      <c r="A17" s="97" t="str">
        <f>IF(TeamA!C14="","",TeamA!C14)</f>
        <v>-</v>
      </c>
      <c r="B17" s="379" t="str">
        <f>IF(TeamA!D14="","",TeamA!D14)</f>
        <v>-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440">
        <f>IF(TeamA!E14="","",TeamA!E14)</f>
      </c>
      <c r="P17" s="440"/>
      <c r="Q17" s="441"/>
      <c r="R17" s="440"/>
      <c r="S17" s="441"/>
      <c r="T17" s="463" t="str">
        <f>IF(TeamA!F14="","",TeamA!F14)</f>
        <v>-</v>
      </c>
      <c r="U17" s="463"/>
      <c r="V17" s="375"/>
      <c r="W17" s="444"/>
      <c r="X17" s="444"/>
      <c r="Y17" s="445"/>
      <c r="Z17" s="217"/>
      <c r="AA17" s="217"/>
      <c r="AB17" s="217"/>
      <c r="AC17" s="216"/>
      <c r="AD17" s="9"/>
      <c r="AE17" s="5"/>
      <c r="AF17" s="5"/>
      <c r="AG17" s="5"/>
      <c r="AH17" s="424"/>
      <c r="AI17" s="425"/>
      <c r="AJ17" s="596"/>
      <c r="AK17" s="597"/>
      <c r="AL17" s="597"/>
      <c r="AM17" s="597"/>
      <c r="AN17" s="597"/>
      <c r="AO17" s="598"/>
      <c r="AP17" s="444"/>
      <c r="AQ17" s="444"/>
      <c r="AR17" s="445"/>
      <c r="AS17" s="223"/>
      <c r="AT17" s="217"/>
      <c r="AU17" s="591"/>
      <c r="AV17" s="591"/>
      <c r="AW17" s="591"/>
      <c r="AX17" s="591"/>
      <c r="AY17" s="554">
        <f t="shared" si="0"/>
      </c>
      <c r="AZ17" s="445"/>
      <c r="BA17" s="554"/>
      <c r="BB17" s="555"/>
    </row>
    <row r="18" spans="1:54" s="6" customFormat="1" ht="12" customHeight="1">
      <c r="A18" s="93" t="str">
        <f>IF(TeamA!C15="","",TeamA!C15)</f>
        <v>-</v>
      </c>
      <c r="B18" s="536" t="str">
        <f>IF(TeamA!D15="","",TeamA!D15)</f>
        <v>-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40">
        <f>IF(TeamA!E15="","",TeamA!E15)</f>
      </c>
      <c r="P18" s="540"/>
      <c r="Q18" s="548"/>
      <c r="R18" s="540"/>
      <c r="S18" s="548"/>
      <c r="T18" s="549" t="str">
        <f>IF(TeamA!F15="","",TeamA!F15)</f>
        <v>-</v>
      </c>
      <c r="U18" s="549"/>
      <c r="V18" s="375"/>
      <c r="W18" s="444"/>
      <c r="X18" s="444"/>
      <c r="Y18" s="445"/>
      <c r="Z18" s="217"/>
      <c r="AA18" s="217"/>
      <c r="AB18" s="217"/>
      <c r="AC18" s="216"/>
      <c r="AD18" s="9"/>
      <c r="AE18" s="5"/>
      <c r="AF18" s="5"/>
      <c r="AG18" s="5"/>
      <c r="AH18" s="424"/>
      <c r="AI18" s="425"/>
      <c r="AJ18" s="596"/>
      <c r="AK18" s="597"/>
      <c r="AL18" s="597"/>
      <c r="AM18" s="597"/>
      <c r="AN18" s="597"/>
      <c r="AO18" s="598"/>
      <c r="AP18" s="444"/>
      <c r="AQ18" s="444"/>
      <c r="AR18" s="445"/>
      <c r="AS18" s="223"/>
      <c r="AT18" s="217"/>
      <c r="AU18" s="591"/>
      <c r="AV18" s="591"/>
      <c r="AW18" s="591"/>
      <c r="AX18" s="591"/>
      <c r="AY18" s="554">
        <f t="shared" si="0"/>
      </c>
      <c r="AZ18" s="445"/>
      <c r="BA18" s="554"/>
      <c r="BB18" s="555"/>
    </row>
    <row r="19" spans="1:54" s="6" customFormat="1" ht="12" customHeight="1">
      <c r="A19" s="98" t="str">
        <f>IF(TeamA!C16="","",TeamA!C16)</f>
        <v>-</v>
      </c>
      <c r="B19" s="454" t="str">
        <f>IF(TeamA!D16="","",TeamA!D16)</f>
        <v>-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386">
        <f>IF(TeamA!E16="","",TeamA!E16)</f>
      </c>
      <c r="P19" s="386"/>
      <c r="Q19" s="553"/>
      <c r="R19" s="386"/>
      <c r="S19" s="553"/>
      <c r="T19" s="550" t="str">
        <f>IF(TeamA!F16="","",TeamA!F16)</f>
        <v>-</v>
      </c>
      <c r="U19" s="551"/>
      <c r="V19" s="375"/>
      <c r="W19" s="444"/>
      <c r="X19" s="444"/>
      <c r="Y19" s="445"/>
      <c r="Z19" s="217"/>
      <c r="AA19" s="217"/>
      <c r="AB19" s="217"/>
      <c r="AC19" s="216"/>
      <c r="AD19" s="9"/>
      <c r="AE19" s="5"/>
      <c r="AF19" s="5"/>
      <c r="AG19" s="5"/>
      <c r="AH19" s="424"/>
      <c r="AI19" s="425"/>
      <c r="AJ19" s="596"/>
      <c r="AK19" s="597"/>
      <c r="AL19" s="597"/>
      <c r="AM19" s="597"/>
      <c r="AN19" s="597"/>
      <c r="AO19" s="598"/>
      <c r="AP19" s="444"/>
      <c r="AQ19" s="444"/>
      <c r="AR19" s="445"/>
      <c r="AS19" s="223"/>
      <c r="AT19" s="217"/>
      <c r="AU19" s="591"/>
      <c r="AV19" s="591"/>
      <c r="AW19" s="591"/>
      <c r="AX19" s="591"/>
      <c r="AY19" s="554">
        <f t="shared" si="0"/>
      </c>
      <c r="AZ19" s="445"/>
      <c r="BA19" s="554"/>
      <c r="BB19" s="555"/>
    </row>
    <row r="20" spans="1:54" s="6" customFormat="1" ht="12" customHeight="1">
      <c r="A20" s="97" t="str">
        <f>IF(TeamA!C17="","",TeamA!C17)</f>
        <v>-</v>
      </c>
      <c r="B20" s="379" t="str">
        <f>IF(TeamA!D17="","",TeamA!D17)</f>
        <v>-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440">
        <f>IF(TeamA!E17="","",TeamA!E17)</f>
      </c>
      <c r="P20" s="440"/>
      <c r="Q20" s="441"/>
      <c r="R20" s="440"/>
      <c r="S20" s="441"/>
      <c r="T20" s="463" t="str">
        <f>IF(TeamA!F17="","",TeamA!F17)</f>
        <v>-</v>
      </c>
      <c r="U20" s="535"/>
      <c r="V20" s="375"/>
      <c r="W20" s="444"/>
      <c r="X20" s="444"/>
      <c r="Y20" s="445"/>
      <c r="Z20" s="217"/>
      <c r="AA20" s="217"/>
      <c r="AB20" s="217"/>
      <c r="AC20" s="216"/>
      <c r="AD20" s="9"/>
      <c r="AE20" s="5"/>
      <c r="AF20" s="5"/>
      <c r="AG20" s="5"/>
      <c r="AH20" s="424"/>
      <c r="AI20" s="425"/>
      <c r="AJ20" s="596"/>
      <c r="AK20" s="597"/>
      <c r="AL20" s="597"/>
      <c r="AM20" s="597"/>
      <c r="AN20" s="597"/>
      <c r="AO20" s="598"/>
      <c r="AP20" s="444"/>
      <c r="AQ20" s="444"/>
      <c r="AR20" s="445"/>
      <c r="AS20" s="223"/>
      <c r="AT20" s="217"/>
      <c r="AU20" s="591"/>
      <c r="AV20" s="591"/>
      <c r="AW20" s="591"/>
      <c r="AX20" s="591"/>
      <c r="AY20" s="554">
        <f t="shared" si="0"/>
      </c>
      <c r="AZ20" s="445"/>
      <c r="BA20" s="554"/>
      <c r="BB20" s="555"/>
    </row>
    <row r="21" spans="1:54" s="6" customFormat="1" ht="12" customHeight="1">
      <c r="A21" s="97" t="str">
        <f>IF(TeamA!C18="","",TeamA!C18)</f>
        <v>-</v>
      </c>
      <c r="B21" s="379" t="str">
        <f>IF(TeamA!D18="","",TeamA!D18)</f>
        <v>-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440">
        <f>IF(TeamA!E18="","",TeamA!E18)</f>
      </c>
      <c r="P21" s="440"/>
      <c r="Q21" s="441"/>
      <c r="R21" s="440"/>
      <c r="S21" s="441"/>
      <c r="T21" s="463" t="str">
        <f>IF(TeamA!F18="","",TeamA!F18)</f>
        <v>-</v>
      </c>
      <c r="U21" s="535"/>
      <c r="V21" s="375"/>
      <c r="W21" s="444"/>
      <c r="X21" s="444"/>
      <c r="Y21" s="445"/>
      <c r="Z21" s="217"/>
      <c r="AA21" s="217"/>
      <c r="AB21" s="217"/>
      <c r="AC21" s="216"/>
      <c r="AD21" s="9"/>
      <c r="AE21" s="5"/>
      <c r="AF21" s="5"/>
      <c r="AG21" s="5"/>
      <c r="AH21" s="424"/>
      <c r="AI21" s="425"/>
      <c r="AJ21" s="596"/>
      <c r="AK21" s="597"/>
      <c r="AL21" s="597"/>
      <c r="AM21" s="597"/>
      <c r="AN21" s="597"/>
      <c r="AO21" s="598"/>
      <c r="AP21" s="444"/>
      <c r="AQ21" s="444"/>
      <c r="AR21" s="445"/>
      <c r="AS21" s="223"/>
      <c r="AT21" s="217"/>
      <c r="AU21" s="591"/>
      <c r="AV21" s="591"/>
      <c r="AW21" s="591"/>
      <c r="AX21" s="591"/>
      <c r="AY21" s="554">
        <f t="shared" si="0"/>
      </c>
      <c r="AZ21" s="445"/>
      <c r="BA21" s="554"/>
      <c r="BB21" s="555"/>
    </row>
    <row r="22" spans="1:54" s="6" customFormat="1" ht="12" customHeight="1">
      <c r="A22" s="97" t="str">
        <f>IF(TeamA!C19="","",TeamA!C19)</f>
        <v>-</v>
      </c>
      <c r="B22" s="379" t="str">
        <f>IF(TeamA!D19="","",TeamA!D19)</f>
        <v>-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440">
        <f>IF(TeamA!E19="","",TeamA!E19)</f>
      </c>
      <c r="P22" s="440"/>
      <c r="Q22" s="441"/>
      <c r="R22" s="440"/>
      <c r="S22" s="441"/>
      <c r="T22" s="463" t="str">
        <f>IF(TeamA!F19="","",TeamA!F19)</f>
        <v>-</v>
      </c>
      <c r="U22" s="535"/>
      <c r="V22" s="375"/>
      <c r="W22" s="444"/>
      <c r="X22" s="444"/>
      <c r="Y22" s="445"/>
      <c r="Z22" s="217"/>
      <c r="AA22" s="217"/>
      <c r="AB22" s="217"/>
      <c r="AC22" s="216"/>
      <c r="AD22" s="9"/>
      <c r="AE22" s="5"/>
      <c r="AF22" s="5"/>
      <c r="AG22" s="5"/>
      <c r="AH22" s="424"/>
      <c r="AI22" s="425"/>
      <c r="AJ22" s="596"/>
      <c r="AK22" s="597"/>
      <c r="AL22" s="597"/>
      <c r="AM22" s="597"/>
      <c r="AN22" s="597"/>
      <c r="AO22" s="598"/>
      <c r="AP22" s="444"/>
      <c r="AQ22" s="444"/>
      <c r="AR22" s="445"/>
      <c r="AS22" s="223"/>
      <c r="AT22" s="217"/>
      <c r="AU22" s="591"/>
      <c r="AV22" s="591"/>
      <c r="AW22" s="591"/>
      <c r="AX22" s="591"/>
      <c r="AY22" s="554">
        <f t="shared" si="0"/>
      </c>
      <c r="AZ22" s="445"/>
      <c r="BA22" s="554"/>
      <c r="BB22" s="555"/>
    </row>
    <row r="23" spans="1:54" s="6" customFormat="1" ht="12" customHeight="1">
      <c r="A23" s="100" t="str">
        <f>IF(TeamA!C20="","",TeamA!C20)</f>
        <v>-</v>
      </c>
      <c r="B23" s="536" t="str">
        <f>IF(TeamA!D20="","",TeamA!D20)</f>
        <v>-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451">
        <f>IF(TeamA!E20="","",TeamA!E20)</f>
      </c>
      <c r="P23" s="451"/>
      <c r="Q23" s="452"/>
      <c r="R23" s="451"/>
      <c r="S23" s="452"/>
      <c r="T23" s="547" t="str">
        <f>IF(TeamA!F20="","",TeamA!F20)</f>
        <v>-</v>
      </c>
      <c r="U23" s="539"/>
      <c r="V23" s="375"/>
      <c r="W23" s="444"/>
      <c r="X23" s="444"/>
      <c r="Y23" s="445"/>
      <c r="Z23" s="217"/>
      <c r="AA23" s="217"/>
      <c r="AB23" s="217"/>
      <c r="AC23" s="216"/>
      <c r="AD23" s="9"/>
      <c r="AE23" s="5"/>
      <c r="AF23" s="5"/>
      <c r="AG23" s="5"/>
      <c r="AH23" s="424"/>
      <c r="AI23" s="425"/>
      <c r="AJ23" s="596"/>
      <c r="AK23" s="597"/>
      <c r="AL23" s="597"/>
      <c r="AM23" s="597"/>
      <c r="AN23" s="597"/>
      <c r="AO23" s="598"/>
      <c r="AP23" s="444"/>
      <c r="AQ23" s="444"/>
      <c r="AR23" s="445"/>
      <c r="AS23" s="223"/>
      <c r="AT23" s="217"/>
      <c r="AU23" s="591"/>
      <c r="AV23" s="591"/>
      <c r="AW23" s="591"/>
      <c r="AX23" s="591"/>
      <c r="AY23" s="554">
        <f t="shared" si="0"/>
      </c>
      <c r="AZ23" s="445"/>
      <c r="BA23" s="554"/>
      <c r="BB23" s="555"/>
    </row>
    <row r="24" spans="1:54" s="6" customFormat="1" ht="12" customHeight="1">
      <c r="A24" s="89" t="str">
        <f>IF(TeamA!C21="","",TeamA!C21)</f>
        <v>-</v>
      </c>
      <c r="B24" s="454" t="str">
        <f>IF(TeamA!D21="","",TeamA!D21)</f>
        <v>-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378">
        <f>IF(TeamA!E21="","",TeamA!E21)</f>
      </c>
      <c r="P24" s="378"/>
      <c r="Q24" s="453"/>
      <c r="R24" s="378"/>
      <c r="S24" s="453"/>
      <c r="T24" s="552" t="str">
        <f>IF(TeamA!F21="","",TeamA!F21)</f>
        <v>-</v>
      </c>
      <c r="U24" s="552"/>
      <c r="V24" s="375"/>
      <c r="W24" s="444"/>
      <c r="X24" s="444"/>
      <c r="Y24" s="445"/>
      <c r="Z24" s="217"/>
      <c r="AA24" s="217"/>
      <c r="AB24" s="217"/>
      <c r="AC24" s="216"/>
      <c r="AD24" s="9"/>
      <c r="AE24" s="5"/>
      <c r="AF24" s="5"/>
      <c r="AG24" s="5"/>
      <c r="AH24" s="424"/>
      <c r="AI24" s="425"/>
      <c r="AJ24" s="596"/>
      <c r="AK24" s="597"/>
      <c r="AL24" s="597"/>
      <c r="AM24" s="597"/>
      <c r="AN24" s="597"/>
      <c r="AO24" s="598"/>
      <c r="AP24" s="444"/>
      <c r="AQ24" s="444"/>
      <c r="AR24" s="445"/>
      <c r="AS24" s="223"/>
      <c r="AT24" s="217"/>
      <c r="AU24" s="591"/>
      <c r="AV24" s="591"/>
      <c r="AW24" s="591"/>
      <c r="AX24" s="591"/>
      <c r="AY24" s="554">
        <f t="shared" si="0"/>
      </c>
      <c r="AZ24" s="445"/>
      <c r="BA24" s="554"/>
      <c r="BB24" s="555"/>
    </row>
    <row r="25" spans="1:54" s="6" customFormat="1" ht="12" customHeight="1">
      <c r="A25" s="97" t="str">
        <f>IF(TeamA!C22="","",TeamA!C22)</f>
        <v>-</v>
      </c>
      <c r="B25" s="379" t="str">
        <f>IF(TeamA!D22="","",TeamA!D22)</f>
        <v>-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440">
        <f>IF(TeamA!E22="","",TeamA!E22)</f>
      </c>
      <c r="P25" s="440"/>
      <c r="Q25" s="441"/>
      <c r="R25" s="440"/>
      <c r="S25" s="441"/>
      <c r="T25" s="463" t="str">
        <f>IF(TeamA!F22="","",TeamA!F22)</f>
        <v>-</v>
      </c>
      <c r="U25" s="463"/>
      <c r="V25" s="375"/>
      <c r="W25" s="444"/>
      <c r="X25" s="444"/>
      <c r="Y25" s="445"/>
      <c r="Z25" s="217"/>
      <c r="AA25" s="217"/>
      <c r="AB25" s="217"/>
      <c r="AC25" s="216"/>
      <c r="AD25" s="9"/>
      <c r="AE25" s="5"/>
      <c r="AF25" s="5"/>
      <c r="AG25" s="5"/>
      <c r="AH25" s="424"/>
      <c r="AI25" s="425"/>
      <c r="AJ25" s="596"/>
      <c r="AK25" s="597"/>
      <c r="AL25" s="597"/>
      <c r="AM25" s="597"/>
      <c r="AN25" s="597"/>
      <c r="AO25" s="598"/>
      <c r="AP25" s="444"/>
      <c r="AQ25" s="444"/>
      <c r="AR25" s="445"/>
      <c r="AS25" s="223"/>
      <c r="AT25" s="217"/>
      <c r="AU25" s="591"/>
      <c r="AV25" s="591"/>
      <c r="AW25" s="591"/>
      <c r="AX25" s="591"/>
      <c r="AY25" s="554">
        <f t="shared" si="0"/>
      </c>
      <c r="AZ25" s="445"/>
      <c r="BA25" s="554"/>
      <c r="BB25" s="555"/>
    </row>
    <row r="26" spans="1:54" s="6" customFormat="1" ht="12" customHeight="1">
      <c r="A26" s="97" t="str">
        <f>IF(TeamA!C23="","",TeamA!C23)</f>
        <v>-</v>
      </c>
      <c r="B26" s="379" t="str">
        <f>IF(TeamA!D23="","",TeamA!D23)</f>
        <v>-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440">
        <f>IF(TeamA!E23="","",TeamA!E23)</f>
      </c>
      <c r="P26" s="440"/>
      <c r="Q26" s="441"/>
      <c r="R26" s="440"/>
      <c r="S26" s="441"/>
      <c r="T26" s="463" t="str">
        <f>IF(TeamA!F23="","",TeamA!F23)</f>
        <v>-</v>
      </c>
      <c r="U26" s="463"/>
      <c r="V26" s="375"/>
      <c r="W26" s="444"/>
      <c r="X26" s="444"/>
      <c r="Y26" s="445"/>
      <c r="Z26" s="217"/>
      <c r="AA26" s="217"/>
      <c r="AB26" s="217"/>
      <c r="AC26" s="216"/>
      <c r="AD26" s="9"/>
      <c r="AE26" s="5"/>
      <c r="AF26" s="5"/>
      <c r="AG26" s="5"/>
      <c r="AH26" s="424"/>
      <c r="AI26" s="425"/>
      <c r="AJ26" s="596"/>
      <c r="AK26" s="597"/>
      <c r="AL26" s="597"/>
      <c r="AM26" s="597"/>
      <c r="AN26" s="597"/>
      <c r="AO26" s="598"/>
      <c r="AP26" s="444"/>
      <c r="AQ26" s="444"/>
      <c r="AR26" s="445"/>
      <c r="AS26" s="223"/>
      <c r="AT26" s="217"/>
      <c r="AU26" s="591"/>
      <c r="AV26" s="591"/>
      <c r="AW26" s="591"/>
      <c r="AX26" s="591"/>
      <c r="AY26" s="554">
        <f t="shared" si="0"/>
      </c>
      <c r="AZ26" s="445"/>
      <c r="BA26" s="554"/>
      <c r="BB26" s="555"/>
    </row>
    <row r="27" spans="1:54" s="6" customFormat="1" ht="12" customHeight="1">
      <c r="A27" s="97" t="str">
        <f>IF(TeamA!C24="","",TeamA!C24)</f>
        <v>-</v>
      </c>
      <c r="B27" s="379" t="str">
        <f>IF(TeamA!D24="","",TeamA!D24)</f>
        <v>-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440">
        <f>IF(TeamA!E24="","",TeamA!E24)</f>
      </c>
      <c r="P27" s="440"/>
      <c r="Q27" s="441"/>
      <c r="R27" s="440"/>
      <c r="S27" s="441"/>
      <c r="T27" s="463" t="str">
        <f>IF(TeamA!F24="","",TeamA!F24)</f>
        <v>-</v>
      </c>
      <c r="U27" s="463"/>
      <c r="V27" s="375"/>
      <c r="W27" s="444"/>
      <c r="X27" s="444"/>
      <c r="Y27" s="445"/>
      <c r="Z27" s="217"/>
      <c r="AA27" s="217"/>
      <c r="AB27" s="217"/>
      <c r="AC27" s="216"/>
      <c r="AD27" s="181"/>
      <c r="AE27" s="178"/>
      <c r="AF27" s="178"/>
      <c r="AG27" s="178"/>
      <c r="AH27" s="458"/>
      <c r="AI27" s="459"/>
      <c r="AJ27" s="596"/>
      <c r="AK27" s="597"/>
      <c r="AL27" s="597"/>
      <c r="AM27" s="597"/>
      <c r="AN27" s="597"/>
      <c r="AO27" s="598"/>
      <c r="AP27" s="444"/>
      <c r="AQ27" s="444"/>
      <c r="AR27" s="445"/>
      <c r="AS27" s="223"/>
      <c r="AT27" s="217"/>
      <c r="AU27" s="591"/>
      <c r="AV27" s="591"/>
      <c r="AW27" s="591"/>
      <c r="AX27" s="591"/>
      <c r="AY27" s="554">
        <f t="shared" si="0"/>
      </c>
      <c r="AZ27" s="445"/>
      <c r="BA27" s="554"/>
      <c r="BB27" s="555"/>
    </row>
    <row r="28" spans="1:54" s="6" customFormat="1" ht="12" customHeight="1">
      <c r="A28" s="100" t="str">
        <f>IF(TeamA!C25="","",TeamA!C25)</f>
        <v>-</v>
      </c>
      <c r="B28" s="536" t="str">
        <f>IF(TeamA!D25="","",TeamA!D25)</f>
        <v>-</v>
      </c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8">
        <f>IF(TeamA!E25="","",TeamA!E25)</f>
      </c>
      <c r="P28" s="451"/>
      <c r="Q28" s="452"/>
      <c r="R28" s="451"/>
      <c r="S28" s="452"/>
      <c r="T28" s="452" t="str">
        <f>IF(TeamA!F25="","",TeamA!F25)</f>
        <v>-</v>
      </c>
      <c r="U28" s="539"/>
      <c r="V28" s="375"/>
      <c r="W28" s="444"/>
      <c r="X28" s="444"/>
      <c r="Y28" s="445"/>
      <c r="Z28" s="217"/>
      <c r="AA28" s="217"/>
      <c r="AB28" s="217"/>
      <c r="AC28" s="218"/>
      <c r="AD28" s="460" t="s">
        <v>241</v>
      </c>
      <c r="AE28" s="461"/>
      <c r="AF28" s="461"/>
      <c r="AG28" s="461"/>
      <c r="AH28" s="461"/>
      <c r="AI28" s="462"/>
      <c r="AJ28" s="446" t="str">
        <f>IF(TeamA!D27="","",TeamA!D27)</f>
        <v>-</v>
      </c>
      <c r="AK28" s="447"/>
      <c r="AL28" s="447"/>
      <c r="AM28" s="447"/>
      <c r="AN28" s="447"/>
      <c r="AO28" s="448"/>
      <c r="AP28" s="444"/>
      <c r="AQ28" s="444"/>
      <c r="AR28" s="445"/>
      <c r="AS28" s="223"/>
      <c r="AT28" s="217"/>
      <c r="AU28" s="591"/>
      <c r="AV28" s="591"/>
      <c r="AW28" s="591"/>
      <c r="AX28" s="591"/>
      <c r="AY28" s="554">
        <f t="shared" si="0"/>
      </c>
      <c r="AZ28" s="445"/>
      <c r="BA28" s="600"/>
      <c r="BB28" s="601"/>
    </row>
    <row r="29" spans="1:54" s="6" customFormat="1" ht="10.5" customHeight="1">
      <c r="A29" s="541" t="s">
        <v>1416</v>
      </c>
      <c r="B29" s="542"/>
      <c r="C29" s="542"/>
      <c r="D29" s="542"/>
      <c r="E29" s="542"/>
      <c r="F29" s="543"/>
      <c r="G29" s="581"/>
      <c r="H29" s="582"/>
      <c r="I29" s="582"/>
      <c r="J29" s="582"/>
      <c r="K29" s="582"/>
      <c r="L29" s="582"/>
      <c r="M29" s="582"/>
      <c r="N29" s="582"/>
      <c r="O29" s="692"/>
      <c r="P29" s="692"/>
      <c r="Q29" s="692"/>
      <c r="R29" s="582"/>
      <c r="S29" s="582"/>
      <c r="T29" s="582"/>
      <c r="U29" s="583"/>
      <c r="V29" s="428" t="s">
        <v>261</v>
      </c>
      <c r="W29" s="429"/>
      <c r="X29" s="429"/>
      <c r="Y29" s="429"/>
      <c r="Z29" s="429"/>
      <c r="AA29" s="429"/>
      <c r="AB29" s="429"/>
      <c r="AC29" s="429"/>
      <c r="AD29" s="428" t="s">
        <v>1630</v>
      </c>
      <c r="AE29" s="429"/>
      <c r="AF29" s="429"/>
      <c r="AG29" s="429"/>
      <c r="AH29" s="429"/>
      <c r="AI29" s="432"/>
      <c r="AJ29" s="593"/>
      <c r="AK29" s="594"/>
      <c r="AL29" s="594"/>
      <c r="AM29" s="594"/>
      <c r="AN29" s="594"/>
      <c r="AO29" s="595"/>
      <c r="AP29" s="542" t="s">
        <v>554</v>
      </c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672"/>
    </row>
    <row r="30" spans="1:54" s="6" customFormat="1" ht="10.5" customHeight="1">
      <c r="A30" s="544"/>
      <c r="B30" s="545"/>
      <c r="C30" s="545"/>
      <c r="D30" s="545"/>
      <c r="E30" s="545"/>
      <c r="F30" s="546"/>
      <c r="G30" s="584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6"/>
      <c r="V30" s="430"/>
      <c r="W30" s="431"/>
      <c r="X30" s="431"/>
      <c r="Y30" s="431"/>
      <c r="Z30" s="431"/>
      <c r="AA30" s="431"/>
      <c r="AB30" s="431"/>
      <c r="AC30" s="431"/>
      <c r="AD30" s="430"/>
      <c r="AE30" s="431"/>
      <c r="AF30" s="431"/>
      <c r="AG30" s="431"/>
      <c r="AH30" s="431"/>
      <c r="AI30" s="433"/>
      <c r="AJ30" s="596"/>
      <c r="AK30" s="597"/>
      <c r="AL30" s="597"/>
      <c r="AM30" s="597"/>
      <c r="AN30" s="597"/>
      <c r="AO30" s="598"/>
      <c r="AP30" s="673"/>
      <c r="AQ30" s="673"/>
      <c r="AR30" s="673"/>
      <c r="AS30" s="673"/>
      <c r="AT30" s="673"/>
      <c r="AU30" s="673"/>
      <c r="AV30" s="673"/>
      <c r="AW30" s="673"/>
      <c r="AX30" s="673"/>
      <c r="AY30" s="673"/>
      <c r="AZ30" s="673"/>
      <c r="BA30" s="673"/>
      <c r="BB30" s="674"/>
    </row>
    <row r="31" spans="1:54" s="4" customFormat="1" ht="12" customHeight="1">
      <c r="A31" s="29" t="s">
        <v>263</v>
      </c>
      <c r="B31" s="456" t="s">
        <v>761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35" t="s">
        <v>240</v>
      </c>
      <c r="P31" s="435"/>
      <c r="Q31" s="435"/>
      <c r="R31" s="435"/>
      <c r="S31" s="436"/>
      <c r="T31" s="508" t="s">
        <v>264</v>
      </c>
      <c r="U31" s="592"/>
      <c r="V31" s="29" t="s">
        <v>266</v>
      </c>
      <c r="W31" s="508" t="s">
        <v>267</v>
      </c>
      <c r="X31" s="508"/>
      <c r="Y31" s="508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567</v>
      </c>
      <c r="AE31" s="30" t="s">
        <v>568</v>
      </c>
      <c r="AF31" s="113" t="s">
        <v>291</v>
      </c>
      <c r="AG31" s="113" t="s">
        <v>294</v>
      </c>
      <c r="AH31" s="442" t="s">
        <v>256</v>
      </c>
      <c r="AI31" s="443"/>
      <c r="AJ31" s="596"/>
      <c r="AK31" s="597"/>
      <c r="AL31" s="597"/>
      <c r="AM31" s="597"/>
      <c r="AN31" s="597"/>
      <c r="AO31" s="598"/>
      <c r="AP31" s="436" t="s">
        <v>267</v>
      </c>
      <c r="AQ31" s="508"/>
      <c r="AR31" s="508"/>
      <c r="AS31" s="30" t="s">
        <v>466</v>
      </c>
      <c r="AT31" s="30" t="s">
        <v>272</v>
      </c>
      <c r="AU31" s="508" t="s">
        <v>273</v>
      </c>
      <c r="AV31" s="508"/>
      <c r="AW31" s="508"/>
      <c r="AX31" s="508"/>
      <c r="AY31" s="508" t="s">
        <v>274</v>
      </c>
      <c r="AZ31" s="508"/>
      <c r="BA31" s="508" t="s">
        <v>275</v>
      </c>
      <c r="BB31" s="565"/>
    </row>
    <row r="32" spans="1:54" s="6" customFormat="1" ht="12" customHeight="1">
      <c r="A32" s="89" t="str">
        <f>IF(TeamB!C4="","",TeamB!C4)</f>
        <v>-</v>
      </c>
      <c r="B32" s="454" t="str">
        <f>IF(TeamB!D4="","",TeamB!D4)</f>
        <v>-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507">
        <f>IF(TeamB!E4="","",TeamB!E4)</f>
      </c>
      <c r="P32" s="507"/>
      <c r="Q32" s="507"/>
      <c r="R32" s="507"/>
      <c r="S32" s="386"/>
      <c r="T32" s="550" t="str">
        <f>IF(TeamB!F4="","",TeamB!F4)</f>
        <v>G</v>
      </c>
      <c r="U32" s="590"/>
      <c r="V32" s="373"/>
      <c r="W32" s="444"/>
      <c r="X32" s="444"/>
      <c r="Y32" s="445"/>
      <c r="Z32" s="215"/>
      <c r="AA32" s="215"/>
      <c r="AB32" s="215"/>
      <c r="AC32" s="216"/>
      <c r="AD32" s="28"/>
      <c r="AE32" s="27"/>
      <c r="AF32" s="27"/>
      <c r="AG32" s="27"/>
      <c r="AH32" s="449"/>
      <c r="AI32" s="450"/>
      <c r="AJ32" s="596"/>
      <c r="AK32" s="597"/>
      <c r="AL32" s="597"/>
      <c r="AM32" s="597"/>
      <c r="AN32" s="597"/>
      <c r="AO32" s="598"/>
      <c r="AP32" s="444"/>
      <c r="AQ32" s="444"/>
      <c r="AR32" s="445"/>
      <c r="AS32" s="219"/>
      <c r="AT32" s="220"/>
      <c r="AU32" s="556"/>
      <c r="AV32" s="556"/>
      <c r="AW32" s="556"/>
      <c r="AX32" s="556"/>
      <c r="AY32" s="554">
        <f>IF(AP32="","",AP32)</f>
      </c>
      <c r="AZ32" s="445"/>
      <c r="BA32" s="554"/>
      <c r="BB32" s="555"/>
    </row>
    <row r="33" spans="1:54" s="6" customFormat="1" ht="12" customHeight="1">
      <c r="A33" s="93" t="str">
        <f>IF(TeamB!C5="","",TeamB!C5)</f>
        <v>-</v>
      </c>
      <c r="B33" s="536" t="str">
        <f>IF(TeamB!D5="","",TeamB!D5)</f>
        <v>-</v>
      </c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40">
        <f>IF(TeamB!E5="","",TeamB!E5)</f>
      </c>
      <c r="P33" s="540"/>
      <c r="Q33" s="452"/>
      <c r="R33" s="451"/>
      <c r="S33" s="540"/>
      <c r="T33" s="549" t="str">
        <f>IF(TeamB!F5="","",TeamB!F5)</f>
        <v>-</v>
      </c>
      <c r="U33" s="549"/>
      <c r="V33" s="374"/>
      <c r="W33" s="444"/>
      <c r="X33" s="444"/>
      <c r="Y33" s="445"/>
      <c r="Z33" s="217"/>
      <c r="AA33" s="217"/>
      <c r="AB33" s="217"/>
      <c r="AC33" s="216"/>
      <c r="AD33" s="9"/>
      <c r="AE33" s="5"/>
      <c r="AF33" s="5"/>
      <c r="AG33" s="5"/>
      <c r="AH33" s="424"/>
      <c r="AI33" s="425"/>
      <c r="AJ33" s="596"/>
      <c r="AK33" s="597"/>
      <c r="AL33" s="597"/>
      <c r="AM33" s="597"/>
      <c r="AN33" s="597"/>
      <c r="AO33" s="598"/>
      <c r="AP33" s="444"/>
      <c r="AQ33" s="444"/>
      <c r="AR33" s="445"/>
      <c r="AS33" s="221"/>
      <c r="AT33" s="222"/>
      <c r="AU33" s="591"/>
      <c r="AV33" s="591"/>
      <c r="AW33" s="591"/>
      <c r="AX33" s="591"/>
      <c r="AY33" s="554">
        <f aca="true" t="shared" si="1" ref="AY33:AY53">IF(AP33="","",AP33)</f>
      </c>
      <c r="AZ33" s="445"/>
      <c r="BA33" s="554"/>
      <c r="BB33" s="555"/>
    </row>
    <row r="34" spans="1:54" s="6" customFormat="1" ht="12" customHeight="1">
      <c r="A34" s="98" t="str">
        <f>IF(TeamB!C6="","",TeamB!C6)</f>
        <v>-</v>
      </c>
      <c r="B34" s="454" t="str">
        <f>IF(TeamB!D6="","",TeamB!D6)</f>
        <v>-</v>
      </c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386">
        <f>IF(TeamB!E6="","",TeamB!E6)</f>
      </c>
      <c r="P34" s="386"/>
      <c r="Q34" s="553"/>
      <c r="R34" s="386"/>
      <c r="S34" s="386"/>
      <c r="T34" s="550" t="str">
        <f>IF(TeamB!F6="","",TeamB!F6)</f>
        <v>-</v>
      </c>
      <c r="U34" s="551"/>
      <c r="V34" s="374"/>
      <c r="W34" s="444"/>
      <c r="X34" s="444"/>
      <c r="Y34" s="445"/>
      <c r="Z34" s="217"/>
      <c r="AA34" s="217"/>
      <c r="AB34" s="217"/>
      <c r="AC34" s="216"/>
      <c r="AD34" s="9"/>
      <c r="AE34" s="5"/>
      <c r="AF34" s="5"/>
      <c r="AG34" s="5"/>
      <c r="AH34" s="424"/>
      <c r="AI34" s="425"/>
      <c r="AJ34" s="596"/>
      <c r="AK34" s="597"/>
      <c r="AL34" s="597"/>
      <c r="AM34" s="597"/>
      <c r="AN34" s="597"/>
      <c r="AO34" s="598"/>
      <c r="AP34" s="444"/>
      <c r="AQ34" s="444"/>
      <c r="AR34" s="445"/>
      <c r="AS34" s="221"/>
      <c r="AT34" s="222"/>
      <c r="AU34" s="591"/>
      <c r="AV34" s="591"/>
      <c r="AW34" s="591"/>
      <c r="AX34" s="591"/>
      <c r="AY34" s="554">
        <f t="shared" si="1"/>
      </c>
      <c r="AZ34" s="445"/>
      <c r="BA34" s="554"/>
      <c r="BB34" s="555"/>
    </row>
    <row r="35" spans="1:54" s="6" customFormat="1" ht="12" customHeight="1">
      <c r="A35" s="97" t="str">
        <f>IF(TeamB!C7="","",TeamB!C7)</f>
        <v>-</v>
      </c>
      <c r="B35" s="379" t="str">
        <f>IF(TeamB!D7="","",TeamB!D7)</f>
        <v>-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440">
        <f>IF(TeamB!E7="","",TeamB!E7)</f>
      </c>
      <c r="P35" s="440"/>
      <c r="Q35" s="441"/>
      <c r="R35" s="440"/>
      <c r="S35" s="440"/>
      <c r="T35" s="463" t="str">
        <f>IF(TeamB!F7="","",TeamB!F7)</f>
        <v>-</v>
      </c>
      <c r="U35" s="535"/>
      <c r="V35" s="375"/>
      <c r="W35" s="444"/>
      <c r="X35" s="444"/>
      <c r="Y35" s="445"/>
      <c r="Z35" s="217"/>
      <c r="AA35" s="217"/>
      <c r="AB35" s="217"/>
      <c r="AC35" s="216"/>
      <c r="AD35" s="9"/>
      <c r="AE35" s="5"/>
      <c r="AF35" s="5"/>
      <c r="AG35" s="5"/>
      <c r="AH35" s="424"/>
      <c r="AI35" s="425"/>
      <c r="AJ35" s="596"/>
      <c r="AK35" s="597"/>
      <c r="AL35" s="597"/>
      <c r="AM35" s="597"/>
      <c r="AN35" s="597"/>
      <c r="AO35" s="598"/>
      <c r="AP35" s="444"/>
      <c r="AQ35" s="444"/>
      <c r="AR35" s="445"/>
      <c r="AS35" s="221"/>
      <c r="AT35" s="222"/>
      <c r="AU35" s="591"/>
      <c r="AV35" s="591"/>
      <c r="AW35" s="591"/>
      <c r="AX35" s="591"/>
      <c r="AY35" s="554">
        <f t="shared" si="1"/>
      </c>
      <c r="AZ35" s="445"/>
      <c r="BA35" s="554"/>
      <c r="BB35" s="555"/>
    </row>
    <row r="36" spans="1:54" s="6" customFormat="1" ht="12" customHeight="1">
      <c r="A36" s="97" t="str">
        <f>IF(TeamB!C8="","",TeamB!C8)</f>
        <v>-</v>
      </c>
      <c r="B36" s="379" t="str">
        <f>IF(TeamB!D8="","",TeamB!D8)</f>
        <v>-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440">
        <f>IF(TeamB!E8="","",TeamB!E8)</f>
      </c>
      <c r="P36" s="440"/>
      <c r="Q36" s="441"/>
      <c r="R36" s="440"/>
      <c r="S36" s="440"/>
      <c r="T36" s="463" t="str">
        <f>IF(TeamB!F8="","",TeamB!F8)</f>
        <v>-</v>
      </c>
      <c r="U36" s="535"/>
      <c r="V36" s="375"/>
      <c r="W36" s="444"/>
      <c r="X36" s="444"/>
      <c r="Y36" s="445"/>
      <c r="Z36" s="217"/>
      <c r="AA36" s="217"/>
      <c r="AB36" s="217"/>
      <c r="AC36" s="216"/>
      <c r="AD36" s="9"/>
      <c r="AE36" s="5"/>
      <c r="AF36" s="5"/>
      <c r="AG36" s="5"/>
      <c r="AH36" s="424"/>
      <c r="AI36" s="425"/>
      <c r="AJ36" s="596"/>
      <c r="AK36" s="597"/>
      <c r="AL36" s="597"/>
      <c r="AM36" s="597"/>
      <c r="AN36" s="597"/>
      <c r="AO36" s="598"/>
      <c r="AP36" s="444"/>
      <c r="AQ36" s="444"/>
      <c r="AR36" s="445"/>
      <c r="AS36" s="221"/>
      <c r="AT36" s="222"/>
      <c r="AU36" s="591"/>
      <c r="AV36" s="591"/>
      <c r="AW36" s="591"/>
      <c r="AX36" s="591"/>
      <c r="AY36" s="554">
        <f t="shared" si="1"/>
      </c>
      <c r="AZ36" s="445"/>
      <c r="BA36" s="554"/>
      <c r="BB36" s="555"/>
    </row>
    <row r="37" spans="1:54" s="6" customFormat="1" ht="12" customHeight="1">
      <c r="A37" s="97" t="str">
        <f>IF(TeamB!C9="","",TeamB!C9)</f>
        <v>-</v>
      </c>
      <c r="B37" s="379" t="str">
        <f>IF(TeamB!D9="","",TeamB!D9)</f>
        <v>-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440">
        <f>IF(TeamB!E9="","",TeamB!E9)</f>
      </c>
      <c r="P37" s="440"/>
      <c r="Q37" s="441"/>
      <c r="R37" s="440"/>
      <c r="S37" s="441"/>
      <c r="T37" s="463" t="str">
        <f>IF(TeamB!F9="","",TeamB!F9)</f>
        <v>-</v>
      </c>
      <c r="U37" s="599"/>
      <c r="V37" s="375"/>
      <c r="W37" s="444"/>
      <c r="X37" s="444"/>
      <c r="Y37" s="445"/>
      <c r="Z37" s="217"/>
      <c r="AA37" s="217"/>
      <c r="AB37" s="217"/>
      <c r="AC37" s="216"/>
      <c r="AD37" s="9"/>
      <c r="AE37" s="5"/>
      <c r="AF37" s="5"/>
      <c r="AG37" s="5"/>
      <c r="AH37" s="424"/>
      <c r="AI37" s="425"/>
      <c r="AJ37" s="596"/>
      <c r="AK37" s="597"/>
      <c r="AL37" s="597"/>
      <c r="AM37" s="597"/>
      <c r="AN37" s="597"/>
      <c r="AO37" s="598"/>
      <c r="AP37" s="444"/>
      <c r="AQ37" s="444"/>
      <c r="AR37" s="445"/>
      <c r="AS37" s="221"/>
      <c r="AT37" s="222"/>
      <c r="AU37" s="591"/>
      <c r="AV37" s="591"/>
      <c r="AW37" s="591"/>
      <c r="AX37" s="591"/>
      <c r="AY37" s="554">
        <f t="shared" si="1"/>
      </c>
      <c r="AZ37" s="445"/>
      <c r="BA37" s="554"/>
      <c r="BB37" s="555"/>
    </row>
    <row r="38" spans="1:54" s="6" customFormat="1" ht="12" customHeight="1">
      <c r="A38" s="100" t="str">
        <f>IF(TeamB!C10="","",TeamB!C10)</f>
        <v>-</v>
      </c>
      <c r="B38" s="536" t="str">
        <f>IF(TeamB!D10="","",TeamB!D10)</f>
        <v>-</v>
      </c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451">
        <f>IF(TeamB!E10="","",TeamB!E10)</f>
      </c>
      <c r="P38" s="451"/>
      <c r="Q38" s="452"/>
      <c r="R38" s="451"/>
      <c r="S38" s="452"/>
      <c r="T38" s="547" t="str">
        <f>IF(TeamB!F10="","",TeamB!F10)</f>
        <v>-</v>
      </c>
      <c r="U38" s="539"/>
      <c r="V38" s="375"/>
      <c r="W38" s="444"/>
      <c r="X38" s="444"/>
      <c r="Y38" s="445"/>
      <c r="Z38" s="217"/>
      <c r="AA38" s="217"/>
      <c r="AB38" s="217"/>
      <c r="AC38" s="216"/>
      <c r="AD38" s="9"/>
      <c r="AE38" s="5"/>
      <c r="AF38" s="5"/>
      <c r="AG38" s="5"/>
      <c r="AH38" s="424"/>
      <c r="AI38" s="425"/>
      <c r="AJ38" s="596"/>
      <c r="AK38" s="597"/>
      <c r="AL38" s="597"/>
      <c r="AM38" s="597"/>
      <c r="AN38" s="597"/>
      <c r="AO38" s="598"/>
      <c r="AP38" s="444"/>
      <c r="AQ38" s="444"/>
      <c r="AR38" s="445"/>
      <c r="AS38" s="221"/>
      <c r="AT38" s="222"/>
      <c r="AU38" s="591"/>
      <c r="AV38" s="591"/>
      <c r="AW38" s="591"/>
      <c r="AX38" s="591"/>
      <c r="AY38" s="554">
        <f t="shared" si="1"/>
      </c>
      <c r="AZ38" s="445"/>
      <c r="BA38" s="554"/>
      <c r="BB38" s="555"/>
    </row>
    <row r="39" spans="1:54" s="6" customFormat="1" ht="12" customHeight="1">
      <c r="A39" s="89" t="str">
        <f>IF(TeamB!C11="","",TeamB!C11)</f>
        <v>-</v>
      </c>
      <c r="B39" s="454" t="str">
        <f>IF(TeamB!D11="","",TeamB!D11)</f>
        <v>-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378">
        <f>IF(TeamB!E11="","",TeamB!E11)</f>
      </c>
      <c r="P39" s="378"/>
      <c r="Q39" s="453"/>
      <c r="R39" s="378"/>
      <c r="S39" s="453"/>
      <c r="T39" s="552" t="str">
        <f>IF(TeamB!F11="","",TeamB!F11)</f>
        <v>-</v>
      </c>
      <c r="U39" s="552"/>
      <c r="V39" s="375"/>
      <c r="W39" s="444"/>
      <c r="X39" s="444"/>
      <c r="Y39" s="445"/>
      <c r="Z39" s="217"/>
      <c r="AA39" s="217"/>
      <c r="AB39" s="217"/>
      <c r="AC39" s="216"/>
      <c r="AD39" s="9"/>
      <c r="AE39" s="5"/>
      <c r="AF39" s="5"/>
      <c r="AG39" s="5"/>
      <c r="AH39" s="424"/>
      <c r="AI39" s="425"/>
      <c r="AJ39" s="596"/>
      <c r="AK39" s="597"/>
      <c r="AL39" s="597"/>
      <c r="AM39" s="597"/>
      <c r="AN39" s="597"/>
      <c r="AO39" s="598"/>
      <c r="AP39" s="444"/>
      <c r="AQ39" s="444"/>
      <c r="AR39" s="445"/>
      <c r="AS39" s="221"/>
      <c r="AT39" s="222"/>
      <c r="AU39" s="591"/>
      <c r="AV39" s="591"/>
      <c r="AW39" s="591"/>
      <c r="AX39" s="591"/>
      <c r="AY39" s="554">
        <f t="shared" si="1"/>
      </c>
      <c r="AZ39" s="445"/>
      <c r="BA39" s="554"/>
      <c r="BB39" s="555"/>
    </row>
    <row r="40" spans="1:54" s="6" customFormat="1" ht="12" customHeight="1">
      <c r="A40" s="97" t="str">
        <f>IF(TeamB!C12="","",TeamB!C12)</f>
        <v>-</v>
      </c>
      <c r="B40" s="379" t="str">
        <f>IF(TeamB!D12="","",TeamB!D12)</f>
        <v>-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440">
        <f>IF(TeamB!E12="","",TeamB!E12)</f>
      </c>
      <c r="P40" s="440"/>
      <c r="Q40" s="441"/>
      <c r="R40" s="440"/>
      <c r="S40" s="441"/>
      <c r="T40" s="463" t="str">
        <f>IF(TeamB!F12="","",TeamB!F12)</f>
        <v>-</v>
      </c>
      <c r="U40" s="463"/>
      <c r="V40" s="375"/>
      <c r="W40" s="444"/>
      <c r="X40" s="444"/>
      <c r="Y40" s="445"/>
      <c r="Z40" s="217"/>
      <c r="AA40" s="217"/>
      <c r="AB40" s="217"/>
      <c r="AC40" s="216"/>
      <c r="AD40" s="9"/>
      <c r="AE40" s="5"/>
      <c r="AF40" s="5"/>
      <c r="AG40" s="5"/>
      <c r="AH40" s="424"/>
      <c r="AI40" s="425"/>
      <c r="AJ40" s="596"/>
      <c r="AK40" s="597"/>
      <c r="AL40" s="597"/>
      <c r="AM40" s="597"/>
      <c r="AN40" s="597"/>
      <c r="AO40" s="598"/>
      <c r="AP40" s="444"/>
      <c r="AQ40" s="444"/>
      <c r="AR40" s="445"/>
      <c r="AS40" s="223"/>
      <c r="AT40" s="217"/>
      <c r="AU40" s="591"/>
      <c r="AV40" s="591"/>
      <c r="AW40" s="591"/>
      <c r="AX40" s="591"/>
      <c r="AY40" s="554">
        <f t="shared" si="1"/>
      </c>
      <c r="AZ40" s="445"/>
      <c r="BA40" s="554"/>
      <c r="BB40" s="555"/>
    </row>
    <row r="41" spans="1:54" s="6" customFormat="1" ht="12" customHeight="1">
      <c r="A41" s="97" t="str">
        <f>IF(TeamB!C13="","",TeamB!C13)</f>
        <v>-</v>
      </c>
      <c r="B41" s="379" t="str">
        <f>IF(TeamB!D13="","",TeamB!D13)</f>
        <v>-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440">
        <f>IF(TeamB!E13="","",TeamB!E13)</f>
      </c>
      <c r="P41" s="440"/>
      <c r="Q41" s="441"/>
      <c r="R41" s="440"/>
      <c r="S41" s="441"/>
      <c r="T41" s="463" t="str">
        <f>IF(TeamB!F13="","",TeamB!F13)</f>
        <v>-</v>
      </c>
      <c r="U41" s="463"/>
      <c r="V41" s="375"/>
      <c r="W41" s="444"/>
      <c r="X41" s="444"/>
      <c r="Y41" s="445"/>
      <c r="Z41" s="217"/>
      <c r="AA41" s="217"/>
      <c r="AB41" s="217"/>
      <c r="AC41" s="216"/>
      <c r="AD41" s="9"/>
      <c r="AE41" s="5"/>
      <c r="AF41" s="5"/>
      <c r="AG41" s="5"/>
      <c r="AH41" s="424"/>
      <c r="AI41" s="425"/>
      <c r="AJ41" s="596"/>
      <c r="AK41" s="597"/>
      <c r="AL41" s="597"/>
      <c r="AM41" s="597"/>
      <c r="AN41" s="597"/>
      <c r="AO41" s="598"/>
      <c r="AP41" s="444"/>
      <c r="AQ41" s="444"/>
      <c r="AR41" s="445"/>
      <c r="AS41" s="223"/>
      <c r="AT41" s="217"/>
      <c r="AU41" s="591"/>
      <c r="AV41" s="591"/>
      <c r="AW41" s="591"/>
      <c r="AX41" s="591"/>
      <c r="AY41" s="554">
        <f t="shared" si="1"/>
      </c>
      <c r="AZ41" s="445"/>
      <c r="BA41" s="554"/>
      <c r="BB41" s="555"/>
    </row>
    <row r="42" spans="1:54" s="6" customFormat="1" ht="12" customHeight="1">
      <c r="A42" s="97" t="str">
        <f>IF(TeamB!C14="","",TeamB!C14)</f>
        <v>-</v>
      </c>
      <c r="B42" s="379" t="str">
        <f>IF(TeamB!D14="","",TeamB!D14)</f>
        <v>-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440">
        <f>IF(TeamB!E14="","",TeamB!E14)</f>
      </c>
      <c r="P42" s="440"/>
      <c r="Q42" s="441"/>
      <c r="R42" s="440"/>
      <c r="S42" s="441"/>
      <c r="T42" s="463" t="str">
        <f>IF(TeamB!F14="","",TeamB!F14)</f>
        <v>-</v>
      </c>
      <c r="U42" s="463"/>
      <c r="V42" s="375"/>
      <c r="W42" s="444"/>
      <c r="X42" s="444"/>
      <c r="Y42" s="445"/>
      <c r="Z42" s="217"/>
      <c r="AA42" s="217"/>
      <c r="AB42" s="217"/>
      <c r="AC42" s="216"/>
      <c r="AD42" s="9"/>
      <c r="AE42" s="5"/>
      <c r="AF42" s="5"/>
      <c r="AG42" s="5"/>
      <c r="AH42" s="424"/>
      <c r="AI42" s="425"/>
      <c r="AJ42" s="596"/>
      <c r="AK42" s="597"/>
      <c r="AL42" s="597"/>
      <c r="AM42" s="597"/>
      <c r="AN42" s="597"/>
      <c r="AO42" s="598"/>
      <c r="AP42" s="444"/>
      <c r="AQ42" s="444"/>
      <c r="AR42" s="445"/>
      <c r="AS42" s="223"/>
      <c r="AT42" s="217"/>
      <c r="AU42" s="591"/>
      <c r="AV42" s="591"/>
      <c r="AW42" s="591"/>
      <c r="AX42" s="591"/>
      <c r="AY42" s="554">
        <f t="shared" si="1"/>
      </c>
      <c r="AZ42" s="445"/>
      <c r="BA42" s="554"/>
      <c r="BB42" s="555"/>
    </row>
    <row r="43" spans="1:54" s="6" customFormat="1" ht="12" customHeight="1">
      <c r="A43" s="93" t="str">
        <f>IF(TeamB!C15="","",TeamB!C15)</f>
        <v>-</v>
      </c>
      <c r="B43" s="536" t="str">
        <f>IF(TeamB!D15="","",TeamB!D15)</f>
        <v>-</v>
      </c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40">
        <f>IF(TeamB!E15="","",TeamB!E15)</f>
      </c>
      <c r="P43" s="540"/>
      <c r="Q43" s="548"/>
      <c r="R43" s="540"/>
      <c r="S43" s="548"/>
      <c r="T43" s="549" t="str">
        <f>IF(TeamB!F15="","",TeamB!F15)</f>
        <v>-</v>
      </c>
      <c r="U43" s="549"/>
      <c r="V43" s="375"/>
      <c r="W43" s="444"/>
      <c r="X43" s="444"/>
      <c r="Y43" s="445"/>
      <c r="Z43" s="217"/>
      <c r="AA43" s="217"/>
      <c r="AB43" s="217"/>
      <c r="AC43" s="216"/>
      <c r="AD43" s="9"/>
      <c r="AE43" s="5"/>
      <c r="AF43" s="5"/>
      <c r="AG43" s="5"/>
      <c r="AH43" s="424"/>
      <c r="AI43" s="425"/>
      <c r="AJ43" s="596"/>
      <c r="AK43" s="597"/>
      <c r="AL43" s="597"/>
      <c r="AM43" s="597"/>
      <c r="AN43" s="597"/>
      <c r="AO43" s="598"/>
      <c r="AP43" s="444"/>
      <c r="AQ43" s="444"/>
      <c r="AR43" s="445"/>
      <c r="AS43" s="223"/>
      <c r="AT43" s="217"/>
      <c r="AU43" s="591"/>
      <c r="AV43" s="591"/>
      <c r="AW43" s="591"/>
      <c r="AX43" s="591"/>
      <c r="AY43" s="554">
        <f t="shared" si="1"/>
      </c>
      <c r="AZ43" s="445"/>
      <c r="BA43" s="554"/>
      <c r="BB43" s="555"/>
    </row>
    <row r="44" spans="1:54" s="6" customFormat="1" ht="12" customHeight="1">
      <c r="A44" s="98" t="str">
        <f>IF(TeamB!C16="","",TeamB!C16)</f>
        <v>-</v>
      </c>
      <c r="B44" s="454" t="str">
        <f>IF(TeamB!D16="","",TeamB!D16)</f>
        <v>-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386">
        <f>IF(TeamB!E16="","",TeamB!E16)</f>
      </c>
      <c r="P44" s="386"/>
      <c r="Q44" s="553"/>
      <c r="R44" s="386"/>
      <c r="S44" s="553"/>
      <c r="T44" s="550" t="str">
        <f>IF(TeamB!F16="","",TeamB!F16)</f>
        <v>-</v>
      </c>
      <c r="U44" s="551"/>
      <c r="V44" s="375"/>
      <c r="W44" s="444"/>
      <c r="X44" s="444"/>
      <c r="Y44" s="445"/>
      <c r="Z44" s="217"/>
      <c r="AA44" s="217"/>
      <c r="AB44" s="217"/>
      <c r="AC44" s="216"/>
      <c r="AD44" s="9"/>
      <c r="AE44" s="5"/>
      <c r="AF44" s="5"/>
      <c r="AG44" s="5"/>
      <c r="AH44" s="424"/>
      <c r="AI44" s="425"/>
      <c r="AJ44" s="596"/>
      <c r="AK44" s="597"/>
      <c r="AL44" s="597"/>
      <c r="AM44" s="597"/>
      <c r="AN44" s="597"/>
      <c r="AO44" s="598"/>
      <c r="AP44" s="444"/>
      <c r="AQ44" s="444"/>
      <c r="AR44" s="445"/>
      <c r="AS44" s="223"/>
      <c r="AT44" s="217"/>
      <c r="AU44" s="591"/>
      <c r="AV44" s="591"/>
      <c r="AW44" s="591"/>
      <c r="AX44" s="591"/>
      <c r="AY44" s="554">
        <f t="shared" si="1"/>
      </c>
      <c r="AZ44" s="445"/>
      <c r="BA44" s="554"/>
      <c r="BB44" s="555"/>
    </row>
    <row r="45" spans="1:54" s="6" customFormat="1" ht="12" customHeight="1">
      <c r="A45" s="97" t="str">
        <f>IF(TeamB!C17="","",TeamB!C17)</f>
        <v>-</v>
      </c>
      <c r="B45" s="379" t="str">
        <f>IF(TeamB!D17="","",TeamB!D17)</f>
        <v>-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440">
        <f>IF(TeamB!E17="","",TeamB!E17)</f>
      </c>
      <c r="P45" s="440"/>
      <c r="Q45" s="441"/>
      <c r="R45" s="440"/>
      <c r="S45" s="441"/>
      <c r="T45" s="463" t="str">
        <f>IF(TeamB!F17="","",TeamB!F17)</f>
        <v>-</v>
      </c>
      <c r="U45" s="535"/>
      <c r="V45" s="375"/>
      <c r="W45" s="444"/>
      <c r="X45" s="444"/>
      <c r="Y45" s="445"/>
      <c r="Z45" s="217"/>
      <c r="AA45" s="217"/>
      <c r="AB45" s="217"/>
      <c r="AC45" s="216"/>
      <c r="AD45" s="9"/>
      <c r="AE45" s="5"/>
      <c r="AF45" s="5"/>
      <c r="AG45" s="5"/>
      <c r="AH45" s="424"/>
      <c r="AI45" s="425"/>
      <c r="AJ45" s="596"/>
      <c r="AK45" s="597"/>
      <c r="AL45" s="597"/>
      <c r="AM45" s="597"/>
      <c r="AN45" s="597"/>
      <c r="AO45" s="598"/>
      <c r="AP45" s="444"/>
      <c r="AQ45" s="444"/>
      <c r="AR45" s="445"/>
      <c r="AS45" s="223"/>
      <c r="AT45" s="217"/>
      <c r="AU45" s="591"/>
      <c r="AV45" s="591"/>
      <c r="AW45" s="591"/>
      <c r="AX45" s="591"/>
      <c r="AY45" s="554">
        <f t="shared" si="1"/>
      </c>
      <c r="AZ45" s="445"/>
      <c r="BA45" s="554"/>
      <c r="BB45" s="555"/>
    </row>
    <row r="46" spans="1:54" s="6" customFormat="1" ht="12" customHeight="1">
      <c r="A46" s="97" t="str">
        <f>IF(TeamB!C18="","",TeamB!C18)</f>
        <v>-</v>
      </c>
      <c r="B46" s="379" t="str">
        <f>IF(TeamB!D18="","",TeamB!D18)</f>
        <v>-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440">
        <f>IF(TeamB!E18="","",TeamB!E18)</f>
      </c>
      <c r="P46" s="440"/>
      <c r="Q46" s="441"/>
      <c r="R46" s="440"/>
      <c r="S46" s="441"/>
      <c r="T46" s="463" t="str">
        <f>IF(TeamB!F18="","",TeamB!F18)</f>
        <v>-</v>
      </c>
      <c r="U46" s="535"/>
      <c r="V46" s="375"/>
      <c r="W46" s="444"/>
      <c r="X46" s="444"/>
      <c r="Y46" s="445"/>
      <c r="Z46" s="217"/>
      <c r="AA46" s="217"/>
      <c r="AB46" s="217"/>
      <c r="AC46" s="216"/>
      <c r="AD46" s="9"/>
      <c r="AE46" s="5"/>
      <c r="AF46" s="5"/>
      <c r="AG46" s="5"/>
      <c r="AH46" s="424"/>
      <c r="AI46" s="425"/>
      <c r="AJ46" s="596"/>
      <c r="AK46" s="597"/>
      <c r="AL46" s="597"/>
      <c r="AM46" s="597"/>
      <c r="AN46" s="597"/>
      <c r="AO46" s="598"/>
      <c r="AP46" s="444"/>
      <c r="AQ46" s="444"/>
      <c r="AR46" s="445"/>
      <c r="AS46" s="223"/>
      <c r="AT46" s="217"/>
      <c r="AU46" s="591"/>
      <c r="AV46" s="591"/>
      <c r="AW46" s="591"/>
      <c r="AX46" s="591"/>
      <c r="AY46" s="554">
        <f t="shared" si="1"/>
      </c>
      <c r="AZ46" s="445"/>
      <c r="BA46" s="554"/>
      <c r="BB46" s="555"/>
    </row>
    <row r="47" spans="1:54" s="6" customFormat="1" ht="12" customHeight="1">
      <c r="A47" s="97" t="str">
        <f>IF(TeamB!C19="","",TeamB!C19)</f>
        <v>-</v>
      </c>
      <c r="B47" s="379" t="str">
        <f>IF(TeamB!D19="","",TeamB!D19)</f>
        <v>-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440">
        <f>IF(TeamB!E19="","",TeamB!E19)</f>
      </c>
      <c r="P47" s="440"/>
      <c r="Q47" s="441"/>
      <c r="R47" s="440"/>
      <c r="S47" s="441"/>
      <c r="T47" s="463" t="str">
        <f>IF(TeamB!F19="","",TeamB!F19)</f>
        <v>-</v>
      </c>
      <c r="U47" s="535"/>
      <c r="V47" s="375"/>
      <c r="W47" s="444"/>
      <c r="X47" s="444"/>
      <c r="Y47" s="445"/>
      <c r="Z47" s="217"/>
      <c r="AA47" s="217"/>
      <c r="AB47" s="217"/>
      <c r="AC47" s="216"/>
      <c r="AD47" s="9"/>
      <c r="AE47" s="5"/>
      <c r="AF47" s="5"/>
      <c r="AG47" s="5"/>
      <c r="AH47" s="424"/>
      <c r="AI47" s="425"/>
      <c r="AJ47" s="596"/>
      <c r="AK47" s="597"/>
      <c r="AL47" s="597"/>
      <c r="AM47" s="597"/>
      <c r="AN47" s="597"/>
      <c r="AO47" s="598"/>
      <c r="AP47" s="444"/>
      <c r="AQ47" s="444"/>
      <c r="AR47" s="445"/>
      <c r="AS47" s="223"/>
      <c r="AT47" s="217"/>
      <c r="AU47" s="591"/>
      <c r="AV47" s="591"/>
      <c r="AW47" s="591"/>
      <c r="AX47" s="591"/>
      <c r="AY47" s="554">
        <f t="shared" si="1"/>
      </c>
      <c r="AZ47" s="445"/>
      <c r="BA47" s="554"/>
      <c r="BB47" s="555"/>
    </row>
    <row r="48" spans="1:54" s="6" customFormat="1" ht="12" customHeight="1">
      <c r="A48" s="100" t="str">
        <f>IF(TeamB!C20="","",TeamB!C20)</f>
        <v>-</v>
      </c>
      <c r="B48" s="536" t="str">
        <f>IF(TeamB!D20="","",TeamB!D20)</f>
        <v>-</v>
      </c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451">
        <f>IF(TeamB!E20="","",TeamB!E20)</f>
      </c>
      <c r="P48" s="451"/>
      <c r="Q48" s="452"/>
      <c r="R48" s="451"/>
      <c r="S48" s="452"/>
      <c r="T48" s="547" t="str">
        <f>IF(TeamB!F20="","",TeamB!F20)</f>
        <v>-</v>
      </c>
      <c r="U48" s="539"/>
      <c r="V48" s="375"/>
      <c r="W48" s="444"/>
      <c r="X48" s="444"/>
      <c r="Y48" s="445"/>
      <c r="Z48" s="217"/>
      <c r="AA48" s="217"/>
      <c r="AB48" s="217"/>
      <c r="AC48" s="216"/>
      <c r="AD48" s="9"/>
      <c r="AE48" s="5"/>
      <c r="AF48" s="5"/>
      <c r="AG48" s="5"/>
      <c r="AH48" s="424"/>
      <c r="AI48" s="425"/>
      <c r="AJ48" s="596"/>
      <c r="AK48" s="597"/>
      <c r="AL48" s="597"/>
      <c r="AM48" s="597"/>
      <c r="AN48" s="597"/>
      <c r="AO48" s="598"/>
      <c r="AP48" s="444"/>
      <c r="AQ48" s="444"/>
      <c r="AR48" s="445"/>
      <c r="AS48" s="223"/>
      <c r="AT48" s="217"/>
      <c r="AU48" s="591"/>
      <c r="AV48" s="591"/>
      <c r="AW48" s="591"/>
      <c r="AX48" s="591"/>
      <c r="AY48" s="554">
        <f t="shared" si="1"/>
      </c>
      <c r="AZ48" s="445"/>
      <c r="BA48" s="554"/>
      <c r="BB48" s="555"/>
    </row>
    <row r="49" spans="1:54" s="6" customFormat="1" ht="12" customHeight="1">
      <c r="A49" s="89" t="str">
        <f>IF(TeamB!C21="","",TeamB!C21)</f>
        <v>-</v>
      </c>
      <c r="B49" s="454" t="str">
        <f>IF(TeamB!D21="","",TeamB!D21)</f>
        <v>-</v>
      </c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378">
        <f>IF(TeamB!E21="","",TeamB!E21)</f>
      </c>
      <c r="P49" s="378"/>
      <c r="Q49" s="453"/>
      <c r="R49" s="378"/>
      <c r="S49" s="453"/>
      <c r="T49" s="552" t="str">
        <f>IF(TeamB!F21="","",TeamB!F21)</f>
        <v>-</v>
      </c>
      <c r="U49" s="552"/>
      <c r="V49" s="375"/>
      <c r="W49" s="444"/>
      <c r="X49" s="444"/>
      <c r="Y49" s="445"/>
      <c r="Z49" s="217"/>
      <c r="AA49" s="217"/>
      <c r="AB49" s="217"/>
      <c r="AC49" s="216"/>
      <c r="AD49" s="9"/>
      <c r="AE49" s="5"/>
      <c r="AF49" s="5"/>
      <c r="AG49" s="5"/>
      <c r="AH49" s="424"/>
      <c r="AI49" s="425"/>
      <c r="AJ49" s="596"/>
      <c r="AK49" s="597"/>
      <c r="AL49" s="597"/>
      <c r="AM49" s="597"/>
      <c r="AN49" s="597"/>
      <c r="AO49" s="598"/>
      <c r="AP49" s="444"/>
      <c r="AQ49" s="444"/>
      <c r="AR49" s="445"/>
      <c r="AS49" s="223"/>
      <c r="AT49" s="217"/>
      <c r="AU49" s="591"/>
      <c r="AV49" s="591"/>
      <c r="AW49" s="591"/>
      <c r="AX49" s="591"/>
      <c r="AY49" s="554">
        <f t="shared" si="1"/>
      </c>
      <c r="AZ49" s="445"/>
      <c r="BA49" s="554"/>
      <c r="BB49" s="555"/>
    </row>
    <row r="50" spans="1:54" s="6" customFormat="1" ht="12" customHeight="1">
      <c r="A50" s="97" t="str">
        <f>IF(TeamB!C22="","",TeamB!C22)</f>
        <v>-</v>
      </c>
      <c r="B50" s="379" t="str">
        <f>IF(TeamB!D22="","",TeamB!D22)</f>
        <v>-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440">
        <f>IF(TeamB!E22="","",TeamB!E22)</f>
      </c>
      <c r="P50" s="440"/>
      <c r="Q50" s="441"/>
      <c r="R50" s="440"/>
      <c r="S50" s="441"/>
      <c r="T50" s="463" t="str">
        <f>IF(TeamB!F22="","",TeamB!F22)</f>
        <v>-</v>
      </c>
      <c r="U50" s="463"/>
      <c r="V50" s="375"/>
      <c r="W50" s="444"/>
      <c r="X50" s="444"/>
      <c r="Y50" s="445"/>
      <c r="Z50" s="217"/>
      <c r="AA50" s="217"/>
      <c r="AB50" s="217"/>
      <c r="AC50" s="216"/>
      <c r="AD50" s="9"/>
      <c r="AE50" s="5"/>
      <c r="AF50" s="5"/>
      <c r="AG50" s="5"/>
      <c r="AH50" s="424"/>
      <c r="AI50" s="425"/>
      <c r="AJ50" s="596"/>
      <c r="AK50" s="597"/>
      <c r="AL50" s="597"/>
      <c r="AM50" s="597"/>
      <c r="AN50" s="597"/>
      <c r="AO50" s="598"/>
      <c r="AP50" s="444"/>
      <c r="AQ50" s="444"/>
      <c r="AR50" s="445"/>
      <c r="AS50" s="223"/>
      <c r="AT50" s="217"/>
      <c r="AU50" s="591"/>
      <c r="AV50" s="591"/>
      <c r="AW50" s="591"/>
      <c r="AX50" s="591"/>
      <c r="AY50" s="554">
        <f t="shared" si="1"/>
      </c>
      <c r="AZ50" s="445"/>
      <c r="BA50" s="554"/>
      <c r="BB50" s="555"/>
    </row>
    <row r="51" spans="1:54" s="6" customFormat="1" ht="12" customHeight="1">
      <c r="A51" s="97" t="str">
        <f>IF(TeamB!C23="","",TeamB!C23)</f>
        <v>-</v>
      </c>
      <c r="B51" s="379" t="str">
        <f>IF(TeamB!D23="","",TeamB!D23)</f>
        <v>-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440">
        <f>IF(TeamB!E23="","",TeamB!E23)</f>
      </c>
      <c r="P51" s="440"/>
      <c r="Q51" s="441"/>
      <c r="R51" s="440"/>
      <c r="S51" s="441"/>
      <c r="T51" s="463" t="str">
        <f>IF(TeamB!F23="","",TeamB!F23)</f>
        <v>-</v>
      </c>
      <c r="U51" s="463"/>
      <c r="V51" s="375"/>
      <c r="W51" s="444"/>
      <c r="X51" s="444"/>
      <c r="Y51" s="445"/>
      <c r="Z51" s="217"/>
      <c r="AA51" s="217"/>
      <c r="AB51" s="217"/>
      <c r="AC51" s="216"/>
      <c r="AD51" s="9"/>
      <c r="AE51" s="5"/>
      <c r="AF51" s="5"/>
      <c r="AG51" s="5"/>
      <c r="AH51" s="424"/>
      <c r="AI51" s="425"/>
      <c r="AJ51" s="596"/>
      <c r="AK51" s="597"/>
      <c r="AL51" s="597"/>
      <c r="AM51" s="597"/>
      <c r="AN51" s="597"/>
      <c r="AO51" s="598"/>
      <c r="AP51" s="444"/>
      <c r="AQ51" s="444"/>
      <c r="AR51" s="445"/>
      <c r="AS51" s="223"/>
      <c r="AT51" s="217"/>
      <c r="AU51" s="591"/>
      <c r="AV51" s="591"/>
      <c r="AW51" s="591"/>
      <c r="AX51" s="591"/>
      <c r="AY51" s="554">
        <f t="shared" si="1"/>
      </c>
      <c r="AZ51" s="445"/>
      <c r="BA51" s="554"/>
      <c r="BB51" s="555"/>
    </row>
    <row r="52" spans="1:54" s="6" customFormat="1" ht="12" customHeight="1">
      <c r="A52" s="97" t="str">
        <f>IF(TeamB!C24="","",TeamB!C24)</f>
        <v>-</v>
      </c>
      <c r="B52" s="379" t="str">
        <f>IF(TeamB!D24="","",TeamB!D24)</f>
        <v>-</v>
      </c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440">
        <f>IF(TeamB!E24="","",TeamB!E24)</f>
      </c>
      <c r="P52" s="440"/>
      <c r="Q52" s="441"/>
      <c r="R52" s="440"/>
      <c r="S52" s="441"/>
      <c r="T52" s="463" t="str">
        <f>IF(TeamB!F24="","",TeamB!F24)</f>
        <v>-</v>
      </c>
      <c r="U52" s="463"/>
      <c r="V52" s="375"/>
      <c r="W52" s="444"/>
      <c r="X52" s="444"/>
      <c r="Y52" s="445"/>
      <c r="Z52" s="217"/>
      <c r="AA52" s="217"/>
      <c r="AB52" s="217"/>
      <c r="AC52" s="216"/>
      <c r="AD52" s="181"/>
      <c r="AE52" s="178"/>
      <c r="AF52" s="178"/>
      <c r="AG52" s="178"/>
      <c r="AH52" s="458"/>
      <c r="AI52" s="459"/>
      <c r="AJ52" s="596"/>
      <c r="AK52" s="597"/>
      <c r="AL52" s="597"/>
      <c r="AM52" s="597"/>
      <c r="AN52" s="597"/>
      <c r="AO52" s="598"/>
      <c r="AP52" s="444"/>
      <c r="AQ52" s="444"/>
      <c r="AR52" s="445"/>
      <c r="AS52" s="223"/>
      <c r="AT52" s="217"/>
      <c r="AU52" s="591"/>
      <c r="AV52" s="591"/>
      <c r="AW52" s="591"/>
      <c r="AX52" s="591"/>
      <c r="AY52" s="554">
        <f t="shared" si="1"/>
      </c>
      <c r="AZ52" s="445"/>
      <c r="BA52" s="554"/>
      <c r="BB52" s="555"/>
    </row>
    <row r="53" spans="1:54" s="6" customFormat="1" ht="12" customHeight="1">
      <c r="A53" s="100" t="str">
        <f>IF(TeamB!C25="","",TeamB!C25)</f>
        <v>-</v>
      </c>
      <c r="B53" s="536" t="str">
        <f>IF(TeamB!D25="","",TeamB!D25)</f>
        <v>-</v>
      </c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8">
        <f>IF(TeamB!E25="","",TeamB!E25)</f>
      </c>
      <c r="P53" s="451"/>
      <c r="Q53" s="452"/>
      <c r="R53" s="451"/>
      <c r="S53" s="452"/>
      <c r="T53" s="452" t="str">
        <f>IF(TeamB!F25="","",TeamB!F25)</f>
        <v>-</v>
      </c>
      <c r="U53" s="539"/>
      <c r="V53" s="376"/>
      <c r="W53" s="444"/>
      <c r="X53" s="444"/>
      <c r="Y53" s="445"/>
      <c r="Z53" s="224"/>
      <c r="AA53" s="224"/>
      <c r="AB53" s="224"/>
      <c r="AC53" s="218"/>
      <c r="AD53" s="460" t="s">
        <v>241</v>
      </c>
      <c r="AE53" s="461"/>
      <c r="AF53" s="461"/>
      <c r="AG53" s="461"/>
      <c r="AH53" s="461"/>
      <c r="AI53" s="462"/>
      <c r="AJ53" s="446" t="str">
        <f>IF(TeamB!D27="","",TeamB!D27)</f>
        <v>-</v>
      </c>
      <c r="AK53" s="447"/>
      <c r="AL53" s="447"/>
      <c r="AM53" s="447"/>
      <c r="AN53" s="447"/>
      <c r="AO53" s="448"/>
      <c r="AP53" s="663"/>
      <c r="AQ53" s="664"/>
      <c r="AR53" s="602"/>
      <c r="AS53" s="225"/>
      <c r="AT53" s="224"/>
      <c r="AU53" s="661"/>
      <c r="AV53" s="661"/>
      <c r="AW53" s="661"/>
      <c r="AX53" s="661"/>
      <c r="AY53" s="600">
        <f t="shared" si="1"/>
      </c>
      <c r="AZ53" s="602"/>
      <c r="BA53" s="600"/>
      <c r="BB53" s="601"/>
    </row>
    <row r="54" spans="1:54" s="7" customFormat="1" ht="12" customHeight="1">
      <c r="A54" s="533" t="s">
        <v>277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381"/>
      <c r="N54" s="381"/>
      <c r="O54" s="382"/>
      <c r="P54" s="382"/>
      <c r="Q54" s="381"/>
      <c r="R54" s="381"/>
      <c r="S54" s="103"/>
      <c r="T54" s="381"/>
      <c r="U54" s="382"/>
      <c r="V54" s="381" t="s">
        <v>278</v>
      </c>
      <c r="W54" s="382"/>
      <c r="X54" s="382"/>
      <c r="Y54" s="382"/>
      <c r="Z54" s="104"/>
      <c r="AA54" s="104"/>
      <c r="AB54" s="104"/>
      <c r="AC54" s="104"/>
      <c r="AD54" s="104"/>
      <c r="AE54" s="104" t="s">
        <v>279</v>
      </c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 t="s">
        <v>558</v>
      </c>
      <c r="AW54" s="104"/>
      <c r="AX54" s="104"/>
      <c r="AY54" s="104"/>
      <c r="AZ54" s="104"/>
      <c r="BA54" s="104"/>
      <c r="BB54" s="104"/>
    </row>
    <row r="55" spans="1:54" s="7" customFormat="1" ht="12" customHeight="1">
      <c r="A55" s="531" t="s">
        <v>281</v>
      </c>
      <c r="B55" s="532"/>
      <c r="C55" s="413" t="s">
        <v>282</v>
      </c>
      <c r="D55" s="413"/>
      <c r="E55" s="414"/>
      <c r="F55" s="420" t="s">
        <v>283</v>
      </c>
      <c r="G55" s="420"/>
      <c r="H55" s="414"/>
      <c r="I55" s="420" t="s">
        <v>284</v>
      </c>
      <c r="J55" s="420"/>
      <c r="K55" s="420"/>
      <c r="L55" s="634" t="s">
        <v>285</v>
      </c>
      <c r="M55" s="563"/>
      <c r="N55" s="563"/>
      <c r="O55" s="563"/>
      <c r="P55" s="563"/>
      <c r="Q55" s="564"/>
      <c r="R55" s="413" t="s">
        <v>286</v>
      </c>
      <c r="S55" s="414"/>
      <c r="T55" s="414"/>
      <c r="U55" s="414"/>
      <c r="V55" s="636" t="s">
        <v>287</v>
      </c>
      <c r="W55" s="420"/>
      <c r="X55" s="420" t="s">
        <v>288</v>
      </c>
      <c r="Y55" s="414"/>
      <c r="Z55" s="414" t="s">
        <v>289</v>
      </c>
      <c r="AA55" s="413"/>
      <c r="AB55" s="420" t="s">
        <v>290</v>
      </c>
      <c r="AC55" s="532"/>
      <c r="AD55" s="105"/>
      <c r="AE55" s="607" t="s">
        <v>291</v>
      </c>
      <c r="AF55" s="563"/>
      <c r="AG55" s="414" t="s">
        <v>292</v>
      </c>
      <c r="AH55" s="564"/>
      <c r="AI55" s="634" t="s">
        <v>293</v>
      </c>
      <c r="AJ55" s="563"/>
      <c r="AK55" s="414" t="s">
        <v>294</v>
      </c>
      <c r="AL55" s="563"/>
      <c r="AM55" s="414" t="s">
        <v>292</v>
      </c>
      <c r="AN55" s="564"/>
      <c r="AO55" s="414" t="s">
        <v>293</v>
      </c>
      <c r="AP55" s="695"/>
      <c r="AQ55" s="104"/>
      <c r="AR55" s="104"/>
      <c r="AS55" s="104"/>
      <c r="AT55" s="104"/>
      <c r="AU55" s="104"/>
      <c r="AV55" s="660" t="s">
        <v>267</v>
      </c>
      <c r="AW55" s="605"/>
      <c r="AX55" s="605"/>
      <c r="AY55" s="605" t="s">
        <v>291</v>
      </c>
      <c r="AZ55" s="605"/>
      <c r="BA55" s="605" t="s">
        <v>294</v>
      </c>
      <c r="BB55" s="606"/>
    </row>
    <row r="56" spans="1:54" ht="12" customHeight="1">
      <c r="A56" s="421">
        <v>1</v>
      </c>
      <c r="B56" s="422"/>
      <c r="C56" s="60">
        <v>0</v>
      </c>
      <c r="D56" s="83" t="s">
        <v>257</v>
      </c>
      <c r="E56" s="94">
        <v>0</v>
      </c>
      <c r="F56" s="197">
        <f>C56+(IF(ISBLANK(Z56),"0",SUM(Z56:AC56)))</f>
        <v>0</v>
      </c>
      <c r="G56" s="94" t="s">
        <v>257</v>
      </c>
      <c r="H56" s="200">
        <f>E56+(IF(ISBLANK(V56),"0",SUM(V56:Y56)))</f>
        <v>0</v>
      </c>
      <c r="I56" s="201">
        <v>0</v>
      </c>
      <c r="J56" s="94" t="s">
        <v>257</v>
      </c>
      <c r="K56" s="202">
        <v>0</v>
      </c>
      <c r="L56" s="385">
        <v>0</v>
      </c>
      <c r="M56" s="385"/>
      <c r="N56" s="385" t="s">
        <v>257</v>
      </c>
      <c r="O56" s="530"/>
      <c r="P56" s="385">
        <v>0</v>
      </c>
      <c r="Q56" s="386"/>
      <c r="R56" s="60">
        <v>0</v>
      </c>
      <c r="S56" s="468" t="s">
        <v>257</v>
      </c>
      <c r="T56" s="469"/>
      <c r="U56" s="60">
        <v>0</v>
      </c>
      <c r="V56" s="464"/>
      <c r="W56" s="465"/>
      <c r="X56" s="625" t="s">
        <v>542</v>
      </c>
      <c r="Y56" s="635"/>
      <c r="Z56" s="603"/>
      <c r="AA56" s="604"/>
      <c r="AB56" s="625" t="s">
        <v>542</v>
      </c>
      <c r="AC56" s="626"/>
      <c r="AD56" s="106"/>
      <c r="AE56" s="620" t="str">
        <f>IF(AY56="","",AY56)</f>
        <v>-</v>
      </c>
      <c r="AF56" s="614"/>
      <c r="AG56" s="611">
        <v>0</v>
      </c>
      <c r="AH56" s="427"/>
      <c r="AI56" s="662" t="s">
        <v>772</v>
      </c>
      <c r="AJ56" s="386"/>
      <c r="AK56" s="613" t="str">
        <f>IF(BA56="","",BA56)</f>
        <v>-</v>
      </c>
      <c r="AL56" s="614"/>
      <c r="AM56" s="611">
        <v>0</v>
      </c>
      <c r="AN56" s="427"/>
      <c r="AO56" s="662" t="s">
        <v>773</v>
      </c>
      <c r="AP56" s="590"/>
      <c r="AQ56" s="85"/>
      <c r="AR56" s="85"/>
      <c r="AS56" s="85"/>
      <c r="AT56" s="85"/>
      <c r="AU56" s="85"/>
      <c r="AV56" s="617">
        <v>0</v>
      </c>
      <c r="AW56" s="618"/>
      <c r="AX56" s="619"/>
      <c r="AY56" s="615" t="s">
        <v>138</v>
      </c>
      <c r="AZ56" s="615"/>
      <c r="BA56" s="615" t="s">
        <v>138</v>
      </c>
      <c r="BB56" s="616"/>
    </row>
    <row r="57" spans="1:54" ht="12" customHeight="1">
      <c r="A57" s="527">
        <v>2</v>
      </c>
      <c r="B57" s="528"/>
      <c r="C57" s="83">
        <v>0</v>
      </c>
      <c r="D57" s="83" t="s">
        <v>257</v>
      </c>
      <c r="E57" s="83">
        <v>0</v>
      </c>
      <c r="F57" s="197">
        <f>C57+(IF(ISBLANK(Z57),"0",SUM(Z57:AC57)))</f>
        <v>0</v>
      </c>
      <c r="G57" s="60" t="s">
        <v>257</v>
      </c>
      <c r="H57" s="200">
        <f>E57+(IF(ISBLANK(V57),"0",SUM(V57:Y57)))</f>
        <v>0</v>
      </c>
      <c r="I57" s="201">
        <v>0</v>
      </c>
      <c r="J57" s="60" t="s">
        <v>257</v>
      </c>
      <c r="K57" s="202">
        <v>0</v>
      </c>
      <c r="L57" s="377">
        <v>0</v>
      </c>
      <c r="M57" s="377"/>
      <c r="N57" s="377" t="s">
        <v>257</v>
      </c>
      <c r="O57" s="423"/>
      <c r="P57" s="377">
        <v>0</v>
      </c>
      <c r="Q57" s="378"/>
      <c r="R57" s="60">
        <v>0</v>
      </c>
      <c r="S57" s="383" t="s">
        <v>257</v>
      </c>
      <c r="T57" s="384"/>
      <c r="U57" s="60">
        <v>0</v>
      </c>
      <c r="V57" s="637" t="s">
        <v>542</v>
      </c>
      <c r="W57" s="621"/>
      <c r="X57" s="470" t="s">
        <v>542</v>
      </c>
      <c r="Y57" s="471"/>
      <c r="Z57" s="470" t="s">
        <v>542</v>
      </c>
      <c r="AA57" s="621"/>
      <c r="AB57" s="470" t="s">
        <v>542</v>
      </c>
      <c r="AC57" s="622"/>
      <c r="AD57" s="106"/>
      <c r="AE57" s="623" t="s">
        <v>542</v>
      </c>
      <c r="AF57" s="624"/>
      <c r="AG57" s="611" t="s">
        <v>756</v>
      </c>
      <c r="AH57" s="427"/>
      <c r="AI57" s="632" t="s">
        <v>542</v>
      </c>
      <c r="AJ57" s="451"/>
      <c r="AK57" s="676" t="s">
        <v>542</v>
      </c>
      <c r="AL57" s="624"/>
      <c r="AM57" s="611" t="s">
        <v>542</v>
      </c>
      <c r="AN57" s="427"/>
      <c r="AO57" s="632" t="s">
        <v>542</v>
      </c>
      <c r="AP57" s="633"/>
      <c r="AQ57" s="85"/>
      <c r="AR57" s="85"/>
      <c r="AS57" s="85"/>
      <c r="AT57" s="85"/>
      <c r="AU57" s="85"/>
      <c r="AV57" s="612"/>
      <c r="AW57" s="444"/>
      <c r="AX57" s="445"/>
      <c r="AY57" s="609"/>
      <c r="AZ57" s="609"/>
      <c r="BA57" s="609"/>
      <c r="BB57" s="610"/>
    </row>
    <row r="58" spans="1:54" ht="12" customHeight="1">
      <c r="A58" s="527">
        <v>3</v>
      </c>
      <c r="B58" s="528"/>
      <c r="C58" s="83">
        <v>0</v>
      </c>
      <c r="D58" s="83" t="s">
        <v>257</v>
      </c>
      <c r="E58" s="83">
        <v>0</v>
      </c>
      <c r="F58" s="197">
        <f>C58+(IF(ISBLANK(Z58),"0",SUM(Z58:AC58)))</f>
        <v>0</v>
      </c>
      <c r="G58" s="60" t="s">
        <v>257</v>
      </c>
      <c r="H58" s="200">
        <f>E58+(IF(ISBLANK(V58),"0",SUM(V58:Y58)))</f>
        <v>0</v>
      </c>
      <c r="I58" s="201">
        <v>0</v>
      </c>
      <c r="J58" s="60" t="s">
        <v>257</v>
      </c>
      <c r="K58" s="202">
        <v>0</v>
      </c>
      <c r="L58" s="377">
        <v>0</v>
      </c>
      <c r="M58" s="377"/>
      <c r="N58" s="377" t="s">
        <v>257</v>
      </c>
      <c r="O58" s="423"/>
      <c r="P58" s="377">
        <v>0</v>
      </c>
      <c r="Q58" s="378"/>
      <c r="R58" s="60">
        <v>0</v>
      </c>
      <c r="S58" s="466" t="s">
        <v>257</v>
      </c>
      <c r="T58" s="467"/>
      <c r="U58" s="60">
        <v>0</v>
      </c>
      <c r="V58" s="637" t="s">
        <v>542</v>
      </c>
      <c r="W58" s="621"/>
      <c r="X58" s="470" t="s">
        <v>542</v>
      </c>
      <c r="Y58" s="471"/>
      <c r="Z58" s="470" t="s">
        <v>542</v>
      </c>
      <c r="AA58" s="621"/>
      <c r="AB58" s="470" t="s">
        <v>542</v>
      </c>
      <c r="AC58" s="622"/>
      <c r="AD58" s="106"/>
      <c r="AE58" s="629" t="s">
        <v>296</v>
      </c>
      <c r="AF58" s="630"/>
      <c r="AG58" s="631"/>
      <c r="AH58" s="685"/>
      <c r="AI58" s="686"/>
      <c r="AJ58" s="687"/>
      <c r="AK58" s="684" t="s">
        <v>297</v>
      </c>
      <c r="AL58" s="630"/>
      <c r="AM58" s="631"/>
      <c r="AN58" s="677"/>
      <c r="AO58" s="678"/>
      <c r="AP58" s="679"/>
      <c r="AQ58" s="85"/>
      <c r="AR58" s="85"/>
      <c r="AS58" s="85"/>
      <c r="AT58" s="85"/>
      <c r="AU58" s="85"/>
      <c r="AV58" s="612"/>
      <c r="AW58" s="444"/>
      <c r="AX58" s="445"/>
      <c r="AY58" s="609"/>
      <c r="AZ58" s="609"/>
      <c r="BA58" s="609"/>
      <c r="BB58" s="610"/>
    </row>
    <row r="59" spans="1:54" ht="12" customHeight="1">
      <c r="A59" s="527" t="s">
        <v>295</v>
      </c>
      <c r="B59" s="528"/>
      <c r="C59" s="83" t="s">
        <v>542</v>
      </c>
      <c r="D59" s="83" t="s">
        <v>564</v>
      </c>
      <c r="E59" s="83" t="s">
        <v>542</v>
      </c>
      <c r="F59" s="201" t="s">
        <v>542</v>
      </c>
      <c r="G59" s="60" t="s">
        <v>257</v>
      </c>
      <c r="H59" s="83" t="s">
        <v>542</v>
      </c>
      <c r="I59" s="201" t="s">
        <v>542</v>
      </c>
      <c r="J59" s="60" t="s">
        <v>257</v>
      </c>
      <c r="K59" s="202" t="s">
        <v>542</v>
      </c>
      <c r="L59" s="383" t="s">
        <v>542</v>
      </c>
      <c r="M59" s="383"/>
      <c r="N59" s="383" t="s">
        <v>257</v>
      </c>
      <c r="O59" s="529"/>
      <c r="P59" s="383" t="s">
        <v>542</v>
      </c>
      <c r="Q59" s="440"/>
      <c r="R59" s="60" t="s">
        <v>542</v>
      </c>
      <c r="S59" s="383" t="s">
        <v>276</v>
      </c>
      <c r="T59" s="384"/>
      <c r="U59" s="60" t="s">
        <v>542</v>
      </c>
      <c r="V59" s="643" t="s">
        <v>542</v>
      </c>
      <c r="W59" s="628"/>
      <c r="X59" s="627" t="s">
        <v>542</v>
      </c>
      <c r="Y59" s="644"/>
      <c r="Z59" s="627" t="s">
        <v>542</v>
      </c>
      <c r="AA59" s="628"/>
      <c r="AB59" s="627" t="s">
        <v>542</v>
      </c>
      <c r="AC59" s="658"/>
      <c r="AD59" s="106"/>
      <c r="AE59" s="608" t="s">
        <v>298</v>
      </c>
      <c r="AF59" s="563"/>
      <c r="AG59" s="564"/>
      <c r="AH59" s="566" t="s">
        <v>542</v>
      </c>
      <c r="AI59" s="567"/>
      <c r="AJ59" s="568"/>
      <c r="AK59" s="683" t="s">
        <v>299</v>
      </c>
      <c r="AL59" s="563"/>
      <c r="AM59" s="564"/>
      <c r="AN59" s="566" t="s">
        <v>542</v>
      </c>
      <c r="AO59" s="567"/>
      <c r="AP59" s="568"/>
      <c r="AQ59" s="85"/>
      <c r="AR59" s="85"/>
      <c r="AS59" s="85"/>
      <c r="AT59" s="85"/>
      <c r="AU59" s="85"/>
      <c r="AV59" s="612"/>
      <c r="AW59" s="444"/>
      <c r="AX59" s="445"/>
      <c r="AY59" s="411"/>
      <c r="AZ59" s="411"/>
      <c r="BA59" s="411"/>
      <c r="BB59" s="412"/>
    </row>
    <row r="60" spans="1:54" ht="12" customHeight="1">
      <c r="A60" s="387" t="s">
        <v>1626</v>
      </c>
      <c r="B60" s="388"/>
      <c r="C60" s="107" t="s">
        <v>542</v>
      </c>
      <c r="D60" s="107" t="s">
        <v>564</v>
      </c>
      <c r="E60" s="107" t="s">
        <v>542</v>
      </c>
      <c r="F60" s="201" t="s">
        <v>542</v>
      </c>
      <c r="G60" s="60" t="s">
        <v>257</v>
      </c>
      <c r="H60" s="60" t="s">
        <v>542</v>
      </c>
      <c r="I60" s="201" t="s">
        <v>542</v>
      </c>
      <c r="J60" s="60" t="s">
        <v>257</v>
      </c>
      <c r="K60" s="202" t="s">
        <v>542</v>
      </c>
      <c r="L60" s="377" t="s">
        <v>542</v>
      </c>
      <c r="M60" s="377"/>
      <c r="N60" s="377" t="s">
        <v>257</v>
      </c>
      <c r="O60" s="423"/>
      <c r="P60" s="377" t="s">
        <v>542</v>
      </c>
      <c r="Q60" s="378"/>
      <c r="R60" s="60" t="s">
        <v>542</v>
      </c>
      <c r="S60" s="377" t="s">
        <v>276</v>
      </c>
      <c r="T60" s="404"/>
      <c r="U60" s="60" t="s">
        <v>542</v>
      </c>
      <c r="V60" s="642" t="s">
        <v>542</v>
      </c>
      <c r="W60" s="639"/>
      <c r="X60" s="638" t="s">
        <v>542</v>
      </c>
      <c r="Y60" s="675"/>
      <c r="Z60" s="638" t="s">
        <v>542</v>
      </c>
      <c r="AA60" s="639"/>
      <c r="AB60" s="638" t="s">
        <v>542</v>
      </c>
      <c r="AC60" s="640"/>
      <c r="AD60" s="106"/>
      <c r="AE60" s="629" t="s">
        <v>455</v>
      </c>
      <c r="AF60" s="650"/>
      <c r="AG60" s="650"/>
      <c r="AH60" s="650"/>
      <c r="AI60" s="651"/>
      <c r="AJ60" s="652"/>
      <c r="AK60" s="653"/>
      <c r="AL60" s="653"/>
      <c r="AM60" s="653"/>
      <c r="AN60" s="653"/>
      <c r="AO60" s="653"/>
      <c r="AP60" s="654"/>
      <c r="AQ60" s="85"/>
      <c r="AR60" s="85"/>
      <c r="AS60" s="85"/>
      <c r="AT60" s="85"/>
      <c r="AU60" s="85"/>
      <c r="AV60" s="499"/>
      <c r="AW60" s="426"/>
      <c r="AX60" s="427"/>
      <c r="AY60" s="411"/>
      <c r="AZ60" s="411"/>
      <c r="BA60" s="411"/>
      <c r="BB60" s="412"/>
    </row>
    <row r="61" spans="1:54" ht="12" customHeight="1">
      <c r="A61" s="521" t="s">
        <v>300</v>
      </c>
      <c r="B61" s="522"/>
      <c r="C61" s="82">
        <f>IF(ISBLANK(C56),"0",SUM(C56:C60))</f>
        <v>0</v>
      </c>
      <c r="D61" s="82" t="s">
        <v>276</v>
      </c>
      <c r="E61" s="82">
        <f>IF(ISBLANK(E56),"0",SUM(E56:E60))</f>
        <v>0</v>
      </c>
      <c r="F61" s="198">
        <f>SUM(F56:F60)</f>
        <v>0</v>
      </c>
      <c r="G61" s="82" t="s">
        <v>257</v>
      </c>
      <c r="H61" s="82">
        <f>SUM(H56:H60)</f>
        <v>0</v>
      </c>
      <c r="I61" s="198">
        <f>SUM(I56:I60)</f>
        <v>0</v>
      </c>
      <c r="J61" s="82" t="s">
        <v>257</v>
      </c>
      <c r="K61" s="199">
        <f>SUM(K56:K60)</f>
        <v>0</v>
      </c>
      <c r="L61" s="408">
        <f>SUM(L56:M60)</f>
        <v>0</v>
      </c>
      <c r="M61" s="408"/>
      <c r="N61" s="525" t="s">
        <v>257</v>
      </c>
      <c r="O61" s="526"/>
      <c r="P61" s="408">
        <f>SUM(P56:Q60)</f>
        <v>0</v>
      </c>
      <c r="Q61" s="409"/>
      <c r="R61" s="82">
        <f>SUM(R56:R60)</f>
        <v>0</v>
      </c>
      <c r="S61" s="385" t="s">
        <v>276</v>
      </c>
      <c r="T61" s="507"/>
      <c r="U61" s="82">
        <f>SUM(U56:U60)</f>
        <v>0</v>
      </c>
      <c r="V61" s="510">
        <v>0</v>
      </c>
      <c r="W61" s="511"/>
      <c r="X61" s="641" t="s">
        <v>542</v>
      </c>
      <c r="Y61" s="408"/>
      <c r="Z61" s="641">
        <v>0</v>
      </c>
      <c r="AA61" s="511"/>
      <c r="AB61" s="641" t="s">
        <v>542</v>
      </c>
      <c r="AC61" s="646"/>
      <c r="AD61" s="108"/>
      <c r="AE61" s="109"/>
      <c r="AF61" s="109"/>
      <c r="AG61" s="109"/>
      <c r="AH61" s="109"/>
      <c r="AI61" s="109"/>
      <c r="AJ61" s="110"/>
      <c r="AK61" s="110"/>
      <c r="AL61" s="110"/>
      <c r="AM61" s="110"/>
      <c r="AN61" s="110"/>
      <c r="AO61" s="110"/>
      <c r="AP61" s="110"/>
      <c r="AQ61" s="85"/>
      <c r="AR61" s="85"/>
      <c r="AS61" s="85"/>
      <c r="AT61" s="85"/>
      <c r="AU61" s="85"/>
      <c r="AV61" s="499"/>
      <c r="AW61" s="426"/>
      <c r="AX61" s="427"/>
      <c r="AY61" s="690"/>
      <c r="AZ61" s="690"/>
      <c r="BA61" s="690"/>
      <c r="BB61" s="691"/>
    </row>
    <row r="62" spans="1:54" ht="12" customHeight="1">
      <c r="A62" s="514" t="s">
        <v>563</v>
      </c>
      <c r="B62" s="514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410"/>
      <c r="W62" s="410"/>
      <c r="X62" s="410"/>
      <c r="Y62" s="410"/>
      <c r="Z62" s="410"/>
      <c r="AA62" s="410"/>
      <c r="AB62" s="410"/>
      <c r="AC62" s="410"/>
      <c r="AD62" s="111"/>
      <c r="AE62" s="111"/>
      <c r="AF62" s="111"/>
      <c r="AG62" s="111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499"/>
      <c r="AW62" s="426"/>
      <c r="AX62" s="427"/>
      <c r="AY62" s="411"/>
      <c r="AZ62" s="411"/>
      <c r="BA62" s="411"/>
      <c r="BB62" s="412"/>
    </row>
    <row r="63" spans="1:54" ht="12" customHeight="1">
      <c r="A63" s="418" t="s">
        <v>460</v>
      </c>
      <c r="B63" s="419"/>
      <c r="C63" s="419"/>
      <c r="D63" s="419"/>
      <c r="E63" s="419"/>
      <c r="F63" s="419"/>
      <c r="G63" s="518" t="str">
        <f>TeamA!D26</f>
        <v>-</v>
      </c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20"/>
      <c r="V63" s="688" t="s">
        <v>457</v>
      </c>
      <c r="W63" s="689"/>
      <c r="X63" s="689"/>
      <c r="Y63" s="689"/>
      <c r="Z63" s="649"/>
      <c r="AA63" s="655"/>
      <c r="AB63" s="656"/>
      <c r="AC63" s="656"/>
      <c r="AD63" s="656"/>
      <c r="AE63" s="656"/>
      <c r="AF63" s="656"/>
      <c r="AG63" s="657"/>
      <c r="AH63" s="647" t="s">
        <v>456</v>
      </c>
      <c r="AI63" s="648"/>
      <c r="AJ63" s="648"/>
      <c r="AK63" s="648"/>
      <c r="AL63" s="649"/>
      <c r="AM63" s="655"/>
      <c r="AN63" s="656"/>
      <c r="AO63" s="656"/>
      <c r="AP63" s="656"/>
      <c r="AQ63" s="656"/>
      <c r="AR63" s="656"/>
      <c r="AS63" s="657"/>
      <c r="AT63" s="112"/>
      <c r="AU63" s="112"/>
      <c r="AV63" s="499"/>
      <c r="AW63" s="426"/>
      <c r="AX63" s="427"/>
      <c r="AY63" s="411"/>
      <c r="AZ63" s="411"/>
      <c r="BA63" s="411"/>
      <c r="BB63" s="412"/>
    </row>
    <row r="64" spans="1:54" ht="12" customHeight="1">
      <c r="A64" s="405" t="s">
        <v>461</v>
      </c>
      <c r="B64" s="406"/>
      <c r="C64" s="406"/>
      <c r="D64" s="406"/>
      <c r="E64" s="406"/>
      <c r="F64" s="407"/>
      <c r="G64" s="474" t="str">
        <f>TeamB!D26</f>
        <v>-</v>
      </c>
      <c r="H64" s="475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501" t="s">
        <v>457</v>
      </c>
      <c r="W64" s="502"/>
      <c r="X64" s="502"/>
      <c r="Y64" s="502"/>
      <c r="Z64" s="503"/>
      <c r="AA64" s="437"/>
      <c r="AB64" s="438"/>
      <c r="AC64" s="438"/>
      <c r="AD64" s="438"/>
      <c r="AE64" s="438"/>
      <c r="AF64" s="438"/>
      <c r="AG64" s="439"/>
      <c r="AH64" s="659" t="s">
        <v>456</v>
      </c>
      <c r="AI64" s="502"/>
      <c r="AJ64" s="502"/>
      <c r="AK64" s="502"/>
      <c r="AL64" s="503"/>
      <c r="AM64" s="437"/>
      <c r="AN64" s="438"/>
      <c r="AO64" s="438"/>
      <c r="AP64" s="438"/>
      <c r="AQ64" s="438"/>
      <c r="AR64" s="438"/>
      <c r="AS64" s="439"/>
      <c r="AT64" s="112"/>
      <c r="AU64" s="112"/>
      <c r="AV64" s="499"/>
      <c r="AW64" s="426"/>
      <c r="AX64" s="427"/>
      <c r="AY64" s="411"/>
      <c r="AZ64" s="411"/>
      <c r="BA64" s="411"/>
      <c r="BB64" s="412"/>
    </row>
    <row r="65" spans="1:54" ht="12" customHeight="1">
      <c r="A65" s="501" t="s">
        <v>459</v>
      </c>
      <c r="B65" s="512"/>
      <c r="C65" s="512"/>
      <c r="D65" s="512"/>
      <c r="E65" s="512"/>
      <c r="F65" s="513"/>
      <c r="G65" s="509"/>
      <c r="H65" s="416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501" t="s">
        <v>465</v>
      </c>
      <c r="W65" s="502"/>
      <c r="X65" s="502"/>
      <c r="Y65" s="502"/>
      <c r="Z65" s="503"/>
      <c r="AA65" s="437"/>
      <c r="AB65" s="438"/>
      <c r="AC65" s="438"/>
      <c r="AD65" s="438"/>
      <c r="AE65" s="438"/>
      <c r="AF65" s="438"/>
      <c r="AG65" s="439"/>
      <c r="AH65" s="645" t="s">
        <v>346</v>
      </c>
      <c r="AI65" s="502"/>
      <c r="AJ65" s="502"/>
      <c r="AK65" s="502"/>
      <c r="AL65" s="503"/>
      <c r="AM65" s="437"/>
      <c r="AN65" s="438"/>
      <c r="AO65" s="438"/>
      <c r="AP65" s="438"/>
      <c r="AQ65" s="438"/>
      <c r="AR65" s="438"/>
      <c r="AS65" s="439"/>
      <c r="AT65" s="112"/>
      <c r="AU65" s="112"/>
      <c r="AV65" s="499"/>
      <c r="AW65" s="426"/>
      <c r="AX65" s="427"/>
      <c r="AY65" s="411"/>
      <c r="AZ65" s="411"/>
      <c r="BA65" s="411"/>
      <c r="BB65" s="412"/>
    </row>
    <row r="66" spans="1:54" ht="12" customHeight="1">
      <c r="A66" s="501" t="s">
        <v>565</v>
      </c>
      <c r="B66" s="512"/>
      <c r="C66" s="512"/>
      <c r="D66" s="512"/>
      <c r="E66" s="512"/>
      <c r="F66" s="513"/>
      <c r="G66" s="415"/>
      <c r="H66" s="416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501" t="s">
        <v>465</v>
      </c>
      <c r="W66" s="502"/>
      <c r="X66" s="502"/>
      <c r="Y66" s="502"/>
      <c r="Z66" s="503"/>
      <c r="AA66" s="437"/>
      <c r="AB66" s="438"/>
      <c r="AC66" s="438"/>
      <c r="AD66" s="438"/>
      <c r="AE66" s="438"/>
      <c r="AF66" s="438"/>
      <c r="AG66" s="439"/>
      <c r="AH66" s="488" t="s">
        <v>524</v>
      </c>
      <c r="AI66" s="489"/>
      <c r="AJ66" s="489"/>
      <c r="AK66" s="489"/>
      <c r="AL66" s="490"/>
      <c r="AM66" s="493"/>
      <c r="AN66" s="494"/>
      <c r="AO66" s="494"/>
      <c r="AP66" s="494"/>
      <c r="AQ66" s="494"/>
      <c r="AR66" s="494"/>
      <c r="AS66" s="495"/>
      <c r="AT66" s="112"/>
      <c r="AU66" s="112"/>
      <c r="AV66" s="499"/>
      <c r="AW66" s="426"/>
      <c r="AX66" s="427"/>
      <c r="AY66" s="411"/>
      <c r="AZ66" s="411"/>
      <c r="BA66" s="411"/>
      <c r="BB66" s="412"/>
    </row>
    <row r="67" spans="1:54" ht="12" customHeight="1">
      <c r="A67" s="504" t="s">
        <v>464</v>
      </c>
      <c r="B67" s="523"/>
      <c r="C67" s="523"/>
      <c r="D67" s="523"/>
      <c r="E67" s="523"/>
      <c r="F67" s="524"/>
      <c r="G67" s="515"/>
      <c r="H67" s="516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04" t="s">
        <v>458</v>
      </c>
      <c r="W67" s="505"/>
      <c r="X67" s="505"/>
      <c r="Y67" s="505"/>
      <c r="Z67" s="506"/>
      <c r="AA67" s="680"/>
      <c r="AB67" s="681"/>
      <c r="AC67" s="681"/>
      <c r="AD67" s="681"/>
      <c r="AE67" s="681"/>
      <c r="AF67" s="681"/>
      <c r="AG67" s="682"/>
      <c r="AH67" s="491"/>
      <c r="AI67" s="491"/>
      <c r="AJ67" s="491"/>
      <c r="AK67" s="491"/>
      <c r="AL67" s="492"/>
      <c r="AM67" s="496"/>
      <c r="AN67" s="497"/>
      <c r="AO67" s="497"/>
      <c r="AP67" s="497"/>
      <c r="AQ67" s="497"/>
      <c r="AR67" s="497"/>
      <c r="AS67" s="498"/>
      <c r="AT67" s="112"/>
      <c r="AU67" s="112"/>
      <c r="AV67" s="485"/>
      <c r="AW67" s="486"/>
      <c r="AX67" s="487"/>
      <c r="AY67" s="477"/>
      <c r="AZ67" s="477"/>
      <c r="BA67" s="477"/>
      <c r="BB67" s="500"/>
    </row>
    <row r="68" spans="1:54" ht="4.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</row>
    <row r="69" spans="1:54" ht="12" customHeight="1">
      <c r="A69" s="478" t="s">
        <v>301</v>
      </c>
      <c r="B69" s="479"/>
      <c r="C69" s="479"/>
      <c r="D69" s="479"/>
      <c r="E69" s="479"/>
      <c r="F69" s="177"/>
      <c r="G69" s="482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4"/>
    </row>
    <row r="70" ht="10.5"/>
    <row r="71" spans="2:49" ht="13.5">
      <c r="B71" s="180" t="s">
        <v>747</v>
      </c>
      <c r="C71" s="179"/>
      <c r="D71" s="179"/>
      <c r="E71" s="179"/>
      <c r="F71" s="179"/>
      <c r="G71" s="179"/>
      <c r="H71" s="179"/>
      <c r="W71" s="208" t="s">
        <v>762</v>
      </c>
      <c r="X71" s="208"/>
      <c r="Y71" s="208"/>
      <c r="Z71" s="206"/>
      <c r="AA71" s="206"/>
      <c r="AB71" s="206"/>
      <c r="AC71" s="206"/>
      <c r="AD71" s="206"/>
      <c r="AE71" s="206"/>
      <c r="AF71" s="206"/>
      <c r="AG71" s="208"/>
      <c r="AH71" s="208"/>
      <c r="AL71" s="208"/>
      <c r="AM71" s="208"/>
      <c r="AN71" s="208"/>
      <c r="AO71" s="208"/>
      <c r="AP71" s="208"/>
      <c r="AQ71" s="208"/>
      <c r="AR71" s="208"/>
      <c r="AS71" s="208"/>
      <c r="AT71" s="204"/>
      <c r="AU71" s="204"/>
      <c r="AV71" s="204"/>
      <c r="AW71" s="204"/>
    </row>
    <row r="72" spans="2:49" ht="13.5">
      <c r="B72" s="180" t="s">
        <v>748</v>
      </c>
      <c r="C72" s="179"/>
      <c r="D72" s="179"/>
      <c r="E72" s="179"/>
      <c r="F72" s="179"/>
      <c r="G72" s="179"/>
      <c r="H72" s="179"/>
      <c r="W72" s="209" t="s">
        <v>746</v>
      </c>
      <c r="X72" s="209"/>
      <c r="Y72" s="209"/>
      <c r="Z72" s="206"/>
      <c r="AA72" s="206"/>
      <c r="AB72" s="206"/>
      <c r="AC72" s="206"/>
      <c r="AD72" s="206"/>
      <c r="AE72" s="206"/>
      <c r="AF72" s="206"/>
      <c r="AG72" s="209"/>
      <c r="AH72" s="209"/>
      <c r="AL72" s="209"/>
      <c r="AM72" s="209"/>
      <c r="AN72" s="209"/>
      <c r="AO72" s="209"/>
      <c r="AP72" s="209"/>
      <c r="AQ72" s="209"/>
      <c r="AR72" s="209"/>
      <c r="AS72" s="209"/>
      <c r="AT72" s="205"/>
      <c r="AU72" s="205"/>
      <c r="AV72" s="205"/>
      <c r="AW72" s="205"/>
    </row>
    <row r="74" spans="22:35" ht="10.5">
      <c r="V74" s="428" t="s">
        <v>261</v>
      </c>
      <c r="W74" s="429"/>
      <c r="X74" s="429"/>
      <c r="Y74" s="429"/>
      <c r="Z74" s="429"/>
      <c r="AA74" s="429"/>
      <c r="AB74" s="429"/>
      <c r="AC74" s="429"/>
      <c r="AD74" s="428" t="s">
        <v>1632</v>
      </c>
      <c r="AE74" s="429"/>
      <c r="AF74" s="429"/>
      <c r="AG74" s="429"/>
      <c r="AH74" s="429"/>
      <c r="AI74" s="432"/>
    </row>
    <row r="75" spans="22:35" ht="10.5">
      <c r="V75" s="430"/>
      <c r="W75" s="431"/>
      <c r="X75" s="431"/>
      <c r="Y75" s="431"/>
      <c r="Z75" s="431"/>
      <c r="AA75" s="431"/>
      <c r="AB75" s="431"/>
      <c r="AC75" s="431"/>
      <c r="AD75" s="430"/>
      <c r="AE75" s="431"/>
      <c r="AF75" s="431"/>
      <c r="AG75" s="431"/>
      <c r="AH75" s="431"/>
      <c r="AI75" s="433"/>
    </row>
    <row r="76" spans="22:35" ht="10.5">
      <c r="V76" s="29" t="s">
        <v>266</v>
      </c>
      <c r="W76" s="508" t="s">
        <v>267</v>
      </c>
      <c r="X76" s="508"/>
      <c r="Y76" s="508"/>
      <c r="Z76" s="30" t="s">
        <v>268</v>
      </c>
      <c r="AA76" s="30" t="s">
        <v>269</v>
      </c>
      <c r="AB76" s="30" t="s">
        <v>270</v>
      </c>
      <c r="AC76" s="31" t="s">
        <v>271</v>
      </c>
      <c r="AD76" s="29" t="s">
        <v>1399</v>
      </c>
      <c r="AE76" s="30" t="s">
        <v>568</v>
      </c>
      <c r="AF76" s="113" t="s">
        <v>291</v>
      </c>
      <c r="AG76" s="113" t="s">
        <v>294</v>
      </c>
      <c r="AH76" s="442" t="s">
        <v>256</v>
      </c>
      <c r="AI76" s="443"/>
    </row>
    <row r="77" spans="22:37" ht="12" customHeight="1">
      <c r="V77" s="90"/>
      <c r="W77" s="426"/>
      <c r="X77" s="426"/>
      <c r="Y77" s="427"/>
      <c r="Z77" s="91"/>
      <c r="AA77" s="91"/>
      <c r="AB77" s="91"/>
      <c r="AC77" s="92"/>
      <c r="AD77" s="28">
        <v>9</v>
      </c>
      <c r="AE77" s="27"/>
      <c r="AF77" s="27"/>
      <c r="AG77" s="27">
        <v>31</v>
      </c>
      <c r="AH77" s="449" t="s">
        <v>1401</v>
      </c>
      <c r="AI77" s="450"/>
      <c r="AJ77" s="1" t="s">
        <v>766</v>
      </c>
      <c r="AK77" s="1" t="s">
        <v>1403</v>
      </c>
    </row>
    <row r="78" ht="10.5">
      <c r="AK78" s="1" t="s">
        <v>1397</v>
      </c>
    </row>
    <row r="79" spans="22:35" ht="10.5">
      <c r="V79" s="29" t="s">
        <v>266</v>
      </c>
      <c r="W79" s="434" t="s">
        <v>267</v>
      </c>
      <c r="X79" s="435"/>
      <c r="Y79" s="436"/>
      <c r="Z79" s="30" t="s">
        <v>268</v>
      </c>
      <c r="AA79" s="30" t="s">
        <v>269</v>
      </c>
      <c r="AB79" s="30" t="s">
        <v>270</v>
      </c>
      <c r="AC79" s="31" t="s">
        <v>271</v>
      </c>
      <c r="AD79" s="29" t="s">
        <v>1396</v>
      </c>
      <c r="AE79" s="30" t="s">
        <v>568</v>
      </c>
      <c r="AF79" s="113" t="s">
        <v>291</v>
      </c>
      <c r="AG79" s="113" t="s">
        <v>294</v>
      </c>
      <c r="AH79" s="442" t="s">
        <v>256</v>
      </c>
      <c r="AI79" s="443"/>
    </row>
    <row r="80" spans="22:37" ht="12.75">
      <c r="V80" s="90"/>
      <c r="W80" s="426"/>
      <c r="X80" s="426"/>
      <c r="Y80" s="427"/>
      <c r="Z80" s="91"/>
      <c r="AA80" s="91"/>
      <c r="AB80" s="91"/>
      <c r="AC80" s="92"/>
      <c r="AD80" s="28">
        <v>9</v>
      </c>
      <c r="AE80" s="27">
        <v>30</v>
      </c>
      <c r="AF80" s="27">
        <v>1</v>
      </c>
      <c r="AG80" s="27">
        <v>31</v>
      </c>
      <c r="AH80" s="449" t="s">
        <v>1413</v>
      </c>
      <c r="AI80" s="450"/>
      <c r="AJ80" s="1" t="s">
        <v>766</v>
      </c>
      <c r="AK80" s="1" t="s">
        <v>1402</v>
      </c>
    </row>
    <row r="82" spans="22:35" ht="10.5">
      <c r="V82" s="29" t="s">
        <v>266</v>
      </c>
      <c r="W82" s="434" t="s">
        <v>267</v>
      </c>
      <c r="X82" s="435"/>
      <c r="Y82" s="436"/>
      <c r="Z82" s="30" t="s">
        <v>268</v>
      </c>
      <c r="AA82" s="30" t="s">
        <v>269</v>
      </c>
      <c r="AB82" s="30" t="s">
        <v>270</v>
      </c>
      <c r="AC82" s="31" t="s">
        <v>271</v>
      </c>
      <c r="AD82" s="29" t="s">
        <v>1396</v>
      </c>
      <c r="AE82" s="30" t="s">
        <v>568</v>
      </c>
      <c r="AF82" s="113" t="s">
        <v>291</v>
      </c>
      <c r="AG82" s="113" t="s">
        <v>294</v>
      </c>
      <c r="AH82" s="442" t="s">
        <v>256</v>
      </c>
      <c r="AI82" s="443"/>
    </row>
    <row r="83" spans="22:35" ht="12.75">
      <c r="V83" s="90"/>
      <c r="W83" s="426"/>
      <c r="X83" s="426"/>
      <c r="Y83" s="427"/>
      <c r="Z83" s="91"/>
      <c r="AA83" s="91"/>
      <c r="AB83" s="91"/>
      <c r="AC83" s="92"/>
      <c r="AD83" s="28">
        <v>9</v>
      </c>
      <c r="AE83" s="27">
        <v>30</v>
      </c>
      <c r="AF83" s="27">
        <v>1</v>
      </c>
      <c r="AG83" s="27">
        <v>31</v>
      </c>
      <c r="AH83" s="472" t="s">
        <v>1413</v>
      </c>
      <c r="AI83" s="473"/>
    </row>
    <row r="84" spans="22:37" ht="12.75">
      <c r="V84" s="90"/>
      <c r="W84" s="426"/>
      <c r="X84" s="426"/>
      <c r="Y84" s="427"/>
      <c r="Z84" s="91"/>
      <c r="AA84" s="91"/>
      <c r="AB84" s="91"/>
      <c r="AC84" s="92"/>
      <c r="AD84" s="28">
        <v>15</v>
      </c>
      <c r="AE84" s="27"/>
      <c r="AF84" s="27"/>
      <c r="AG84" s="27">
        <v>31</v>
      </c>
      <c r="AH84" s="424" t="s">
        <v>1414</v>
      </c>
      <c r="AI84" s="425"/>
      <c r="AJ84" s="1" t="s">
        <v>766</v>
      </c>
      <c r="AK84" s="1" t="s">
        <v>763</v>
      </c>
    </row>
    <row r="86" spans="22:35" ht="10.5">
      <c r="V86" s="29" t="s">
        <v>266</v>
      </c>
      <c r="W86" s="434" t="s">
        <v>267</v>
      </c>
      <c r="X86" s="435"/>
      <c r="Y86" s="436"/>
      <c r="Z86" s="30" t="s">
        <v>268</v>
      </c>
      <c r="AA86" s="30" t="s">
        <v>269</v>
      </c>
      <c r="AB86" s="30" t="s">
        <v>270</v>
      </c>
      <c r="AC86" s="31" t="s">
        <v>271</v>
      </c>
      <c r="AD86" s="29" t="s">
        <v>1396</v>
      </c>
      <c r="AE86" s="30" t="s">
        <v>568</v>
      </c>
      <c r="AF86" s="113" t="s">
        <v>291</v>
      </c>
      <c r="AG86" s="113" t="s">
        <v>294</v>
      </c>
      <c r="AH86" s="442" t="s">
        <v>256</v>
      </c>
      <c r="AI86" s="443"/>
    </row>
    <row r="87" spans="5:35" ht="13.5" customHeight="1">
      <c r="E87" s="390" t="s">
        <v>1627</v>
      </c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1" t="s">
        <v>767</v>
      </c>
      <c r="V87" s="90">
        <v>1</v>
      </c>
      <c r="W87" s="480" t="s">
        <v>1626</v>
      </c>
      <c r="X87" s="480"/>
      <c r="Y87" s="481"/>
      <c r="Z87" s="91">
        <v>15</v>
      </c>
      <c r="AA87" s="91" t="s">
        <v>542</v>
      </c>
      <c r="AB87" s="91" t="s">
        <v>542</v>
      </c>
      <c r="AC87" s="370" t="s">
        <v>765</v>
      </c>
      <c r="AD87" s="28">
        <v>9</v>
      </c>
      <c r="AE87" s="27">
        <v>30</v>
      </c>
      <c r="AF87" s="27">
        <v>1</v>
      </c>
      <c r="AG87" s="27">
        <v>31</v>
      </c>
      <c r="AH87" s="472" t="s">
        <v>1413</v>
      </c>
      <c r="AI87" s="473"/>
    </row>
    <row r="88" spans="22:37" ht="12.75">
      <c r="V88" s="90"/>
      <c r="W88" s="426"/>
      <c r="X88" s="426"/>
      <c r="Y88" s="427"/>
      <c r="Z88" s="91"/>
      <c r="AA88" s="91"/>
      <c r="AB88" s="91"/>
      <c r="AC88" s="92"/>
      <c r="AD88" s="28">
        <v>15</v>
      </c>
      <c r="AE88" s="27">
        <v>2</v>
      </c>
      <c r="AF88" s="27">
        <v>1</v>
      </c>
      <c r="AG88" s="27">
        <v>31</v>
      </c>
      <c r="AH88" s="424" t="s">
        <v>1415</v>
      </c>
      <c r="AI88" s="425"/>
      <c r="AJ88" s="1" t="s">
        <v>766</v>
      </c>
      <c r="AK88" s="1" t="s">
        <v>764</v>
      </c>
    </row>
    <row r="90" spans="22:40" ht="10.5">
      <c r="V90" s="203" t="s">
        <v>749</v>
      </c>
      <c r="W90" s="203" t="s">
        <v>1628</v>
      </c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</row>
    <row r="92" spans="1:32" ht="10.5">
      <c r="A92" s="392" t="s">
        <v>1400</v>
      </c>
      <c r="B92" s="393"/>
      <c r="C92" s="393"/>
      <c r="D92" s="393"/>
      <c r="E92" s="393"/>
      <c r="F92" s="394"/>
      <c r="G92" s="398" t="s">
        <v>743</v>
      </c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400"/>
      <c r="V92" s="389" t="s">
        <v>766</v>
      </c>
      <c r="W92" s="390" t="s">
        <v>769</v>
      </c>
      <c r="X92" s="390"/>
      <c r="Y92" s="390"/>
      <c r="Z92" s="390"/>
      <c r="AA92" s="390"/>
      <c r="AB92" s="390"/>
      <c r="AC92" s="390"/>
      <c r="AD92" s="390"/>
      <c r="AE92" s="390"/>
      <c r="AF92" s="390"/>
    </row>
    <row r="93" spans="1:46" ht="10.5">
      <c r="A93" s="395"/>
      <c r="B93" s="396"/>
      <c r="C93" s="396"/>
      <c r="D93" s="396"/>
      <c r="E93" s="396"/>
      <c r="F93" s="397"/>
      <c r="G93" s="401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3"/>
      <c r="V93" s="389"/>
      <c r="W93" s="391" t="s">
        <v>1398</v>
      </c>
      <c r="X93" s="391"/>
      <c r="Y93" s="391"/>
      <c r="Z93" s="391"/>
      <c r="AA93" s="391"/>
      <c r="AB93" s="391"/>
      <c r="AC93" s="391"/>
      <c r="AD93" s="391"/>
      <c r="AE93" s="391"/>
      <c r="AF93" s="391"/>
      <c r="AG93" s="391"/>
      <c r="AH93" s="391"/>
      <c r="AI93" s="391"/>
      <c r="AJ93" s="391"/>
      <c r="AK93" s="391"/>
      <c r="AL93" s="391"/>
      <c r="AM93" s="391"/>
      <c r="AN93" s="391"/>
      <c r="AO93" s="391"/>
      <c r="AP93" s="391"/>
      <c r="AQ93" s="391"/>
      <c r="AR93" s="391"/>
      <c r="AS93" s="391"/>
      <c r="AT93" s="391"/>
    </row>
    <row r="95" ht="10.5">
      <c r="V95" s="1" t="s">
        <v>757</v>
      </c>
    </row>
    <row r="96" spans="22:40" ht="10.5">
      <c r="V96" s="1" t="s">
        <v>760</v>
      </c>
      <c r="AE96" s="1" t="s">
        <v>758</v>
      </c>
      <c r="AN96" s="1" t="s">
        <v>759</v>
      </c>
    </row>
    <row r="97" spans="22:46" ht="10.5">
      <c r="V97" s="660" t="s">
        <v>267</v>
      </c>
      <c r="W97" s="605"/>
      <c r="X97" s="605"/>
      <c r="Y97" s="605" t="s">
        <v>291</v>
      </c>
      <c r="Z97" s="605"/>
      <c r="AA97" s="605" t="s">
        <v>294</v>
      </c>
      <c r="AB97" s="606"/>
      <c r="AE97" s="660" t="s">
        <v>267</v>
      </c>
      <c r="AF97" s="605"/>
      <c r="AG97" s="605"/>
      <c r="AH97" s="605" t="s">
        <v>291</v>
      </c>
      <c r="AI97" s="605"/>
      <c r="AJ97" s="605" t="s">
        <v>294</v>
      </c>
      <c r="AK97" s="606"/>
      <c r="AN97" s="660" t="s">
        <v>267</v>
      </c>
      <c r="AO97" s="605"/>
      <c r="AP97" s="605"/>
      <c r="AQ97" s="605" t="s">
        <v>291</v>
      </c>
      <c r="AR97" s="605"/>
      <c r="AS97" s="605" t="s">
        <v>294</v>
      </c>
      <c r="AT97" s="606"/>
    </row>
    <row r="98" spans="22:46" ht="12.75">
      <c r="V98" s="617">
        <v>0</v>
      </c>
      <c r="W98" s="618"/>
      <c r="X98" s="619"/>
      <c r="Y98" s="693">
        <v>1</v>
      </c>
      <c r="Z98" s="693"/>
      <c r="AA98" s="693">
        <v>33</v>
      </c>
      <c r="AB98" s="694"/>
      <c r="AE98" s="617">
        <v>0</v>
      </c>
      <c r="AF98" s="618"/>
      <c r="AG98" s="619"/>
      <c r="AH98" s="693">
        <v>1</v>
      </c>
      <c r="AI98" s="693"/>
      <c r="AJ98" s="693">
        <v>33</v>
      </c>
      <c r="AK98" s="694"/>
      <c r="AN98" s="617">
        <v>0</v>
      </c>
      <c r="AO98" s="618"/>
      <c r="AP98" s="619"/>
      <c r="AQ98" s="693">
        <v>1</v>
      </c>
      <c r="AR98" s="693"/>
      <c r="AS98" s="693">
        <v>33</v>
      </c>
      <c r="AT98" s="694"/>
    </row>
    <row r="99" spans="22:46" ht="12.75">
      <c r="V99" s="499">
        <v>1500</v>
      </c>
      <c r="W99" s="426"/>
      <c r="X99" s="427"/>
      <c r="Y99" s="411">
        <v>55</v>
      </c>
      <c r="Z99" s="411"/>
      <c r="AA99" s="411">
        <v>33</v>
      </c>
      <c r="AB99" s="412"/>
      <c r="AE99" s="499">
        <v>1500</v>
      </c>
      <c r="AF99" s="426"/>
      <c r="AG99" s="427"/>
      <c r="AH99" s="411">
        <v>55</v>
      </c>
      <c r="AI99" s="411"/>
      <c r="AJ99" s="411">
        <v>33</v>
      </c>
      <c r="AK99" s="412"/>
      <c r="AN99" s="499">
        <v>1500</v>
      </c>
      <c r="AO99" s="426"/>
      <c r="AP99" s="427"/>
      <c r="AQ99" s="411">
        <v>55</v>
      </c>
      <c r="AR99" s="411"/>
      <c r="AS99" s="411">
        <v>33</v>
      </c>
      <c r="AT99" s="412"/>
    </row>
    <row r="100" spans="22:46" ht="12.75">
      <c r="V100" s="499">
        <v>2322</v>
      </c>
      <c r="W100" s="426"/>
      <c r="X100" s="427"/>
      <c r="Y100" s="411">
        <v>55</v>
      </c>
      <c r="Z100" s="411"/>
      <c r="AA100" s="411">
        <v>69</v>
      </c>
      <c r="AB100" s="412"/>
      <c r="AE100" s="499">
        <v>2322</v>
      </c>
      <c r="AF100" s="426"/>
      <c r="AG100" s="427"/>
      <c r="AH100" s="411">
        <v>55</v>
      </c>
      <c r="AI100" s="411"/>
      <c r="AJ100" s="411">
        <v>69</v>
      </c>
      <c r="AK100" s="412"/>
      <c r="AN100" s="499">
        <v>2322</v>
      </c>
      <c r="AO100" s="426"/>
      <c r="AP100" s="427"/>
      <c r="AQ100" s="411">
        <v>55</v>
      </c>
      <c r="AR100" s="411"/>
      <c r="AS100" s="411">
        <v>69</v>
      </c>
      <c r="AT100" s="412"/>
    </row>
    <row r="101" spans="22:46" ht="12.75">
      <c r="V101" s="612">
        <v>4500</v>
      </c>
      <c r="W101" s="444"/>
      <c r="X101" s="445"/>
      <c r="Y101" s="609" t="s">
        <v>768</v>
      </c>
      <c r="Z101" s="609"/>
      <c r="AA101" s="609" t="s">
        <v>768</v>
      </c>
      <c r="AB101" s="610"/>
      <c r="AE101" s="612"/>
      <c r="AF101" s="444"/>
      <c r="AG101" s="445"/>
      <c r="AH101" s="609"/>
      <c r="AI101" s="609"/>
      <c r="AJ101" s="609"/>
      <c r="AK101" s="610"/>
      <c r="AN101" s="499">
        <v>4432</v>
      </c>
      <c r="AO101" s="426"/>
      <c r="AP101" s="427"/>
      <c r="AQ101" s="411">
        <v>55</v>
      </c>
      <c r="AR101" s="411"/>
      <c r="AS101" s="411" t="s">
        <v>768</v>
      </c>
      <c r="AT101" s="412"/>
    </row>
    <row r="102" spans="22:46" ht="12.75">
      <c r="V102" s="612" t="s">
        <v>768</v>
      </c>
      <c r="W102" s="444"/>
      <c r="X102" s="445"/>
      <c r="Y102" s="609" t="s">
        <v>138</v>
      </c>
      <c r="Z102" s="609"/>
      <c r="AA102" s="609" t="s">
        <v>138</v>
      </c>
      <c r="AB102" s="610"/>
      <c r="AE102" s="612"/>
      <c r="AF102" s="444"/>
      <c r="AG102" s="445"/>
      <c r="AH102" s="609"/>
      <c r="AI102" s="609"/>
      <c r="AJ102" s="609"/>
      <c r="AK102" s="610"/>
      <c r="AN102" s="499">
        <v>4500</v>
      </c>
      <c r="AO102" s="426"/>
      <c r="AP102" s="427"/>
      <c r="AQ102" s="411" t="s">
        <v>138</v>
      </c>
      <c r="AR102" s="411"/>
      <c r="AS102" s="411" t="s">
        <v>138</v>
      </c>
      <c r="AT102" s="412"/>
    </row>
    <row r="103" spans="22:46" ht="12.75">
      <c r="V103" s="612" t="s">
        <v>138</v>
      </c>
      <c r="W103" s="444"/>
      <c r="X103" s="445"/>
      <c r="Y103" s="696" t="s">
        <v>138</v>
      </c>
      <c r="Z103" s="696"/>
      <c r="AA103" s="696" t="s">
        <v>138</v>
      </c>
      <c r="AB103" s="697"/>
      <c r="AE103" s="612"/>
      <c r="AF103" s="444"/>
      <c r="AG103" s="445"/>
      <c r="AH103" s="696"/>
      <c r="AI103" s="696"/>
      <c r="AJ103" s="696"/>
      <c r="AK103" s="697"/>
      <c r="AN103" s="499" t="s">
        <v>138</v>
      </c>
      <c r="AO103" s="426"/>
      <c r="AP103" s="427"/>
      <c r="AQ103" s="690" t="s">
        <v>138</v>
      </c>
      <c r="AR103" s="690"/>
      <c r="AS103" s="690" t="s">
        <v>138</v>
      </c>
      <c r="AT103" s="691"/>
    </row>
    <row r="104" spans="22:46" ht="12.75">
      <c r="V104" s="612" t="s">
        <v>138</v>
      </c>
      <c r="W104" s="444"/>
      <c r="X104" s="445"/>
      <c r="Y104" s="609" t="s">
        <v>138</v>
      </c>
      <c r="Z104" s="609"/>
      <c r="AA104" s="609" t="s">
        <v>138</v>
      </c>
      <c r="AB104" s="610"/>
      <c r="AE104" s="612"/>
      <c r="AF104" s="444"/>
      <c r="AG104" s="445"/>
      <c r="AH104" s="609"/>
      <c r="AI104" s="609"/>
      <c r="AJ104" s="609"/>
      <c r="AK104" s="610"/>
      <c r="AN104" s="499" t="s">
        <v>138</v>
      </c>
      <c r="AO104" s="426"/>
      <c r="AP104" s="427"/>
      <c r="AQ104" s="411" t="s">
        <v>138</v>
      </c>
      <c r="AR104" s="411"/>
      <c r="AS104" s="411" t="s">
        <v>138</v>
      </c>
      <c r="AT104" s="412"/>
    </row>
    <row r="105" spans="22:46" ht="12.75">
      <c r="V105" s="612" t="s">
        <v>138</v>
      </c>
      <c r="W105" s="444"/>
      <c r="X105" s="445"/>
      <c r="Y105" s="609" t="s">
        <v>138</v>
      </c>
      <c r="Z105" s="609"/>
      <c r="AA105" s="609" t="s">
        <v>138</v>
      </c>
      <c r="AB105" s="610"/>
      <c r="AE105" s="612"/>
      <c r="AF105" s="444"/>
      <c r="AG105" s="445"/>
      <c r="AH105" s="609"/>
      <c r="AI105" s="609"/>
      <c r="AJ105" s="609"/>
      <c r="AK105" s="610"/>
      <c r="AN105" s="499" t="s">
        <v>138</v>
      </c>
      <c r="AO105" s="426"/>
      <c r="AP105" s="427"/>
      <c r="AQ105" s="411" t="s">
        <v>138</v>
      </c>
      <c r="AR105" s="411"/>
      <c r="AS105" s="411" t="s">
        <v>138</v>
      </c>
      <c r="AT105" s="412"/>
    </row>
    <row r="106" spans="22:46" ht="12.75">
      <c r="V106" s="612" t="s">
        <v>138</v>
      </c>
      <c r="W106" s="444"/>
      <c r="X106" s="445"/>
      <c r="Y106" s="609" t="s">
        <v>138</v>
      </c>
      <c r="Z106" s="609"/>
      <c r="AA106" s="609" t="s">
        <v>138</v>
      </c>
      <c r="AB106" s="610"/>
      <c r="AE106" s="612"/>
      <c r="AF106" s="444"/>
      <c r="AG106" s="445"/>
      <c r="AH106" s="609"/>
      <c r="AI106" s="609"/>
      <c r="AJ106" s="609"/>
      <c r="AK106" s="610"/>
      <c r="AN106" s="499" t="s">
        <v>138</v>
      </c>
      <c r="AO106" s="426"/>
      <c r="AP106" s="427"/>
      <c r="AQ106" s="411" t="s">
        <v>138</v>
      </c>
      <c r="AR106" s="411"/>
      <c r="AS106" s="411" t="s">
        <v>138</v>
      </c>
      <c r="AT106" s="412"/>
    </row>
    <row r="107" spans="22:46" ht="12.75">
      <c r="V107" s="612" t="s">
        <v>138</v>
      </c>
      <c r="W107" s="444"/>
      <c r="X107" s="445"/>
      <c r="Y107" s="609" t="s">
        <v>138</v>
      </c>
      <c r="Z107" s="609"/>
      <c r="AA107" s="609" t="s">
        <v>138</v>
      </c>
      <c r="AB107" s="610"/>
      <c r="AE107" s="612"/>
      <c r="AF107" s="444"/>
      <c r="AG107" s="445"/>
      <c r="AH107" s="609"/>
      <c r="AI107" s="609"/>
      <c r="AJ107" s="609"/>
      <c r="AK107" s="610"/>
      <c r="AN107" s="499" t="s">
        <v>138</v>
      </c>
      <c r="AO107" s="426"/>
      <c r="AP107" s="427"/>
      <c r="AQ107" s="411" t="s">
        <v>138</v>
      </c>
      <c r="AR107" s="411"/>
      <c r="AS107" s="411" t="s">
        <v>138</v>
      </c>
      <c r="AT107" s="412"/>
    </row>
    <row r="108" spans="22:46" ht="12.75">
      <c r="V108" s="612" t="s">
        <v>138</v>
      </c>
      <c r="W108" s="444"/>
      <c r="X108" s="445"/>
      <c r="Y108" s="609" t="s">
        <v>138</v>
      </c>
      <c r="Z108" s="609"/>
      <c r="AA108" s="609" t="s">
        <v>138</v>
      </c>
      <c r="AB108" s="610"/>
      <c r="AE108" s="612"/>
      <c r="AF108" s="444"/>
      <c r="AG108" s="445"/>
      <c r="AH108" s="609"/>
      <c r="AI108" s="609"/>
      <c r="AJ108" s="609"/>
      <c r="AK108" s="610"/>
      <c r="AN108" s="499" t="s">
        <v>138</v>
      </c>
      <c r="AO108" s="426"/>
      <c r="AP108" s="427"/>
      <c r="AQ108" s="411" t="s">
        <v>138</v>
      </c>
      <c r="AR108" s="411"/>
      <c r="AS108" s="411" t="s">
        <v>138</v>
      </c>
      <c r="AT108" s="412"/>
    </row>
    <row r="109" spans="22:46" ht="12.75">
      <c r="V109" s="663" t="s">
        <v>138</v>
      </c>
      <c r="W109" s="664"/>
      <c r="X109" s="602"/>
      <c r="Y109" s="698" t="s">
        <v>138</v>
      </c>
      <c r="Z109" s="698"/>
      <c r="AA109" s="698" t="s">
        <v>138</v>
      </c>
      <c r="AB109" s="699"/>
      <c r="AE109" s="663"/>
      <c r="AF109" s="664"/>
      <c r="AG109" s="602"/>
      <c r="AH109" s="698"/>
      <c r="AI109" s="698"/>
      <c r="AJ109" s="698"/>
      <c r="AK109" s="699"/>
      <c r="AN109" s="485" t="s">
        <v>138</v>
      </c>
      <c r="AO109" s="486"/>
      <c r="AP109" s="487"/>
      <c r="AQ109" s="477" t="s">
        <v>138</v>
      </c>
      <c r="AR109" s="477"/>
      <c r="AS109" s="477" t="s">
        <v>138</v>
      </c>
      <c r="AT109" s="500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AS106:AT106"/>
    <mergeCell ref="AN105:AP105"/>
    <mergeCell ref="AN104:AP104"/>
    <mergeCell ref="AQ104:AR104"/>
    <mergeCell ref="AS104:AT104"/>
    <mergeCell ref="AQ105:AR105"/>
    <mergeCell ref="AS105:AT105"/>
    <mergeCell ref="AN102:AP102"/>
    <mergeCell ref="AQ102:AR102"/>
    <mergeCell ref="AS102:AT102"/>
    <mergeCell ref="AQ103:AR103"/>
    <mergeCell ref="AS103:AT103"/>
    <mergeCell ref="AN103:AP103"/>
    <mergeCell ref="AN100:AP100"/>
    <mergeCell ref="AS100:AT100"/>
    <mergeCell ref="AQ100:AR100"/>
    <mergeCell ref="AH100:AI100"/>
    <mergeCell ref="AJ100:AK100"/>
    <mergeCell ref="AE99:AG99"/>
    <mergeCell ref="AH99:AI99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B23:N23"/>
    <mergeCell ref="O24:S24"/>
    <mergeCell ref="O25:S25"/>
    <mergeCell ref="B24:N24"/>
    <mergeCell ref="B25:N25"/>
    <mergeCell ref="B22:N22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A19:BB19"/>
    <mergeCell ref="BA12:BB12"/>
    <mergeCell ref="AY18:AZ18"/>
    <mergeCell ref="BA13:BB13"/>
    <mergeCell ref="AY12:AZ12"/>
    <mergeCell ref="AY15:AZ15"/>
    <mergeCell ref="BA15:BB15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AE56:AF56"/>
    <mergeCell ref="Z57:AA57"/>
    <mergeCell ref="AB57:AC57"/>
    <mergeCell ref="AE57:AF57"/>
    <mergeCell ref="AG55:AH55"/>
    <mergeCell ref="AB55:AC55"/>
    <mergeCell ref="AB56:AC56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T25:U25"/>
    <mergeCell ref="T20:U20"/>
    <mergeCell ref="T21:U21"/>
    <mergeCell ref="W17:Y17"/>
    <mergeCell ref="W32:Y32"/>
    <mergeCell ref="W31:Y31"/>
    <mergeCell ref="T28:U28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B50:N50"/>
    <mergeCell ref="T50:U50"/>
    <mergeCell ref="A55:B55"/>
    <mergeCell ref="Q54:R54"/>
    <mergeCell ref="A54:L54"/>
    <mergeCell ref="M54:P54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A65:F65"/>
    <mergeCell ref="A66:F66"/>
    <mergeCell ref="A62:U62"/>
    <mergeCell ref="G67:U67"/>
    <mergeCell ref="G63:U63"/>
    <mergeCell ref="A61:B61"/>
    <mergeCell ref="A67:F67"/>
    <mergeCell ref="N61:O61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</mergeCells>
  <dataValidations count="11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  <dataValidation type="list" allowBlank="1" showInputMessage="1" showErrorMessage="1" sqref="AO2:AQ2">
      <formula1>Time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34">
      <selection activeCell="AC65" sqref="AC65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302</v>
      </c>
      <c r="B1" s="11"/>
      <c r="C1" s="11"/>
      <c r="D1" s="11"/>
      <c r="E1" s="11"/>
      <c r="F1" s="12"/>
      <c r="G1" s="32" t="s">
        <v>467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1017" t="s">
        <v>350</v>
      </c>
      <c r="X1" s="1019"/>
      <c r="Y1" s="1017" t="s">
        <v>351</v>
      </c>
      <c r="Z1" s="1018"/>
      <c r="AA1" s="1018"/>
      <c r="AB1" s="1018"/>
      <c r="AC1" s="1018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259</v>
      </c>
      <c r="B2" s="23"/>
      <c r="C2" s="23"/>
      <c r="D2" s="23"/>
      <c r="E2" s="23"/>
      <c r="F2" s="24"/>
      <c r="G2" s="33" t="s">
        <v>468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988" t="s">
        <v>303</v>
      </c>
      <c r="X2" s="989"/>
      <c r="Y2" s="992" t="s">
        <v>352</v>
      </c>
      <c r="Z2" s="1013"/>
      <c r="AA2" s="1013"/>
      <c r="AB2" s="1013"/>
      <c r="AC2" s="1013"/>
      <c r="AD2" s="14" t="s">
        <v>353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304</v>
      </c>
      <c r="B3" s="23"/>
      <c r="C3" s="23"/>
      <c r="D3" s="23"/>
      <c r="E3" s="23"/>
      <c r="F3" s="24"/>
      <c r="G3" s="33" t="s">
        <v>469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988" t="s">
        <v>305</v>
      </c>
      <c r="X3" s="989"/>
      <c r="Y3" s="992" t="s">
        <v>446</v>
      </c>
      <c r="Z3" s="1013"/>
      <c r="AA3" s="1013"/>
      <c r="AB3" s="1013"/>
      <c r="AC3" s="1013"/>
      <c r="AD3" s="14" t="s">
        <v>354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260</v>
      </c>
      <c r="B4" s="23"/>
      <c r="C4" s="23"/>
      <c r="D4" s="23"/>
      <c r="E4" s="23"/>
      <c r="F4" s="24"/>
      <c r="G4" s="33" t="s">
        <v>470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988" t="s">
        <v>306</v>
      </c>
      <c r="X4" s="989"/>
      <c r="Y4" s="992" t="s">
        <v>355</v>
      </c>
      <c r="Z4" s="1013"/>
      <c r="AA4" s="1013"/>
      <c r="AB4" s="1013"/>
      <c r="AC4" s="1013"/>
      <c r="AD4" s="14" t="s">
        <v>356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274</v>
      </c>
      <c r="B5" s="23"/>
      <c r="C5" s="23"/>
      <c r="D5" s="23"/>
      <c r="E5" s="23"/>
      <c r="F5" s="24"/>
      <c r="G5" s="33" t="s">
        <v>506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988" t="s">
        <v>307</v>
      </c>
      <c r="X5" s="989"/>
      <c r="Y5" s="992" t="s">
        <v>447</v>
      </c>
      <c r="Z5" s="1013"/>
      <c r="AA5" s="1013"/>
      <c r="AB5" s="1013"/>
      <c r="AC5" s="1013"/>
      <c r="AD5" s="14" t="s">
        <v>357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308</v>
      </c>
      <c r="B6" s="23"/>
      <c r="C6" s="23"/>
      <c r="D6" s="23"/>
      <c r="E6" s="23"/>
      <c r="F6" s="24"/>
      <c r="G6" s="33" t="s">
        <v>471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988" t="s">
        <v>358</v>
      </c>
      <c r="X6" s="989"/>
      <c r="Y6" s="992" t="s">
        <v>359</v>
      </c>
      <c r="Z6" s="1013"/>
      <c r="AA6" s="1013"/>
      <c r="AB6" s="1013"/>
      <c r="AC6" s="1013"/>
      <c r="AD6" s="14" t="s">
        <v>360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309</v>
      </c>
      <c r="B7" s="25"/>
      <c r="C7" s="25"/>
      <c r="D7" s="25"/>
      <c r="E7" s="25"/>
      <c r="F7" s="26"/>
      <c r="G7" s="34" t="s">
        <v>472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988" t="s">
        <v>361</v>
      </c>
      <c r="X7" s="989"/>
      <c r="Y7" s="992" t="s">
        <v>362</v>
      </c>
      <c r="Z7" s="1013"/>
      <c r="AA7" s="1013"/>
      <c r="AB7" s="1013"/>
      <c r="AC7" s="1013"/>
      <c r="AD7" s="14" t="s">
        <v>363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537</v>
      </c>
      <c r="B8" s="21"/>
      <c r="C8" s="21"/>
      <c r="D8" s="21"/>
      <c r="E8" s="21"/>
      <c r="F8" s="22"/>
      <c r="G8" s="35" t="s">
        <v>536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988" t="s">
        <v>310</v>
      </c>
      <c r="X8" s="989"/>
      <c r="Y8" s="992" t="s">
        <v>364</v>
      </c>
      <c r="Z8" s="1013"/>
      <c r="AA8" s="1013"/>
      <c r="AB8" s="1013"/>
      <c r="AC8" s="1013"/>
      <c r="AD8" s="14" t="s">
        <v>365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538</v>
      </c>
      <c r="B9" s="21"/>
      <c r="C9" s="21"/>
      <c r="D9" s="21"/>
      <c r="E9" s="21"/>
      <c r="F9" s="22"/>
      <c r="G9" s="35" t="s">
        <v>539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988" t="s">
        <v>311</v>
      </c>
      <c r="X9" s="989"/>
      <c r="Y9" s="992" t="s">
        <v>366</v>
      </c>
      <c r="Z9" s="1013"/>
      <c r="AA9" s="1013"/>
      <c r="AB9" s="1013"/>
      <c r="AC9" s="1013"/>
      <c r="AD9" s="14" t="s">
        <v>367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263</v>
      </c>
      <c r="B10" s="23"/>
      <c r="C10" s="23"/>
      <c r="D10" s="23"/>
      <c r="E10" s="23"/>
      <c r="F10" s="24"/>
      <c r="G10" s="36" t="s">
        <v>473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988" t="s">
        <v>368</v>
      </c>
      <c r="X10" s="989"/>
      <c r="Y10" s="992" t="s">
        <v>369</v>
      </c>
      <c r="Z10" s="1013"/>
      <c r="AA10" s="1013"/>
      <c r="AB10" s="1013"/>
      <c r="AC10" s="1013"/>
      <c r="AD10" s="14" t="s">
        <v>370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313</v>
      </c>
      <c r="B11" s="23"/>
      <c r="C11" s="23"/>
      <c r="D11" s="23"/>
      <c r="E11" s="23"/>
      <c r="F11" s="24"/>
      <c r="G11" s="23" t="s">
        <v>1404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988" t="s">
        <v>371</v>
      </c>
      <c r="X11" s="989"/>
      <c r="Y11" s="992" t="s">
        <v>372</v>
      </c>
      <c r="Z11" s="1013"/>
      <c r="AA11" s="1013"/>
      <c r="AB11" s="1013"/>
      <c r="AC11" s="1013"/>
      <c r="AD11" s="14" t="s">
        <v>373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264</v>
      </c>
      <c r="B12" s="23"/>
      <c r="C12" s="23"/>
      <c r="D12" s="23"/>
      <c r="E12" s="23"/>
      <c r="F12" s="24"/>
      <c r="G12" s="23" t="s">
        <v>474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988" t="s">
        <v>312</v>
      </c>
      <c r="X12" s="989"/>
      <c r="Y12" s="992" t="s">
        <v>374</v>
      </c>
      <c r="Z12" s="1013"/>
      <c r="AA12" s="1013"/>
      <c r="AB12" s="1013"/>
      <c r="AC12" s="1013"/>
      <c r="AD12" s="14" t="s">
        <v>375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462</v>
      </c>
      <c r="B13" s="23"/>
      <c r="C13" s="23"/>
      <c r="D13" s="23"/>
      <c r="E13" s="23"/>
      <c r="F13" s="24"/>
      <c r="G13" s="1014" t="s">
        <v>540</v>
      </c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016"/>
      <c r="V13" s="54"/>
      <c r="W13" s="988" t="s">
        <v>314</v>
      </c>
      <c r="X13" s="989"/>
      <c r="Y13" s="992" t="s">
        <v>376</v>
      </c>
      <c r="Z13" s="1013"/>
      <c r="AA13" s="1013"/>
      <c r="AB13" s="1013"/>
      <c r="AC13" s="1013"/>
      <c r="AD13" s="14" t="s">
        <v>377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265</v>
      </c>
      <c r="B14" s="25"/>
      <c r="C14" s="25"/>
      <c r="D14" s="25"/>
      <c r="E14" s="25"/>
      <c r="F14" s="26"/>
      <c r="G14" s="25" t="s">
        <v>541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988" t="s">
        <v>315</v>
      </c>
      <c r="X14" s="989"/>
      <c r="Y14" s="992" t="s">
        <v>378</v>
      </c>
      <c r="Z14" s="1013"/>
      <c r="AA14" s="1013"/>
      <c r="AB14" s="1013"/>
      <c r="AC14" s="1013"/>
      <c r="AD14" s="14" t="s">
        <v>379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266</v>
      </c>
      <c r="B15" s="23"/>
      <c r="C15" s="23"/>
      <c r="D15" s="23"/>
      <c r="E15" s="23"/>
      <c r="F15" s="24"/>
      <c r="G15" s="23" t="s">
        <v>535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988" t="s">
        <v>316</v>
      </c>
      <c r="X15" s="989"/>
      <c r="Y15" s="992" t="s">
        <v>380</v>
      </c>
      <c r="Z15" s="1013"/>
      <c r="AA15" s="1013"/>
      <c r="AB15" s="1013"/>
      <c r="AC15" s="1013"/>
      <c r="AD15" s="14" t="s">
        <v>381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267</v>
      </c>
      <c r="B16" s="23"/>
      <c r="C16" s="23"/>
      <c r="D16" s="23"/>
      <c r="E16" s="23"/>
      <c r="F16" s="24"/>
      <c r="G16" s="36" t="s">
        <v>475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988" t="s">
        <v>317</v>
      </c>
      <c r="X16" s="989"/>
      <c r="Y16" s="992" t="s">
        <v>382</v>
      </c>
      <c r="Z16" s="1013"/>
      <c r="AA16" s="1013"/>
      <c r="AB16" s="1013"/>
      <c r="AC16" s="1013"/>
      <c r="AD16" s="14" t="s">
        <v>383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268</v>
      </c>
      <c r="B17" s="23"/>
      <c r="C17" s="23"/>
      <c r="D17" s="23"/>
      <c r="E17" s="23"/>
      <c r="F17" s="24"/>
      <c r="G17" s="36" t="s">
        <v>476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988" t="s">
        <v>318</v>
      </c>
      <c r="X17" s="989"/>
      <c r="Y17" s="992" t="s">
        <v>384</v>
      </c>
      <c r="Z17" s="1013"/>
      <c r="AA17" s="1013"/>
      <c r="AB17" s="1013"/>
      <c r="AC17" s="1013"/>
      <c r="AD17" s="14" t="s">
        <v>385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269</v>
      </c>
      <c r="B18" s="23"/>
      <c r="C18" s="23"/>
      <c r="D18" s="23"/>
      <c r="E18" s="23"/>
      <c r="F18" s="24"/>
      <c r="G18" s="36" t="s">
        <v>477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988" t="s">
        <v>319</v>
      </c>
      <c r="X18" s="989"/>
      <c r="Y18" s="992" t="s">
        <v>448</v>
      </c>
      <c r="Z18" s="1013"/>
      <c r="AA18" s="1013"/>
      <c r="AB18" s="1013"/>
      <c r="AC18" s="1013"/>
      <c r="AD18" s="14" t="s">
        <v>386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270</v>
      </c>
      <c r="B19" s="23"/>
      <c r="C19" s="23"/>
      <c r="D19" s="23"/>
      <c r="E19" s="23"/>
      <c r="F19" s="24"/>
      <c r="G19" s="36" t="s">
        <v>478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988" t="s">
        <v>320</v>
      </c>
      <c r="X19" s="989"/>
      <c r="Y19" s="992" t="s">
        <v>387</v>
      </c>
      <c r="Z19" s="1013"/>
      <c r="AA19" s="1013"/>
      <c r="AB19" s="1013"/>
      <c r="AC19" s="1013"/>
      <c r="AD19" s="14" t="s">
        <v>388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271</v>
      </c>
      <c r="B20" s="23"/>
      <c r="C20" s="23"/>
      <c r="D20" s="23"/>
      <c r="E20" s="23"/>
      <c r="F20" s="24"/>
      <c r="G20" s="36" t="s">
        <v>480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988" t="s">
        <v>321</v>
      </c>
      <c r="X20" s="989"/>
      <c r="Y20" s="992" t="s">
        <v>389</v>
      </c>
      <c r="Z20" s="1013"/>
      <c r="AA20" s="1013"/>
      <c r="AB20" s="1013"/>
      <c r="AC20" s="1013"/>
      <c r="AD20" s="14" t="s">
        <v>390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479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988" t="s">
        <v>322</v>
      </c>
      <c r="X21" s="989"/>
      <c r="Y21" s="992" t="s">
        <v>391</v>
      </c>
      <c r="Z21" s="1013"/>
      <c r="AA21" s="1013"/>
      <c r="AB21" s="1013"/>
      <c r="AC21" s="1013"/>
      <c r="AD21" s="14" t="s">
        <v>392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325</v>
      </c>
      <c r="B22" s="23"/>
      <c r="C22" s="23"/>
      <c r="D22" s="23"/>
      <c r="E22" s="23"/>
      <c r="F22" s="24"/>
      <c r="G22" s="36" t="s">
        <v>481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988" t="s">
        <v>323</v>
      </c>
      <c r="X22" s="989"/>
      <c r="Y22" s="992" t="s">
        <v>393</v>
      </c>
      <c r="Z22" s="1013"/>
      <c r="AA22" s="1013"/>
      <c r="AB22" s="1013"/>
      <c r="AC22" s="1013"/>
      <c r="AD22" s="14" t="s">
        <v>394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327</v>
      </c>
      <c r="B23" s="25"/>
      <c r="C23" s="25"/>
      <c r="D23" s="25"/>
      <c r="E23" s="25"/>
      <c r="F23" s="26"/>
      <c r="G23" s="37" t="s">
        <v>482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988" t="s">
        <v>324</v>
      </c>
      <c r="X23" s="989"/>
      <c r="Y23" s="992" t="s">
        <v>395</v>
      </c>
      <c r="Z23" s="1013"/>
      <c r="AA23" s="1013"/>
      <c r="AB23" s="1013"/>
      <c r="AC23" s="1013"/>
      <c r="AD23" s="14" t="s">
        <v>396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267</v>
      </c>
      <c r="B24" s="23"/>
      <c r="C24" s="23"/>
      <c r="D24" s="23"/>
      <c r="E24" s="23"/>
      <c r="F24" s="24"/>
      <c r="G24" s="36" t="s">
        <v>483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988" t="s">
        <v>397</v>
      </c>
      <c r="X24" s="989"/>
      <c r="Y24" s="992" t="s">
        <v>398</v>
      </c>
      <c r="Z24" s="1013"/>
      <c r="AA24" s="1013"/>
      <c r="AB24" s="1013"/>
      <c r="AC24" s="1013"/>
      <c r="AD24" s="14" t="s">
        <v>399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263</v>
      </c>
      <c r="B25" s="23"/>
      <c r="C25" s="23"/>
      <c r="D25" s="23"/>
      <c r="E25" s="23"/>
      <c r="F25" s="24"/>
      <c r="G25" s="23" t="s">
        <v>484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1007" t="s">
        <v>326</v>
      </c>
      <c r="X25" s="1008"/>
      <c r="Y25" s="992" t="s">
        <v>449</v>
      </c>
      <c r="Z25" s="1013"/>
      <c r="AA25" s="1013"/>
      <c r="AB25" s="1013"/>
      <c r="AC25" s="1013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328</v>
      </c>
      <c r="B26" s="23"/>
      <c r="C26" s="23"/>
      <c r="D26" s="23"/>
      <c r="E26" s="23"/>
      <c r="F26" s="24"/>
      <c r="G26" s="23" t="s">
        <v>485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1009"/>
      <c r="X26" s="1010"/>
      <c r="Y26" s="992" t="s">
        <v>450</v>
      </c>
      <c r="Z26" s="1013"/>
      <c r="AA26" s="1013"/>
      <c r="AB26" s="1013"/>
      <c r="AC26" s="1013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273</v>
      </c>
      <c r="B27" s="23"/>
      <c r="C27" s="23"/>
      <c r="D27" s="23"/>
      <c r="E27" s="23"/>
      <c r="F27" s="24"/>
      <c r="G27" s="36" t="s">
        <v>496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1009"/>
      <c r="X27" s="1010"/>
      <c r="Y27" s="992" t="s">
        <v>451</v>
      </c>
      <c r="Z27" s="1013"/>
      <c r="AA27" s="1013"/>
      <c r="AB27" s="1013"/>
      <c r="AC27" s="1013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274</v>
      </c>
      <c r="B28" s="23"/>
      <c r="C28" s="23"/>
      <c r="D28" s="23"/>
      <c r="E28" s="23"/>
      <c r="F28" s="24"/>
      <c r="G28" s="36" t="s">
        <v>486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1011"/>
      <c r="X28" s="1012"/>
      <c r="Y28" s="992" t="s">
        <v>452</v>
      </c>
      <c r="Z28" s="1013"/>
      <c r="AA28" s="1013"/>
      <c r="AB28" s="1013"/>
      <c r="AC28" s="1013"/>
      <c r="AD28" s="14" t="s">
        <v>400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275</v>
      </c>
      <c r="B29" s="25"/>
      <c r="C29" s="25"/>
      <c r="D29" s="25"/>
      <c r="E29" s="25"/>
      <c r="F29" s="26"/>
      <c r="G29" s="38" t="s">
        <v>487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988" t="s">
        <v>329</v>
      </c>
      <c r="X29" s="989"/>
      <c r="Y29" s="992" t="s">
        <v>401</v>
      </c>
      <c r="Z29" s="1013"/>
      <c r="AA29" s="1013"/>
      <c r="AB29" s="1013"/>
      <c r="AC29" s="1013"/>
      <c r="AD29" s="14" t="s">
        <v>402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281</v>
      </c>
      <c r="B30" s="23"/>
      <c r="C30" s="23"/>
      <c r="D30" s="23"/>
      <c r="E30" s="23"/>
      <c r="F30" s="24"/>
      <c r="G30" s="23" t="s">
        <v>1405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988" t="s">
        <v>330</v>
      </c>
      <c r="X30" s="989"/>
      <c r="Y30" s="992" t="s">
        <v>403</v>
      </c>
      <c r="Z30" s="993"/>
      <c r="AA30" s="993"/>
      <c r="AB30" s="993"/>
      <c r="AC30" s="994"/>
      <c r="AD30" s="14" t="s">
        <v>404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335</v>
      </c>
      <c r="B31" s="23"/>
      <c r="C31" s="23"/>
      <c r="D31" s="23"/>
      <c r="E31" s="23"/>
      <c r="F31" s="24"/>
      <c r="G31" s="36" t="s">
        <v>488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988" t="s">
        <v>331</v>
      </c>
      <c r="X31" s="989"/>
      <c r="Y31" s="992" t="s">
        <v>405</v>
      </c>
      <c r="Z31" s="993"/>
      <c r="AA31" s="993"/>
      <c r="AB31" s="993"/>
      <c r="AC31" s="994"/>
      <c r="AD31" s="14" t="s">
        <v>406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282</v>
      </c>
      <c r="B32" s="23"/>
      <c r="C32" s="23"/>
      <c r="D32" s="23"/>
      <c r="E32" s="23"/>
      <c r="F32" s="24"/>
      <c r="G32" s="23" t="s">
        <v>489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988" t="s">
        <v>332</v>
      </c>
      <c r="X32" s="989"/>
      <c r="Y32" s="992" t="s">
        <v>407</v>
      </c>
      <c r="Z32" s="993"/>
      <c r="AA32" s="993"/>
      <c r="AB32" s="993"/>
      <c r="AC32" s="994"/>
      <c r="AD32" s="14" t="s">
        <v>408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283</v>
      </c>
      <c r="B33" s="23"/>
      <c r="C33" s="23"/>
      <c r="D33" s="23"/>
      <c r="E33" s="23"/>
      <c r="F33" s="24"/>
      <c r="G33" s="23" t="s">
        <v>490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988" t="s">
        <v>409</v>
      </c>
      <c r="X33" s="989"/>
      <c r="Y33" s="992" t="s">
        <v>410</v>
      </c>
      <c r="Z33" s="993"/>
      <c r="AA33" s="993"/>
      <c r="AB33" s="993"/>
      <c r="AC33" s="994"/>
      <c r="AD33" s="14" t="s">
        <v>411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284</v>
      </c>
      <c r="B34" s="23"/>
      <c r="C34" s="23"/>
      <c r="D34" s="23"/>
      <c r="E34" s="23"/>
      <c r="F34" s="24"/>
      <c r="G34" s="23" t="s">
        <v>491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988" t="s">
        <v>333</v>
      </c>
      <c r="X34" s="989"/>
      <c r="Y34" s="992" t="s">
        <v>412</v>
      </c>
      <c r="Z34" s="993"/>
      <c r="AA34" s="993"/>
      <c r="AB34" s="993"/>
      <c r="AC34" s="994"/>
      <c r="AD34" s="14" t="s">
        <v>413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285</v>
      </c>
      <c r="B35" s="23"/>
      <c r="C35" s="23"/>
      <c r="D35" s="23"/>
      <c r="E35" s="23"/>
      <c r="F35" s="24"/>
      <c r="G35" s="23" t="s">
        <v>492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988" t="s">
        <v>334</v>
      </c>
      <c r="X35" s="989"/>
      <c r="Y35" s="992" t="s">
        <v>414</v>
      </c>
      <c r="Z35" s="993"/>
      <c r="AA35" s="993"/>
      <c r="AB35" s="993"/>
      <c r="AC35" s="994"/>
      <c r="AD35" s="14" t="s">
        <v>415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286</v>
      </c>
      <c r="B36" s="25"/>
      <c r="C36" s="25"/>
      <c r="D36" s="25"/>
      <c r="E36" s="25"/>
      <c r="F36" s="26"/>
      <c r="G36" s="25" t="s">
        <v>493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988" t="s">
        <v>336</v>
      </c>
      <c r="X36" s="989"/>
      <c r="Y36" s="992" t="s">
        <v>416</v>
      </c>
      <c r="Z36" s="993"/>
      <c r="AA36" s="993"/>
      <c r="AB36" s="993"/>
      <c r="AC36" s="994"/>
      <c r="AD36" s="14" t="s">
        <v>417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287</v>
      </c>
      <c r="B37" s="23"/>
      <c r="C37" s="23"/>
      <c r="D37" s="23"/>
      <c r="E37" s="23"/>
      <c r="F37" s="24"/>
      <c r="G37" s="36" t="s">
        <v>790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988" t="s">
        <v>337</v>
      </c>
      <c r="X37" s="989"/>
      <c r="Y37" s="992" t="s">
        <v>418</v>
      </c>
      <c r="Z37" s="993"/>
      <c r="AA37" s="993"/>
      <c r="AB37" s="993"/>
      <c r="AC37" s="994"/>
      <c r="AD37" s="14" t="s">
        <v>419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288</v>
      </c>
      <c r="B38" s="23"/>
      <c r="C38" s="23"/>
      <c r="D38" s="23"/>
      <c r="E38" s="23"/>
      <c r="F38" s="24"/>
      <c r="G38" s="36" t="s">
        <v>789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988" t="s">
        <v>338</v>
      </c>
      <c r="X38" s="989"/>
      <c r="Y38" s="992" t="s">
        <v>420</v>
      </c>
      <c r="Z38" s="993"/>
      <c r="AA38" s="993"/>
      <c r="AB38" s="993"/>
      <c r="AC38" s="994"/>
      <c r="AD38" s="14" t="s">
        <v>421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289</v>
      </c>
      <c r="B39" s="23"/>
      <c r="C39" s="23"/>
      <c r="D39" s="23"/>
      <c r="E39" s="23"/>
      <c r="F39" s="24"/>
      <c r="G39" s="36" t="s">
        <v>495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1001" t="s">
        <v>339</v>
      </c>
      <c r="X39" s="1002"/>
      <c r="Y39" s="992" t="s">
        <v>422</v>
      </c>
      <c r="Z39" s="993"/>
      <c r="AA39" s="993"/>
      <c r="AB39" s="993"/>
      <c r="AC39" s="994"/>
      <c r="AD39" s="16" t="s">
        <v>423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290</v>
      </c>
      <c r="B40" s="23"/>
      <c r="C40" s="23"/>
      <c r="D40" s="23"/>
      <c r="E40" s="23"/>
      <c r="F40" s="24"/>
      <c r="G40" s="36" t="s">
        <v>494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1003"/>
      <c r="X40" s="1004"/>
      <c r="Y40" s="992" t="s">
        <v>349</v>
      </c>
      <c r="Z40" s="993"/>
      <c r="AA40" s="993"/>
      <c r="AB40" s="993"/>
      <c r="AC40" s="994"/>
      <c r="AD40" s="14" t="s">
        <v>347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291</v>
      </c>
      <c r="B41" s="23"/>
      <c r="C41" s="23"/>
      <c r="D41" s="23"/>
      <c r="E41" s="23"/>
      <c r="F41" s="24"/>
      <c r="G41" s="36" t="s">
        <v>497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1005"/>
      <c r="X41" s="1006"/>
      <c r="Y41" s="992" t="s">
        <v>424</v>
      </c>
      <c r="Z41" s="993"/>
      <c r="AA41" s="993"/>
      <c r="AB41" s="993"/>
      <c r="AC41" s="994"/>
      <c r="AD41" s="16" t="s">
        <v>348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294</v>
      </c>
      <c r="B42" s="23"/>
      <c r="C42" s="23"/>
      <c r="D42" s="23"/>
      <c r="E42" s="23"/>
      <c r="F42" s="24"/>
      <c r="G42" s="36" t="s">
        <v>498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988" t="s">
        <v>340</v>
      </c>
      <c r="X42" s="989"/>
      <c r="Y42" s="992" t="s">
        <v>425</v>
      </c>
      <c r="Z42" s="993"/>
      <c r="AA42" s="993"/>
      <c r="AB42" s="993"/>
      <c r="AC42" s="994"/>
      <c r="AD42" s="14" t="s">
        <v>426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292</v>
      </c>
      <c r="B43" s="23"/>
      <c r="C43" s="23"/>
      <c r="D43" s="23"/>
      <c r="E43" s="23"/>
      <c r="F43" s="24"/>
      <c r="G43" s="36" t="s">
        <v>499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988" t="s">
        <v>341</v>
      </c>
      <c r="X43" s="989"/>
      <c r="Y43" s="992" t="s">
        <v>427</v>
      </c>
      <c r="Z43" s="993"/>
      <c r="AA43" s="993"/>
      <c r="AB43" s="993"/>
      <c r="AC43" s="994"/>
      <c r="AD43" s="14" t="s">
        <v>428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293</v>
      </c>
      <c r="B44" s="25"/>
      <c r="C44" s="25"/>
      <c r="D44" s="25"/>
      <c r="E44" s="25"/>
      <c r="F44" s="26"/>
      <c r="G44" s="38" t="s">
        <v>500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988" t="s">
        <v>342</v>
      </c>
      <c r="X44" s="989"/>
      <c r="Y44" s="992" t="s">
        <v>453</v>
      </c>
      <c r="Z44" s="993"/>
      <c r="AA44" s="993"/>
      <c r="AB44" s="993"/>
      <c r="AC44" s="994"/>
      <c r="AD44" s="14" t="s">
        <v>429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246</v>
      </c>
      <c r="B45" s="23"/>
      <c r="C45" s="23"/>
      <c r="D45" s="23"/>
      <c r="E45" s="23"/>
      <c r="F45" s="24"/>
      <c r="G45" s="36" t="s">
        <v>505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988" t="s">
        <v>343</v>
      </c>
      <c r="X45" s="989"/>
      <c r="Y45" s="992" t="s">
        <v>430</v>
      </c>
      <c r="Z45" s="993"/>
      <c r="AA45" s="993"/>
      <c r="AB45" s="993"/>
      <c r="AC45" s="994"/>
      <c r="AD45" s="14" t="s">
        <v>431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248</v>
      </c>
      <c r="B46" s="23"/>
      <c r="C46" s="23"/>
      <c r="D46" s="23"/>
      <c r="E46" s="23"/>
      <c r="F46" s="24"/>
      <c r="G46" s="36" t="s">
        <v>507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988" t="s">
        <v>344</v>
      </c>
      <c r="X46" s="989"/>
      <c r="Y46" s="992" t="s">
        <v>432</v>
      </c>
      <c r="Z46" s="993"/>
      <c r="AA46" s="993"/>
      <c r="AB46" s="993"/>
      <c r="AC46" s="994"/>
      <c r="AD46" s="14" t="s">
        <v>433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249</v>
      </c>
      <c r="B47" s="23"/>
      <c r="C47" s="23"/>
      <c r="D47" s="23"/>
      <c r="E47" s="23"/>
      <c r="F47" s="24"/>
      <c r="G47" s="36" t="s">
        <v>508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988" t="s">
        <v>345</v>
      </c>
      <c r="X47" s="989"/>
      <c r="Y47" s="992" t="s">
        <v>434</v>
      </c>
      <c r="Z47" s="993"/>
      <c r="AA47" s="993"/>
      <c r="AB47" s="993"/>
      <c r="AC47" s="994"/>
      <c r="AD47" s="14" t="s">
        <v>435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250</v>
      </c>
      <c r="B48" s="23"/>
      <c r="C48" s="23"/>
      <c r="D48" s="23"/>
      <c r="E48" s="23"/>
      <c r="F48" s="24"/>
      <c r="G48" s="23" t="s">
        <v>509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988" t="s">
        <v>242</v>
      </c>
      <c r="X48" s="989"/>
      <c r="Y48" s="992" t="s">
        <v>436</v>
      </c>
      <c r="Z48" s="993"/>
      <c r="AA48" s="993"/>
      <c r="AB48" s="993"/>
      <c r="AC48" s="994"/>
      <c r="AD48" s="14" t="s">
        <v>437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251</v>
      </c>
      <c r="B49" s="25"/>
      <c r="C49" s="25"/>
      <c r="D49" s="25"/>
      <c r="E49" s="25"/>
      <c r="F49" s="26"/>
      <c r="G49" s="38" t="s">
        <v>510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988" t="s">
        <v>243</v>
      </c>
      <c r="X49" s="989"/>
      <c r="Y49" s="992" t="s">
        <v>438</v>
      </c>
      <c r="Z49" s="993"/>
      <c r="AA49" s="993"/>
      <c r="AB49" s="993"/>
      <c r="AC49" s="994"/>
      <c r="AD49" s="14" t="s">
        <v>439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267</v>
      </c>
      <c r="B50" s="23"/>
      <c r="C50" s="23"/>
      <c r="D50" s="23"/>
      <c r="E50" s="23"/>
      <c r="F50" s="24"/>
      <c r="G50" s="36" t="s">
        <v>532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988" t="s">
        <v>244</v>
      </c>
      <c r="X50" s="989"/>
      <c r="Y50" s="992" t="s">
        <v>440</v>
      </c>
      <c r="Z50" s="993"/>
      <c r="AA50" s="993"/>
      <c r="AB50" s="993"/>
      <c r="AC50" s="994"/>
      <c r="AD50" s="14" t="s">
        <v>441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291</v>
      </c>
      <c r="B51" s="23"/>
      <c r="C51" s="23"/>
      <c r="D51" s="23"/>
      <c r="E51" s="23"/>
      <c r="F51" s="24"/>
      <c r="G51" s="36" t="s">
        <v>533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988" t="s">
        <v>245</v>
      </c>
      <c r="X51" s="989"/>
      <c r="Y51" s="992" t="s">
        <v>442</v>
      </c>
      <c r="Z51" s="993"/>
      <c r="AA51" s="993"/>
      <c r="AB51" s="993"/>
      <c r="AC51" s="994"/>
      <c r="AD51" s="14" t="s">
        <v>443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294</v>
      </c>
      <c r="B52" s="25"/>
      <c r="C52" s="25"/>
      <c r="D52" s="25"/>
      <c r="E52" s="25"/>
      <c r="F52" s="26"/>
      <c r="G52" s="37" t="s">
        <v>534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988" t="s">
        <v>247</v>
      </c>
      <c r="X52" s="989"/>
      <c r="Y52" s="992" t="s">
        <v>444</v>
      </c>
      <c r="Z52" s="993"/>
      <c r="AA52" s="993"/>
      <c r="AB52" s="993"/>
      <c r="AC52" s="994"/>
      <c r="AD52" s="14" t="s">
        <v>445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513</v>
      </c>
      <c r="B53" s="23"/>
      <c r="C53" s="23"/>
      <c r="D53" s="23"/>
      <c r="E53" s="23"/>
      <c r="F53" s="24"/>
      <c r="G53" s="36" t="s">
        <v>511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514</v>
      </c>
      <c r="B54" s="23"/>
      <c r="C54" s="23"/>
      <c r="D54" s="23"/>
      <c r="E54" s="23"/>
      <c r="F54" s="24"/>
      <c r="G54" s="23" t="s">
        <v>512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280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515</v>
      </c>
      <c r="B55" s="23"/>
      <c r="C55" s="23"/>
      <c r="D55" s="23"/>
      <c r="E55" s="23"/>
      <c r="F55" s="24"/>
      <c r="G55" s="36" t="s">
        <v>519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995" t="s">
        <v>559</v>
      </c>
      <c r="X55" s="996"/>
      <c r="Y55" s="64" t="s">
        <v>560</v>
      </c>
      <c r="Z55" s="65" t="s">
        <v>561</v>
      </c>
      <c r="AA55" s="69"/>
      <c r="AB55" s="997" t="s">
        <v>562</v>
      </c>
      <c r="AC55" s="998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516</v>
      </c>
      <c r="B56" s="23"/>
      <c r="C56" s="23"/>
      <c r="D56" s="23"/>
      <c r="E56" s="23"/>
      <c r="F56" s="24"/>
      <c r="G56" s="36" t="s">
        <v>520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999" t="s">
        <v>257</v>
      </c>
      <c r="X56" s="1000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517</v>
      </c>
      <c r="B57" s="23"/>
      <c r="C57" s="23"/>
      <c r="D57" s="23"/>
      <c r="E57" s="23"/>
      <c r="F57" s="24"/>
      <c r="G57" s="36" t="s">
        <v>521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986" t="s">
        <v>257</v>
      </c>
      <c r="X57" s="987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522</v>
      </c>
      <c r="B58" s="23"/>
      <c r="C58" s="23"/>
      <c r="D58" s="23"/>
      <c r="E58" s="23"/>
      <c r="F58" s="24"/>
      <c r="G58" s="23" t="s">
        <v>526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986" t="s">
        <v>257</v>
      </c>
      <c r="X58" s="987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518</v>
      </c>
      <c r="B59" s="23"/>
      <c r="C59" s="23"/>
      <c r="D59" s="23"/>
      <c r="E59" s="23"/>
      <c r="F59" s="24"/>
      <c r="G59" s="36" t="s">
        <v>527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986" t="s">
        <v>257</v>
      </c>
      <c r="X59" s="987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523</v>
      </c>
      <c r="B60" s="23"/>
      <c r="C60" s="23"/>
      <c r="D60" s="23"/>
      <c r="E60" s="23"/>
      <c r="F60" s="24"/>
      <c r="G60" s="36" t="s">
        <v>528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986" t="s">
        <v>257</v>
      </c>
      <c r="X60" s="987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253</v>
      </c>
      <c r="B61" s="23"/>
      <c r="C61" s="23"/>
      <c r="D61" s="23"/>
      <c r="E61" s="23"/>
      <c r="F61" s="24"/>
      <c r="G61" s="36" t="s">
        <v>530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986" t="s">
        <v>257</v>
      </c>
      <c r="X61" s="987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252</v>
      </c>
      <c r="B62" s="23"/>
      <c r="C62" s="23"/>
      <c r="D62" s="23"/>
      <c r="E62" s="23"/>
      <c r="F62" s="24"/>
      <c r="G62" s="36" t="s">
        <v>529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986" t="s">
        <v>257</v>
      </c>
      <c r="X62" s="987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525</v>
      </c>
      <c r="B63" s="23"/>
      <c r="C63" s="23"/>
      <c r="D63" s="23"/>
      <c r="E63" s="23"/>
      <c r="F63" s="24"/>
      <c r="G63" s="36" t="s">
        <v>531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986" t="s">
        <v>257</v>
      </c>
      <c r="X63" s="987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254</v>
      </c>
      <c r="B64" s="39"/>
      <c r="C64" s="39"/>
      <c r="D64" s="39"/>
      <c r="E64" s="39"/>
      <c r="F64" s="40"/>
      <c r="G64" s="39" t="s">
        <v>1406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986" t="s">
        <v>257</v>
      </c>
      <c r="X64" s="987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255</v>
      </c>
      <c r="B65" s="23"/>
      <c r="C65" s="23"/>
      <c r="D65" s="23"/>
      <c r="E65" s="23"/>
      <c r="F65" s="24"/>
      <c r="G65" s="23" t="s">
        <v>1407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986" t="s">
        <v>257</v>
      </c>
      <c r="X65" s="987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291</v>
      </c>
      <c r="B66" s="23"/>
      <c r="C66" s="23"/>
      <c r="D66" s="23"/>
      <c r="E66" s="23"/>
      <c r="F66" s="24"/>
      <c r="G66" s="36" t="s">
        <v>1408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986" t="s">
        <v>257</v>
      </c>
      <c r="X66" s="987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294</v>
      </c>
      <c r="B67" s="23"/>
      <c r="C67" s="23"/>
      <c r="D67" s="23"/>
      <c r="E67" s="23"/>
      <c r="F67" s="24"/>
      <c r="G67" s="36" t="s">
        <v>1409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986" t="s">
        <v>257</v>
      </c>
      <c r="X67" s="987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256</v>
      </c>
      <c r="B68" s="25"/>
      <c r="C68" s="25"/>
      <c r="D68" s="25"/>
      <c r="E68" s="25"/>
      <c r="F68" s="26"/>
      <c r="G68" s="38" t="s">
        <v>1410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990" t="s">
        <v>257</v>
      </c>
      <c r="X68" s="991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C1:G1867"/>
  <sheetViews>
    <sheetView zoomScalePageLayoutView="0" workbookViewId="0" topLeftCell="D1">
      <selection activeCell="F1" sqref="F1:G16384"/>
    </sheetView>
  </sheetViews>
  <sheetFormatPr defaultColWidth="9.00390625" defaultRowHeight="13.5"/>
  <cols>
    <col min="3" max="3" width="27.125" style="243" bestFit="1" customWidth="1"/>
    <col min="4" max="4" width="9.50390625" style="147" bestFit="1" customWidth="1"/>
    <col min="6" max="6" width="27.125" style="0" customWidth="1"/>
    <col min="7" max="7" width="9.50390625" style="0" customWidth="1"/>
  </cols>
  <sheetData>
    <row r="1" spans="3:7" ht="13.5">
      <c r="C1" s="244" t="s">
        <v>797</v>
      </c>
      <c r="D1" s="118" t="s">
        <v>798</v>
      </c>
      <c r="F1" s="244" t="s">
        <v>797</v>
      </c>
      <c r="G1" s="118" t="s">
        <v>798</v>
      </c>
    </row>
    <row r="2" spans="3:7" ht="13.5">
      <c r="C2" s="245" t="s">
        <v>918</v>
      </c>
      <c r="D2" s="130" t="s">
        <v>584</v>
      </c>
      <c r="F2" t="s">
        <v>918</v>
      </c>
      <c r="G2" s="130" t="s">
        <v>584</v>
      </c>
    </row>
    <row r="3" spans="3:7" ht="13.5">
      <c r="C3" s="245" t="s">
        <v>1634</v>
      </c>
      <c r="D3" s="130" t="s">
        <v>584</v>
      </c>
      <c r="F3" t="s">
        <v>1634</v>
      </c>
      <c r="G3" s="130" t="s">
        <v>584</v>
      </c>
    </row>
    <row r="4" spans="3:7" ht="13.5">
      <c r="C4" s="245" t="s">
        <v>919</v>
      </c>
      <c r="D4" s="130" t="s">
        <v>587</v>
      </c>
      <c r="F4" t="s">
        <v>919</v>
      </c>
      <c r="G4" s="130" t="s">
        <v>587</v>
      </c>
    </row>
    <row r="5" spans="3:7" ht="13.5">
      <c r="C5" s="245" t="s">
        <v>920</v>
      </c>
      <c r="D5" s="130" t="s">
        <v>587</v>
      </c>
      <c r="F5" t="s">
        <v>920</v>
      </c>
      <c r="G5" s="130" t="s">
        <v>587</v>
      </c>
    </row>
    <row r="6" spans="3:7" ht="13.5">
      <c r="C6" s="245" t="s">
        <v>921</v>
      </c>
      <c r="D6" s="130" t="s">
        <v>587</v>
      </c>
      <c r="F6" t="s">
        <v>921</v>
      </c>
      <c r="G6" s="130" t="s">
        <v>587</v>
      </c>
    </row>
    <row r="7" spans="3:7" ht="13.5">
      <c r="C7" s="245" t="s">
        <v>922</v>
      </c>
      <c r="D7" s="130" t="s">
        <v>587</v>
      </c>
      <c r="F7" t="s">
        <v>922</v>
      </c>
      <c r="G7" s="130" t="s">
        <v>587</v>
      </c>
    </row>
    <row r="8" spans="3:7" ht="13.5">
      <c r="C8" s="245" t="s">
        <v>923</v>
      </c>
      <c r="D8" s="130" t="s">
        <v>587</v>
      </c>
      <c r="F8" t="s">
        <v>923</v>
      </c>
      <c r="G8" s="130" t="s">
        <v>587</v>
      </c>
    </row>
    <row r="9" spans="3:7" ht="13.5">
      <c r="C9" s="245" t="s">
        <v>924</v>
      </c>
      <c r="D9" s="130" t="s">
        <v>587</v>
      </c>
      <c r="F9" t="s">
        <v>924</v>
      </c>
      <c r="G9" s="130" t="s">
        <v>587</v>
      </c>
    </row>
    <row r="10" spans="3:7" ht="13.5">
      <c r="C10" s="245" t="s">
        <v>925</v>
      </c>
      <c r="D10" s="130" t="s">
        <v>587</v>
      </c>
      <c r="F10" t="s">
        <v>925</v>
      </c>
      <c r="G10" s="130" t="s">
        <v>587</v>
      </c>
    </row>
    <row r="11" spans="3:7" ht="13.5">
      <c r="C11" s="243" t="s">
        <v>926</v>
      </c>
      <c r="D11" s="130" t="s">
        <v>587</v>
      </c>
      <c r="F11" t="s">
        <v>926</v>
      </c>
      <c r="G11" s="130" t="s">
        <v>587</v>
      </c>
    </row>
    <row r="12" spans="3:7" ht="13.5">
      <c r="C12" s="243" t="s">
        <v>927</v>
      </c>
      <c r="D12" s="130" t="s">
        <v>587</v>
      </c>
      <c r="F12" t="s">
        <v>927</v>
      </c>
      <c r="G12" s="130" t="s">
        <v>587</v>
      </c>
    </row>
    <row r="13" spans="3:7" ht="13.5">
      <c r="C13" s="243" t="s">
        <v>928</v>
      </c>
      <c r="D13" s="130" t="s">
        <v>587</v>
      </c>
      <c r="F13" t="s">
        <v>928</v>
      </c>
      <c r="G13" s="130" t="s">
        <v>587</v>
      </c>
    </row>
    <row r="14" spans="3:7" ht="13.5">
      <c r="C14" s="243" t="s">
        <v>929</v>
      </c>
      <c r="D14" s="130" t="s">
        <v>587</v>
      </c>
      <c r="F14" t="s">
        <v>929</v>
      </c>
      <c r="G14" s="130" t="s">
        <v>587</v>
      </c>
    </row>
    <row r="15" spans="3:7" ht="13.5">
      <c r="C15" s="243" t="s">
        <v>930</v>
      </c>
      <c r="D15" s="130" t="s">
        <v>587</v>
      </c>
      <c r="F15" t="s">
        <v>930</v>
      </c>
      <c r="G15" s="130" t="s">
        <v>587</v>
      </c>
    </row>
    <row r="16" spans="3:7" ht="13.5">
      <c r="C16" s="243" t="s">
        <v>931</v>
      </c>
      <c r="D16" s="130" t="s">
        <v>587</v>
      </c>
      <c r="F16" t="s">
        <v>931</v>
      </c>
      <c r="G16" s="130" t="s">
        <v>587</v>
      </c>
    </row>
    <row r="17" spans="3:7" ht="13.5">
      <c r="C17" s="243" t="s">
        <v>932</v>
      </c>
      <c r="D17" s="130" t="s">
        <v>587</v>
      </c>
      <c r="F17" t="s">
        <v>932</v>
      </c>
      <c r="G17" s="130" t="s">
        <v>587</v>
      </c>
    </row>
    <row r="18" spans="3:7" ht="13.5">
      <c r="C18" s="243" t="s">
        <v>933</v>
      </c>
      <c r="D18" s="130" t="s">
        <v>587</v>
      </c>
      <c r="F18" t="s">
        <v>933</v>
      </c>
      <c r="G18" s="130" t="s">
        <v>587</v>
      </c>
    </row>
    <row r="19" spans="3:7" ht="13.5">
      <c r="C19" s="243" t="s">
        <v>1506</v>
      </c>
      <c r="D19" s="130" t="s">
        <v>587</v>
      </c>
      <c r="F19" t="s">
        <v>1506</v>
      </c>
      <c r="G19" s="130" t="s">
        <v>587</v>
      </c>
    </row>
    <row r="20" spans="3:7" ht="13.5">
      <c r="C20" s="243" t="s">
        <v>934</v>
      </c>
      <c r="D20" s="130" t="s">
        <v>587</v>
      </c>
      <c r="F20" t="s">
        <v>934</v>
      </c>
      <c r="G20" s="130" t="s">
        <v>587</v>
      </c>
    </row>
    <row r="21" spans="3:7" ht="13.5">
      <c r="C21" s="243" t="s">
        <v>1507</v>
      </c>
      <c r="D21" s="130" t="s">
        <v>587</v>
      </c>
      <c r="F21" t="s">
        <v>1507</v>
      </c>
      <c r="G21" s="130" t="s">
        <v>587</v>
      </c>
    </row>
    <row r="22" spans="3:7" ht="13.5">
      <c r="C22" s="243" t="s">
        <v>1508</v>
      </c>
      <c r="D22" s="130" t="s">
        <v>587</v>
      </c>
      <c r="F22" t="s">
        <v>1508</v>
      </c>
      <c r="G22" s="130" t="s">
        <v>587</v>
      </c>
    </row>
    <row r="23" spans="3:7" ht="13.5">
      <c r="C23" s="243" t="s">
        <v>1258</v>
      </c>
      <c r="D23" s="130" t="s">
        <v>587</v>
      </c>
      <c r="F23" t="s">
        <v>1258</v>
      </c>
      <c r="G23" s="130" t="s">
        <v>587</v>
      </c>
    </row>
    <row r="24" spans="3:7" ht="13.5">
      <c r="C24" s="243" t="s">
        <v>908</v>
      </c>
      <c r="D24" s="130" t="s">
        <v>587</v>
      </c>
      <c r="F24" t="s">
        <v>908</v>
      </c>
      <c r="G24" s="130" t="s">
        <v>587</v>
      </c>
    </row>
    <row r="25" spans="3:7" ht="13.5">
      <c r="C25" s="243" t="s">
        <v>935</v>
      </c>
      <c r="D25" s="130" t="s">
        <v>587</v>
      </c>
      <c r="F25" t="s">
        <v>935</v>
      </c>
      <c r="G25" s="130" t="s">
        <v>587</v>
      </c>
    </row>
    <row r="26" spans="3:7" ht="13.5">
      <c r="C26" s="243" t="s">
        <v>1509</v>
      </c>
      <c r="D26" s="130" t="s">
        <v>587</v>
      </c>
      <c r="F26" t="s">
        <v>1509</v>
      </c>
      <c r="G26" s="130" t="s">
        <v>587</v>
      </c>
    </row>
    <row r="27" spans="3:7" ht="13.5">
      <c r="C27" s="243" t="s">
        <v>1362</v>
      </c>
      <c r="D27" s="130" t="s">
        <v>587</v>
      </c>
      <c r="F27" t="s">
        <v>1362</v>
      </c>
      <c r="G27" s="130" t="s">
        <v>587</v>
      </c>
    </row>
    <row r="28" spans="3:7" ht="13.5">
      <c r="C28" s="243" t="s">
        <v>936</v>
      </c>
      <c r="D28" s="130" t="s">
        <v>587</v>
      </c>
      <c r="F28" t="s">
        <v>936</v>
      </c>
      <c r="G28" s="130" t="s">
        <v>587</v>
      </c>
    </row>
    <row r="29" spans="3:7" ht="13.5">
      <c r="C29" s="243" t="s">
        <v>1510</v>
      </c>
      <c r="D29" s="130" t="s">
        <v>587</v>
      </c>
      <c r="F29" t="s">
        <v>1510</v>
      </c>
      <c r="G29" s="130" t="s">
        <v>587</v>
      </c>
    </row>
    <row r="30" spans="3:7" ht="13.5">
      <c r="C30" s="243" t="s">
        <v>937</v>
      </c>
      <c r="D30" s="130" t="s">
        <v>587</v>
      </c>
      <c r="F30" t="s">
        <v>937</v>
      </c>
      <c r="G30" s="130" t="s">
        <v>587</v>
      </c>
    </row>
    <row r="31" spans="3:7" ht="13.5">
      <c r="C31" s="243" t="s">
        <v>1511</v>
      </c>
      <c r="D31" s="130" t="s">
        <v>587</v>
      </c>
      <c r="F31" t="s">
        <v>1511</v>
      </c>
      <c r="G31" s="130" t="s">
        <v>587</v>
      </c>
    </row>
    <row r="32" spans="3:7" ht="13.5">
      <c r="C32" s="243" t="s">
        <v>1363</v>
      </c>
      <c r="D32" s="130" t="s">
        <v>587</v>
      </c>
      <c r="F32" t="s">
        <v>1363</v>
      </c>
      <c r="G32" s="130" t="s">
        <v>587</v>
      </c>
    </row>
    <row r="33" spans="3:7" ht="13.5">
      <c r="C33" s="243" t="s">
        <v>938</v>
      </c>
      <c r="D33" s="130" t="s">
        <v>587</v>
      </c>
      <c r="F33" t="s">
        <v>938</v>
      </c>
      <c r="G33" s="130" t="s">
        <v>587</v>
      </c>
    </row>
    <row r="34" spans="3:7" ht="13.5">
      <c r="C34" s="243" t="s">
        <v>939</v>
      </c>
      <c r="D34" s="130" t="s">
        <v>587</v>
      </c>
      <c r="F34" t="s">
        <v>939</v>
      </c>
      <c r="G34" s="130" t="s">
        <v>587</v>
      </c>
    </row>
    <row r="35" spans="3:7" ht="13.5">
      <c r="C35" s="243" t="s">
        <v>940</v>
      </c>
      <c r="D35" s="130" t="s">
        <v>587</v>
      </c>
      <c r="F35" t="s">
        <v>940</v>
      </c>
      <c r="G35" s="130" t="s">
        <v>587</v>
      </c>
    </row>
    <row r="36" spans="3:7" ht="13.5">
      <c r="C36" s="243" t="s">
        <v>941</v>
      </c>
      <c r="D36" s="130" t="s">
        <v>587</v>
      </c>
      <c r="F36" t="s">
        <v>941</v>
      </c>
      <c r="G36" s="130" t="s">
        <v>587</v>
      </c>
    </row>
    <row r="37" spans="3:7" ht="13.5">
      <c r="C37" s="243" t="s">
        <v>942</v>
      </c>
      <c r="D37" s="130" t="s">
        <v>587</v>
      </c>
      <c r="F37" t="s">
        <v>942</v>
      </c>
      <c r="G37" s="130" t="s">
        <v>587</v>
      </c>
    </row>
    <row r="38" spans="3:7" ht="13.5">
      <c r="C38" s="243" t="s">
        <v>916</v>
      </c>
      <c r="D38" s="130" t="s">
        <v>587</v>
      </c>
      <c r="F38" t="s">
        <v>916</v>
      </c>
      <c r="G38" s="130" t="s">
        <v>587</v>
      </c>
    </row>
    <row r="39" spans="3:7" ht="13.5">
      <c r="C39" s="243" t="s">
        <v>1512</v>
      </c>
      <c r="D39" s="130" t="s">
        <v>587</v>
      </c>
      <c r="F39" t="s">
        <v>1512</v>
      </c>
      <c r="G39" s="130" t="s">
        <v>587</v>
      </c>
    </row>
    <row r="40" spans="3:7" ht="13.5">
      <c r="C40" s="243" t="s">
        <v>1256</v>
      </c>
      <c r="D40" s="130" t="s">
        <v>587</v>
      </c>
      <c r="F40" t="s">
        <v>1256</v>
      </c>
      <c r="G40" s="130" t="s">
        <v>587</v>
      </c>
    </row>
    <row r="41" spans="3:7" ht="13.5">
      <c r="C41" s="243" t="s">
        <v>1259</v>
      </c>
      <c r="D41" s="130" t="s">
        <v>587</v>
      </c>
      <c r="F41" t="s">
        <v>1259</v>
      </c>
      <c r="G41" s="130" t="s">
        <v>587</v>
      </c>
    </row>
    <row r="42" spans="3:7" ht="13.5">
      <c r="C42" s="243" t="s">
        <v>1513</v>
      </c>
      <c r="D42" s="130" t="s">
        <v>587</v>
      </c>
      <c r="F42" t="s">
        <v>1513</v>
      </c>
      <c r="G42" s="130" t="s">
        <v>587</v>
      </c>
    </row>
    <row r="43" spans="3:7" ht="13.5">
      <c r="C43" s="368" t="s">
        <v>1505</v>
      </c>
      <c r="D43" s="369"/>
      <c r="F43" s="368" t="s">
        <v>1505</v>
      </c>
      <c r="G43" s="369"/>
    </row>
    <row r="44" spans="3:7" ht="13.5">
      <c r="C44" s="243" t="s">
        <v>838</v>
      </c>
      <c r="D44" s="130" t="s">
        <v>584</v>
      </c>
      <c r="F44" t="s">
        <v>838</v>
      </c>
      <c r="G44" s="130" t="s">
        <v>584</v>
      </c>
    </row>
    <row r="45" spans="3:7" ht="13.5">
      <c r="C45" s="243" t="s">
        <v>839</v>
      </c>
      <c r="D45" s="130" t="s">
        <v>587</v>
      </c>
      <c r="F45" t="s">
        <v>839</v>
      </c>
      <c r="G45" s="130" t="s">
        <v>587</v>
      </c>
    </row>
    <row r="46" spans="3:7" ht="13.5">
      <c r="C46" s="243" t="s">
        <v>840</v>
      </c>
      <c r="D46" s="130" t="s">
        <v>587</v>
      </c>
      <c r="F46" t="s">
        <v>840</v>
      </c>
      <c r="G46" s="130" t="s">
        <v>587</v>
      </c>
    </row>
    <row r="47" spans="3:7" ht="13.5">
      <c r="C47" s="243" t="s">
        <v>841</v>
      </c>
      <c r="D47" s="130" t="s">
        <v>587</v>
      </c>
      <c r="F47" t="s">
        <v>841</v>
      </c>
      <c r="G47" s="130" t="s">
        <v>587</v>
      </c>
    </row>
    <row r="48" spans="3:7" ht="13.5">
      <c r="C48" s="243" t="s">
        <v>842</v>
      </c>
      <c r="D48" s="130" t="s">
        <v>587</v>
      </c>
      <c r="F48" t="s">
        <v>842</v>
      </c>
      <c r="G48" s="130" t="s">
        <v>587</v>
      </c>
    </row>
    <row r="49" spans="3:7" ht="13.5">
      <c r="C49" s="243" t="s">
        <v>1214</v>
      </c>
      <c r="D49" s="130" t="s">
        <v>587</v>
      </c>
      <c r="F49" t="s">
        <v>1214</v>
      </c>
      <c r="G49" s="130" t="s">
        <v>587</v>
      </c>
    </row>
    <row r="50" spans="3:7" ht="13.5">
      <c r="C50" s="243" t="s">
        <v>843</v>
      </c>
      <c r="D50" s="130" t="s">
        <v>587</v>
      </c>
      <c r="F50" t="s">
        <v>843</v>
      </c>
      <c r="G50" s="130" t="s">
        <v>587</v>
      </c>
    </row>
    <row r="51" spans="3:7" ht="13.5">
      <c r="C51" s="243" t="s">
        <v>861</v>
      </c>
      <c r="D51" s="130" t="s">
        <v>587</v>
      </c>
      <c r="F51" t="s">
        <v>861</v>
      </c>
      <c r="G51" s="130" t="s">
        <v>587</v>
      </c>
    </row>
    <row r="52" spans="3:7" ht="13.5">
      <c r="C52" s="243" t="s">
        <v>844</v>
      </c>
      <c r="D52" s="130" t="s">
        <v>587</v>
      </c>
      <c r="F52" t="s">
        <v>844</v>
      </c>
      <c r="G52" s="130" t="s">
        <v>587</v>
      </c>
    </row>
    <row r="53" spans="3:7" ht="13.5">
      <c r="C53" s="243" t="s">
        <v>845</v>
      </c>
      <c r="D53" s="130" t="s">
        <v>587</v>
      </c>
      <c r="F53" t="s">
        <v>846</v>
      </c>
      <c r="G53" s="130" t="s">
        <v>587</v>
      </c>
    </row>
    <row r="54" spans="3:7" ht="13.5">
      <c r="C54" s="243" t="s">
        <v>846</v>
      </c>
      <c r="D54" s="130" t="s">
        <v>587</v>
      </c>
      <c r="F54" t="s">
        <v>845</v>
      </c>
      <c r="G54" s="130" t="s">
        <v>587</v>
      </c>
    </row>
    <row r="55" spans="3:7" ht="13.5">
      <c r="C55" s="243" t="s">
        <v>847</v>
      </c>
      <c r="D55" s="130" t="s">
        <v>587</v>
      </c>
      <c r="F55" t="s">
        <v>847</v>
      </c>
      <c r="G55" s="130" t="s">
        <v>587</v>
      </c>
    </row>
    <row r="56" spans="3:7" ht="13.5">
      <c r="C56" s="243" t="s">
        <v>848</v>
      </c>
      <c r="D56" s="130" t="s">
        <v>587</v>
      </c>
      <c r="F56" t="s">
        <v>848</v>
      </c>
      <c r="G56" s="130" t="s">
        <v>587</v>
      </c>
    </row>
    <row r="57" spans="3:7" ht="13.5">
      <c r="C57" s="243" t="s">
        <v>849</v>
      </c>
      <c r="D57" s="130" t="s">
        <v>587</v>
      </c>
      <c r="F57" t="s">
        <v>849</v>
      </c>
      <c r="G57" s="130" t="s">
        <v>587</v>
      </c>
    </row>
    <row r="58" spans="3:7" ht="13.5">
      <c r="C58" s="243" t="s">
        <v>1515</v>
      </c>
      <c r="D58" s="130" t="s">
        <v>587</v>
      </c>
      <c r="F58" t="s">
        <v>1515</v>
      </c>
      <c r="G58" s="130" t="s">
        <v>587</v>
      </c>
    </row>
    <row r="59" spans="3:7" ht="13.5">
      <c r="C59" s="243" t="s">
        <v>850</v>
      </c>
      <c r="D59" s="130" t="s">
        <v>587</v>
      </c>
      <c r="F59" t="s">
        <v>850</v>
      </c>
      <c r="G59" s="130" t="s">
        <v>587</v>
      </c>
    </row>
    <row r="60" spans="3:7" ht="13.5">
      <c r="C60" s="243" t="s">
        <v>851</v>
      </c>
      <c r="D60" s="130" t="s">
        <v>587</v>
      </c>
      <c r="F60" t="s">
        <v>1216</v>
      </c>
      <c r="G60" s="130" t="s">
        <v>587</v>
      </c>
    </row>
    <row r="61" spans="3:7" ht="13.5">
      <c r="C61" s="243" t="s">
        <v>852</v>
      </c>
      <c r="D61" s="130" t="s">
        <v>587</v>
      </c>
      <c r="F61" t="s">
        <v>851</v>
      </c>
      <c r="G61" s="130" t="s">
        <v>587</v>
      </c>
    </row>
    <row r="62" spans="3:7" ht="13.5">
      <c r="C62" s="243" t="s">
        <v>1213</v>
      </c>
      <c r="D62" s="130" t="s">
        <v>587</v>
      </c>
      <c r="F62" t="s">
        <v>852</v>
      </c>
      <c r="G62" s="130" t="s">
        <v>587</v>
      </c>
    </row>
    <row r="63" spans="3:7" ht="13.5">
      <c r="C63" s="243" t="s">
        <v>1216</v>
      </c>
      <c r="D63" s="130" t="s">
        <v>587</v>
      </c>
      <c r="F63" t="s">
        <v>1637</v>
      </c>
      <c r="G63" s="130" t="s">
        <v>587</v>
      </c>
    </row>
    <row r="64" spans="3:7" ht="13.5">
      <c r="C64" s="243" t="s">
        <v>1516</v>
      </c>
      <c r="D64" s="130" t="s">
        <v>587</v>
      </c>
      <c r="F64" t="s">
        <v>1516</v>
      </c>
      <c r="G64" s="130" t="s">
        <v>587</v>
      </c>
    </row>
    <row r="65" spans="3:7" ht="13.5">
      <c r="C65" s="243" t="s">
        <v>1517</v>
      </c>
      <c r="D65" s="130" t="s">
        <v>587</v>
      </c>
      <c r="F65" t="s">
        <v>1518</v>
      </c>
      <c r="G65" s="130" t="s">
        <v>587</v>
      </c>
    </row>
    <row r="66" spans="3:7" ht="13.5">
      <c r="C66" s="243" t="s">
        <v>1518</v>
      </c>
      <c r="D66" s="130" t="s">
        <v>587</v>
      </c>
      <c r="F66" t="s">
        <v>1517</v>
      </c>
      <c r="G66" s="130" t="s">
        <v>587</v>
      </c>
    </row>
    <row r="67" spans="3:7" ht="13.5">
      <c r="C67" s="243" t="s">
        <v>1519</v>
      </c>
      <c r="D67" s="130" t="s">
        <v>587</v>
      </c>
      <c r="F67" t="s">
        <v>1519</v>
      </c>
      <c r="G67" s="130" t="s">
        <v>587</v>
      </c>
    </row>
    <row r="68" spans="3:7" ht="13.5">
      <c r="C68" s="368" t="s">
        <v>1514</v>
      </c>
      <c r="D68" s="369"/>
      <c r="F68" t="s">
        <v>1213</v>
      </c>
      <c r="G68" s="130" t="s">
        <v>587</v>
      </c>
    </row>
    <row r="69" spans="3:7" ht="13.5">
      <c r="C69" s="243" t="s">
        <v>896</v>
      </c>
      <c r="D69" s="130" t="s">
        <v>584</v>
      </c>
      <c r="F69" s="368" t="s">
        <v>1514</v>
      </c>
      <c r="G69" s="369"/>
    </row>
    <row r="70" spans="3:7" ht="13.5">
      <c r="C70" s="243" t="s">
        <v>898</v>
      </c>
      <c r="D70" s="130" t="s">
        <v>584</v>
      </c>
      <c r="F70" t="s">
        <v>896</v>
      </c>
      <c r="G70" s="130" t="s">
        <v>584</v>
      </c>
    </row>
    <row r="71" spans="3:7" ht="13.5">
      <c r="C71" s="243" t="s">
        <v>899</v>
      </c>
      <c r="D71" s="130" t="s">
        <v>584</v>
      </c>
      <c r="F71" t="s">
        <v>898</v>
      </c>
      <c r="G71" s="130" t="s">
        <v>584</v>
      </c>
    </row>
    <row r="72" spans="3:7" ht="13.5">
      <c r="C72" s="243" t="s">
        <v>1521</v>
      </c>
      <c r="D72" s="130" t="s">
        <v>584</v>
      </c>
      <c r="F72" t="s">
        <v>899</v>
      </c>
      <c r="G72" s="130" t="s">
        <v>584</v>
      </c>
    </row>
    <row r="73" spans="3:7" ht="13.5">
      <c r="C73" s="243" t="s">
        <v>897</v>
      </c>
      <c r="D73" s="130" t="s">
        <v>584</v>
      </c>
      <c r="F73" t="s">
        <v>1521</v>
      </c>
      <c r="G73" s="130" t="s">
        <v>584</v>
      </c>
    </row>
    <row r="74" spans="3:7" ht="13.5">
      <c r="C74" s="243" t="s">
        <v>902</v>
      </c>
      <c r="D74" s="130" t="s">
        <v>587</v>
      </c>
      <c r="F74" t="s">
        <v>897</v>
      </c>
      <c r="G74" s="130" t="s">
        <v>584</v>
      </c>
    </row>
    <row r="75" spans="3:7" ht="13.5">
      <c r="C75" s="243" t="s">
        <v>892</v>
      </c>
      <c r="D75" s="130" t="s">
        <v>587</v>
      </c>
      <c r="F75" t="s">
        <v>902</v>
      </c>
      <c r="G75" s="130" t="s">
        <v>587</v>
      </c>
    </row>
    <row r="76" spans="3:7" ht="13.5">
      <c r="C76" s="243" t="s">
        <v>903</v>
      </c>
      <c r="D76" s="130" t="s">
        <v>587</v>
      </c>
      <c r="F76" t="s">
        <v>892</v>
      </c>
      <c r="G76" s="130" t="s">
        <v>587</v>
      </c>
    </row>
    <row r="77" spans="3:7" ht="13.5">
      <c r="C77" s="243" t="s">
        <v>1522</v>
      </c>
      <c r="D77" s="130" t="s">
        <v>587</v>
      </c>
      <c r="F77" t="s">
        <v>903</v>
      </c>
      <c r="G77" s="130" t="s">
        <v>587</v>
      </c>
    </row>
    <row r="78" spans="3:7" ht="13.5">
      <c r="C78" s="243" t="s">
        <v>905</v>
      </c>
      <c r="D78" s="130" t="s">
        <v>587</v>
      </c>
      <c r="F78" t="s">
        <v>1522</v>
      </c>
      <c r="G78" s="130" t="s">
        <v>587</v>
      </c>
    </row>
    <row r="79" spans="3:7" ht="13.5">
      <c r="C79" s="243" t="s">
        <v>906</v>
      </c>
      <c r="D79" s="130" t="s">
        <v>587</v>
      </c>
      <c r="F79" t="s">
        <v>905</v>
      </c>
      <c r="G79" s="130" t="s">
        <v>587</v>
      </c>
    </row>
    <row r="80" spans="3:7" ht="13.5">
      <c r="C80" s="243" t="s">
        <v>907</v>
      </c>
      <c r="D80" s="130" t="s">
        <v>587</v>
      </c>
      <c r="F80" t="s">
        <v>906</v>
      </c>
      <c r="G80" s="130" t="s">
        <v>587</v>
      </c>
    </row>
    <row r="81" spans="3:7" ht="13.5">
      <c r="C81" s="243" t="s">
        <v>909</v>
      </c>
      <c r="D81" s="130" t="s">
        <v>587</v>
      </c>
      <c r="F81" t="s">
        <v>907</v>
      </c>
      <c r="G81" s="130" t="s">
        <v>587</v>
      </c>
    </row>
    <row r="82" spans="3:7" ht="13.5">
      <c r="C82" s="243" t="s">
        <v>910</v>
      </c>
      <c r="D82" s="130" t="s">
        <v>587</v>
      </c>
      <c r="F82" t="s">
        <v>909</v>
      </c>
      <c r="G82" s="130" t="s">
        <v>587</v>
      </c>
    </row>
    <row r="83" spans="3:7" ht="13.5">
      <c r="C83" s="243" t="s">
        <v>1523</v>
      </c>
      <c r="D83" s="130" t="s">
        <v>587</v>
      </c>
      <c r="F83" t="s">
        <v>910</v>
      </c>
      <c r="G83" s="130" t="s">
        <v>587</v>
      </c>
    </row>
    <row r="84" spans="3:7" ht="13.5">
      <c r="C84" s="243" t="s">
        <v>1360</v>
      </c>
      <c r="D84" s="130" t="s">
        <v>587</v>
      </c>
      <c r="F84" t="s">
        <v>1523</v>
      </c>
      <c r="G84" s="130" t="s">
        <v>587</v>
      </c>
    </row>
    <row r="85" spans="3:7" ht="13.5">
      <c r="C85" s="243" t="s">
        <v>911</v>
      </c>
      <c r="D85" s="130" t="s">
        <v>587</v>
      </c>
      <c r="F85" t="s">
        <v>1360</v>
      </c>
      <c r="G85" s="130" t="s">
        <v>587</v>
      </c>
    </row>
    <row r="86" spans="3:7" ht="13.5">
      <c r="C86" s="243" t="s">
        <v>912</v>
      </c>
      <c r="D86" s="130" t="s">
        <v>587</v>
      </c>
      <c r="F86" t="s">
        <v>911</v>
      </c>
      <c r="G86" s="130" t="s">
        <v>587</v>
      </c>
    </row>
    <row r="87" spans="3:7" ht="13.5">
      <c r="C87" s="243" t="s">
        <v>913</v>
      </c>
      <c r="D87" s="130" t="s">
        <v>587</v>
      </c>
      <c r="F87" t="s">
        <v>912</v>
      </c>
      <c r="G87" s="130" t="s">
        <v>587</v>
      </c>
    </row>
    <row r="88" spans="3:7" ht="13.5">
      <c r="C88" s="243" t="s">
        <v>915</v>
      </c>
      <c r="D88" s="130" t="s">
        <v>587</v>
      </c>
      <c r="F88" t="s">
        <v>913</v>
      </c>
      <c r="G88" s="130" t="s">
        <v>587</v>
      </c>
    </row>
    <row r="89" spans="3:7" ht="13.5">
      <c r="C89" s="243" t="s">
        <v>1255</v>
      </c>
      <c r="D89" s="130" t="s">
        <v>587</v>
      </c>
      <c r="F89" t="s">
        <v>915</v>
      </c>
      <c r="G89" s="130" t="s">
        <v>587</v>
      </c>
    </row>
    <row r="90" spans="3:7" ht="13.5">
      <c r="C90" s="243" t="s">
        <v>1635</v>
      </c>
      <c r="D90" s="130" t="s">
        <v>587</v>
      </c>
      <c r="F90" t="s">
        <v>1255</v>
      </c>
      <c r="G90" s="130" t="s">
        <v>587</v>
      </c>
    </row>
    <row r="91" spans="3:7" ht="13.5">
      <c r="C91" s="243" t="s">
        <v>1361</v>
      </c>
      <c r="D91" s="130" t="s">
        <v>587</v>
      </c>
      <c r="F91" t="s">
        <v>1635</v>
      </c>
      <c r="G91" s="130" t="s">
        <v>587</v>
      </c>
    </row>
    <row r="92" spans="3:7" ht="13.5">
      <c r="C92" s="243" t="s">
        <v>1257</v>
      </c>
      <c r="D92" s="130" t="s">
        <v>587</v>
      </c>
      <c r="F92" t="s">
        <v>1361</v>
      </c>
      <c r="G92" s="130" t="s">
        <v>587</v>
      </c>
    </row>
    <row r="93" spans="3:7" ht="13.5">
      <c r="C93" s="243" t="s">
        <v>1524</v>
      </c>
      <c r="D93" s="130" t="s">
        <v>587</v>
      </c>
      <c r="F93" t="s">
        <v>1257</v>
      </c>
      <c r="G93" s="130" t="s">
        <v>587</v>
      </c>
    </row>
    <row r="94" spans="3:7" ht="13.5">
      <c r="C94" s="243" t="s">
        <v>1525</v>
      </c>
      <c r="D94" s="130" t="s">
        <v>587</v>
      </c>
      <c r="F94" t="s">
        <v>1524</v>
      </c>
      <c r="G94" s="130" t="s">
        <v>587</v>
      </c>
    </row>
    <row r="95" spans="3:7" ht="13.5">
      <c r="C95" s="368" t="s">
        <v>1520</v>
      </c>
      <c r="D95" s="369"/>
      <c r="F95" t="s">
        <v>1525</v>
      </c>
      <c r="G95" s="130" t="s">
        <v>587</v>
      </c>
    </row>
    <row r="96" spans="3:7" ht="13.5">
      <c r="C96" s="368"/>
      <c r="D96" s="369"/>
      <c r="F96" t="s">
        <v>1658</v>
      </c>
      <c r="G96" s="130" t="s">
        <v>587</v>
      </c>
    </row>
    <row r="97" spans="3:7" ht="13.5">
      <c r="C97" s="368"/>
      <c r="D97" s="369"/>
      <c r="F97" t="s">
        <v>1659</v>
      </c>
      <c r="G97" s="130" t="s">
        <v>587</v>
      </c>
    </row>
    <row r="98" spans="3:7" ht="13.5">
      <c r="C98" s="368"/>
      <c r="D98" s="369"/>
      <c r="F98" t="s">
        <v>1660</v>
      </c>
      <c r="G98" s="130" t="s">
        <v>587</v>
      </c>
    </row>
    <row r="99" spans="3:7" ht="13.5">
      <c r="C99" s="243" t="s">
        <v>956</v>
      </c>
      <c r="D99" s="130" t="s">
        <v>584</v>
      </c>
      <c r="F99" s="368" t="s">
        <v>1520</v>
      </c>
      <c r="G99" s="369"/>
    </row>
    <row r="100" spans="3:7" ht="13.5">
      <c r="C100" s="243" t="s">
        <v>1527</v>
      </c>
      <c r="D100" s="130" t="s">
        <v>584</v>
      </c>
      <c r="F100" t="s">
        <v>956</v>
      </c>
      <c r="G100" s="130" t="s">
        <v>584</v>
      </c>
    </row>
    <row r="101" spans="3:7" ht="13.5">
      <c r="C101" s="243" t="s">
        <v>1528</v>
      </c>
      <c r="D101" s="130" t="s">
        <v>584</v>
      </c>
      <c r="F101" t="s">
        <v>1527</v>
      </c>
      <c r="G101" s="130" t="s">
        <v>584</v>
      </c>
    </row>
    <row r="102" spans="3:7" ht="13.5">
      <c r="C102" s="243" t="s">
        <v>957</v>
      </c>
      <c r="D102" s="130" t="s">
        <v>584</v>
      </c>
      <c r="F102" t="s">
        <v>1528</v>
      </c>
      <c r="G102" s="130" t="s">
        <v>584</v>
      </c>
    </row>
    <row r="103" spans="3:7" ht="13.5">
      <c r="C103" s="243" t="s">
        <v>958</v>
      </c>
      <c r="D103" s="130" t="s">
        <v>587</v>
      </c>
      <c r="F103" t="s">
        <v>957</v>
      </c>
      <c r="G103" s="130" t="s">
        <v>584</v>
      </c>
    </row>
    <row r="104" spans="3:7" ht="13.5">
      <c r="C104" s="243" t="s">
        <v>959</v>
      </c>
      <c r="D104" s="130" t="s">
        <v>587</v>
      </c>
      <c r="F104" t="s">
        <v>958</v>
      </c>
      <c r="G104" s="130" t="s">
        <v>587</v>
      </c>
    </row>
    <row r="105" spans="3:7" ht="13.5">
      <c r="C105" s="243" t="s">
        <v>1365</v>
      </c>
      <c r="D105" s="130" t="s">
        <v>587</v>
      </c>
      <c r="F105" t="s">
        <v>959</v>
      </c>
      <c r="G105" s="130" t="s">
        <v>587</v>
      </c>
    </row>
    <row r="106" spans="3:7" ht="13.5">
      <c r="C106" s="243" t="s">
        <v>1529</v>
      </c>
      <c r="D106" s="130" t="s">
        <v>587</v>
      </c>
      <c r="F106" t="s">
        <v>1365</v>
      </c>
      <c r="G106" s="130" t="s">
        <v>587</v>
      </c>
    </row>
    <row r="107" spans="3:7" ht="13.5">
      <c r="C107" s="243" t="s">
        <v>960</v>
      </c>
      <c r="D107" s="130" t="s">
        <v>587</v>
      </c>
      <c r="F107" t="s">
        <v>1529</v>
      </c>
      <c r="G107" s="130" t="s">
        <v>587</v>
      </c>
    </row>
    <row r="108" spans="3:7" ht="13.5">
      <c r="C108" s="243" t="s">
        <v>961</v>
      </c>
      <c r="D108" s="130" t="s">
        <v>587</v>
      </c>
      <c r="F108" t="s">
        <v>960</v>
      </c>
      <c r="G108" s="130" t="s">
        <v>587</v>
      </c>
    </row>
    <row r="109" spans="3:7" ht="13.5">
      <c r="C109" s="243" t="s">
        <v>962</v>
      </c>
      <c r="D109" s="130" t="s">
        <v>587</v>
      </c>
      <c r="F109" t="s">
        <v>961</v>
      </c>
      <c r="G109" s="130" t="s">
        <v>587</v>
      </c>
    </row>
    <row r="110" spans="3:7" ht="13.5">
      <c r="C110" s="243" t="s">
        <v>1366</v>
      </c>
      <c r="D110" s="130" t="s">
        <v>587</v>
      </c>
      <c r="F110" t="s">
        <v>962</v>
      </c>
      <c r="G110" s="130" t="s">
        <v>587</v>
      </c>
    </row>
    <row r="111" spans="3:7" ht="13.5">
      <c r="C111" s="243" t="s">
        <v>1367</v>
      </c>
      <c r="D111" s="130" t="s">
        <v>587</v>
      </c>
      <c r="F111" t="s">
        <v>1366</v>
      </c>
      <c r="G111" s="130" t="s">
        <v>587</v>
      </c>
    </row>
    <row r="112" spans="3:7" ht="13.5">
      <c r="C112" s="243" t="s">
        <v>963</v>
      </c>
      <c r="D112" s="130" t="s">
        <v>587</v>
      </c>
      <c r="F112" t="s">
        <v>1367</v>
      </c>
      <c r="G112" s="130" t="s">
        <v>587</v>
      </c>
    </row>
    <row r="113" spans="3:7" ht="13.5">
      <c r="C113" s="243" t="s">
        <v>964</v>
      </c>
      <c r="D113" s="130" t="s">
        <v>587</v>
      </c>
      <c r="F113" t="s">
        <v>963</v>
      </c>
      <c r="G113" s="130" t="s">
        <v>587</v>
      </c>
    </row>
    <row r="114" spans="3:7" ht="13.5">
      <c r="C114" s="243" t="s">
        <v>965</v>
      </c>
      <c r="D114" s="130" t="s">
        <v>587</v>
      </c>
      <c r="F114" t="s">
        <v>964</v>
      </c>
      <c r="G114" s="130" t="s">
        <v>587</v>
      </c>
    </row>
    <row r="115" spans="3:7" ht="13.5">
      <c r="C115" s="243" t="s">
        <v>966</v>
      </c>
      <c r="D115" s="130" t="s">
        <v>587</v>
      </c>
      <c r="F115" t="s">
        <v>965</v>
      </c>
      <c r="G115" s="130" t="s">
        <v>587</v>
      </c>
    </row>
    <row r="116" spans="3:7" ht="13.5">
      <c r="C116" s="243" t="s">
        <v>1368</v>
      </c>
      <c r="D116" s="130" t="s">
        <v>587</v>
      </c>
      <c r="F116" t="s">
        <v>966</v>
      </c>
      <c r="G116" s="130" t="s">
        <v>587</v>
      </c>
    </row>
    <row r="117" spans="3:7" ht="13.5">
      <c r="C117" s="243" t="s">
        <v>1530</v>
      </c>
      <c r="D117" s="130" t="s">
        <v>587</v>
      </c>
      <c r="F117" t="s">
        <v>1368</v>
      </c>
      <c r="G117" s="130" t="s">
        <v>587</v>
      </c>
    </row>
    <row r="118" spans="3:7" ht="13.5">
      <c r="C118" s="243" t="s">
        <v>1369</v>
      </c>
      <c r="D118" s="130" t="s">
        <v>587</v>
      </c>
      <c r="F118" t="s">
        <v>1530</v>
      </c>
      <c r="G118" s="130" t="s">
        <v>587</v>
      </c>
    </row>
    <row r="119" spans="3:7" ht="13.5">
      <c r="C119" s="243" t="s">
        <v>967</v>
      </c>
      <c r="D119" s="130" t="s">
        <v>587</v>
      </c>
      <c r="F119" t="s">
        <v>1369</v>
      </c>
      <c r="G119" s="130" t="s">
        <v>587</v>
      </c>
    </row>
    <row r="120" spans="3:7" ht="13.5">
      <c r="C120" s="243" t="s">
        <v>1370</v>
      </c>
      <c r="D120" s="130" t="s">
        <v>587</v>
      </c>
      <c r="F120" t="s">
        <v>967</v>
      </c>
      <c r="G120" s="130" t="s">
        <v>587</v>
      </c>
    </row>
    <row r="121" spans="3:7" ht="13.5">
      <c r="C121" s="368" t="s">
        <v>1526</v>
      </c>
      <c r="D121" s="369"/>
      <c r="F121" t="s">
        <v>1370</v>
      </c>
      <c r="G121" s="130" t="s">
        <v>587</v>
      </c>
    </row>
    <row r="122" spans="3:7" ht="13.5">
      <c r="C122" s="243" t="s">
        <v>1064</v>
      </c>
      <c r="D122" s="130" t="s">
        <v>584</v>
      </c>
      <c r="F122" s="368" t="s">
        <v>1526</v>
      </c>
      <c r="G122" s="369"/>
    </row>
    <row r="123" spans="3:7" ht="13.5">
      <c r="C123" s="243" t="s">
        <v>1063</v>
      </c>
      <c r="D123" s="130" t="s">
        <v>584</v>
      </c>
      <c r="F123" t="s">
        <v>1064</v>
      </c>
      <c r="G123" s="130" t="s">
        <v>584</v>
      </c>
    </row>
    <row r="124" spans="3:7" ht="13.5">
      <c r="C124" s="243" t="s">
        <v>1053</v>
      </c>
      <c r="D124" s="130" t="s">
        <v>587</v>
      </c>
      <c r="F124" t="s">
        <v>1063</v>
      </c>
      <c r="G124" s="130" t="s">
        <v>584</v>
      </c>
    </row>
    <row r="125" spans="3:7" ht="13.5">
      <c r="C125" s="243" t="s">
        <v>1065</v>
      </c>
      <c r="D125" s="130" t="s">
        <v>587</v>
      </c>
      <c r="F125" t="s">
        <v>1065</v>
      </c>
      <c r="G125" s="130" t="s">
        <v>587</v>
      </c>
    </row>
    <row r="126" spans="3:7" ht="13.5">
      <c r="C126" s="243" t="s">
        <v>1066</v>
      </c>
      <c r="D126" s="130" t="s">
        <v>587</v>
      </c>
      <c r="F126" t="s">
        <v>1053</v>
      </c>
      <c r="G126" s="130" t="s">
        <v>587</v>
      </c>
    </row>
    <row r="127" spans="3:7" ht="13.5">
      <c r="C127" s="243" t="s">
        <v>1054</v>
      </c>
      <c r="D127" s="130" t="s">
        <v>587</v>
      </c>
      <c r="F127" t="s">
        <v>1066</v>
      </c>
      <c r="G127" s="130" t="s">
        <v>587</v>
      </c>
    </row>
    <row r="128" spans="3:7" ht="13.5">
      <c r="C128" s="243" t="s">
        <v>1055</v>
      </c>
      <c r="D128" s="130" t="s">
        <v>587</v>
      </c>
      <c r="F128" t="s">
        <v>1054</v>
      </c>
      <c r="G128" s="130" t="s">
        <v>587</v>
      </c>
    </row>
    <row r="129" spans="3:7" ht="13.5">
      <c r="C129" s="243" t="s">
        <v>1056</v>
      </c>
      <c r="D129" s="130" t="s">
        <v>587</v>
      </c>
      <c r="F129" t="s">
        <v>1055</v>
      </c>
      <c r="G129" s="130" t="s">
        <v>587</v>
      </c>
    </row>
    <row r="130" spans="3:7" ht="13.5">
      <c r="C130" s="243" t="s">
        <v>1532</v>
      </c>
      <c r="D130" s="130" t="s">
        <v>587</v>
      </c>
      <c r="F130" t="s">
        <v>1056</v>
      </c>
      <c r="G130" s="130" t="s">
        <v>587</v>
      </c>
    </row>
    <row r="131" spans="3:7" ht="13.5">
      <c r="C131" s="243" t="s">
        <v>1057</v>
      </c>
      <c r="D131" s="130" t="s">
        <v>587</v>
      </c>
      <c r="F131" t="s">
        <v>1532</v>
      </c>
      <c r="G131" s="130" t="s">
        <v>587</v>
      </c>
    </row>
    <row r="132" spans="3:7" ht="13.5">
      <c r="C132" s="243" t="s">
        <v>1058</v>
      </c>
      <c r="D132" s="130" t="s">
        <v>587</v>
      </c>
      <c r="F132" t="s">
        <v>1058</v>
      </c>
      <c r="G132" s="130" t="s">
        <v>587</v>
      </c>
    </row>
    <row r="133" spans="3:7" ht="13.5">
      <c r="C133" s="243" t="s">
        <v>1059</v>
      </c>
      <c r="D133" s="130" t="s">
        <v>587</v>
      </c>
      <c r="F133" t="s">
        <v>1057</v>
      </c>
      <c r="G133" s="130" t="s">
        <v>587</v>
      </c>
    </row>
    <row r="134" spans="3:7" ht="13.5">
      <c r="C134" s="243" t="s">
        <v>1060</v>
      </c>
      <c r="D134" s="130" t="s">
        <v>587</v>
      </c>
      <c r="F134" t="s">
        <v>1059</v>
      </c>
      <c r="G134" s="130" t="s">
        <v>587</v>
      </c>
    </row>
    <row r="135" spans="3:7" ht="13.5">
      <c r="C135" s="243" t="s">
        <v>1061</v>
      </c>
      <c r="D135" s="130" t="s">
        <v>587</v>
      </c>
      <c r="F135" t="s">
        <v>1060</v>
      </c>
      <c r="G135" s="130" t="s">
        <v>587</v>
      </c>
    </row>
    <row r="136" spans="3:7" ht="13.5">
      <c r="C136" s="243" t="s">
        <v>1533</v>
      </c>
      <c r="D136" s="130" t="s">
        <v>587</v>
      </c>
      <c r="F136" t="s">
        <v>1061</v>
      </c>
      <c r="G136" s="130" t="s">
        <v>587</v>
      </c>
    </row>
    <row r="137" spans="3:7" ht="13.5">
      <c r="C137" s="243" t="s">
        <v>1062</v>
      </c>
      <c r="D137" s="130" t="s">
        <v>587</v>
      </c>
      <c r="F137" t="s">
        <v>1062</v>
      </c>
      <c r="G137" s="130" t="s">
        <v>587</v>
      </c>
    </row>
    <row r="138" spans="3:7" ht="13.5">
      <c r="C138" s="243" t="s">
        <v>914</v>
      </c>
      <c r="D138" s="130" t="s">
        <v>587</v>
      </c>
      <c r="F138" t="s">
        <v>914</v>
      </c>
      <c r="G138" s="130" t="s">
        <v>587</v>
      </c>
    </row>
    <row r="139" spans="3:7" ht="13.5">
      <c r="C139" s="243" t="s">
        <v>1252</v>
      </c>
      <c r="D139" s="130" t="s">
        <v>587</v>
      </c>
      <c r="F139" t="s">
        <v>1252</v>
      </c>
      <c r="G139" s="130" t="s">
        <v>587</v>
      </c>
    </row>
    <row r="140" spans="3:7" ht="13.5">
      <c r="C140" s="243" t="s">
        <v>1534</v>
      </c>
      <c r="D140" s="130" t="s">
        <v>587</v>
      </c>
      <c r="F140" t="s">
        <v>1534</v>
      </c>
      <c r="G140" s="130" t="s">
        <v>587</v>
      </c>
    </row>
    <row r="141" spans="3:7" ht="13.5">
      <c r="C141" s="368" t="s">
        <v>1531</v>
      </c>
      <c r="D141" s="369"/>
      <c r="F141" t="s">
        <v>1638</v>
      </c>
      <c r="G141" s="130" t="s">
        <v>587</v>
      </c>
    </row>
    <row r="142" spans="3:7" ht="13.5">
      <c r="C142" s="243" t="s">
        <v>806</v>
      </c>
      <c r="D142" s="130" t="s">
        <v>584</v>
      </c>
      <c r="F142" s="368" t="s">
        <v>1531</v>
      </c>
      <c r="G142" s="369"/>
    </row>
    <row r="143" spans="3:7" ht="13.5">
      <c r="C143" s="243" t="s">
        <v>807</v>
      </c>
      <c r="D143" s="130" t="s">
        <v>584</v>
      </c>
      <c r="F143" t="s">
        <v>806</v>
      </c>
      <c r="G143" s="130" t="s">
        <v>584</v>
      </c>
    </row>
    <row r="144" spans="3:7" ht="13.5">
      <c r="C144" s="243" t="s">
        <v>1352</v>
      </c>
      <c r="D144" s="130" t="s">
        <v>584</v>
      </c>
      <c r="F144" t="s">
        <v>807</v>
      </c>
      <c r="G144" s="130" t="s">
        <v>584</v>
      </c>
    </row>
    <row r="145" spans="3:7" ht="13.5">
      <c r="C145" s="243" t="s">
        <v>808</v>
      </c>
      <c r="D145" s="130" t="s">
        <v>584</v>
      </c>
      <c r="F145" t="s">
        <v>1352</v>
      </c>
      <c r="G145" s="130" t="s">
        <v>584</v>
      </c>
    </row>
    <row r="146" spans="3:7" ht="13.5">
      <c r="C146" s="243" t="s">
        <v>809</v>
      </c>
      <c r="D146" s="130" t="s">
        <v>587</v>
      </c>
      <c r="F146" t="s">
        <v>808</v>
      </c>
      <c r="G146" s="130" t="s">
        <v>584</v>
      </c>
    </row>
    <row r="147" spans="3:7" ht="13.5">
      <c r="C147" s="243" t="s">
        <v>1536</v>
      </c>
      <c r="D147" s="130" t="s">
        <v>587</v>
      </c>
      <c r="F147" t="s">
        <v>809</v>
      </c>
      <c r="G147" s="130" t="s">
        <v>587</v>
      </c>
    </row>
    <row r="148" spans="3:7" ht="13.5">
      <c r="C148" s="243" t="s">
        <v>810</v>
      </c>
      <c r="D148" s="130" t="s">
        <v>587</v>
      </c>
      <c r="F148" t="s">
        <v>1536</v>
      </c>
      <c r="G148" s="130" t="s">
        <v>587</v>
      </c>
    </row>
    <row r="149" spans="3:7" ht="13.5">
      <c r="C149" s="243" t="s">
        <v>811</v>
      </c>
      <c r="D149" s="130" t="s">
        <v>587</v>
      </c>
      <c r="F149" t="s">
        <v>810</v>
      </c>
      <c r="G149" s="130" t="s">
        <v>587</v>
      </c>
    </row>
    <row r="150" spans="3:7" ht="13.5">
      <c r="C150" s="243" t="s">
        <v>812</v>
      </c>
      <c r="D150" s="130" t="s">
        <v>587</v>
      </c>
      <c r="F150" t="s">
        <v>811</v>
      </c>
      <c r="G150" s="130" t="s">
        <v>587</v>
      </c>
    </row>
    <row r="151" spans="3:7" ht="13.5">
      <c r="C151" s="243" t="s">
        <v>813</v>
      </c>
      <c r="D151" s="130" t="s">
        <v>587</v>
      </c>
      <c r="F151" t="s">
        <v>812</v>
      </c>
      <c r="G151" s="130" t="s">
        <v>587</v>
      </c>
    </row>
    <row r="152" spans="3:7" ht="13.5">
      <c r="C152" s="243" t="s">
        <v>814</v>
      </c>
      <c r="D152" s="130" t="s">
        <v>587</v>
      </c>
      <c r="F152" t="s">
        <v>813</v>
      </c>
      <c r="G152" s="130" t="s">
        <v>587</v>
      </c>
    </row>
    <row r="153" spans="3:7" ht="13.5">
      <c r="C153" s="243" t="s">
        <v>815</v>
      </c>
      <c r="D153" s="130" t="s">
        <v>587</v>
      </c>
      <c r="F153" t="s">
        <v>815</v>
      </c>
      <c r="G153" s="130" t="s">
        <v>587</v>
      </c>
    </row>
    <row r="154" spans="3:7" ht="13.5">
      <c r="C154" s="243" t="s">
        <v>816</v>
      </c>
      <c r="D154" s="130" t="s">
        <v>587</v>
      </c>
      <c r="F154" t="s">
        <v>816</v>
      </c>
      <c r="G154" s="130" t="s">
        <v>587</v>
      </c>
    </row>
    <row r="155" spans="3:7" ht="13.5">
      <c r="C155" s="243" t="s">
        <v>817</v>
      </c>
      <c r="D155" s="130" t="s">
        <v>587</v>
      </c>
      <c r="F155" t="s">
        <v>814</v>
      </c>
      <c r="G155" s="130" t="s">
        <v>587</v>
      </c>
    </row>
    <row r="156" spans="3:7" ht="13.5">
      <c r="C156" s="243" t="s">
        <v>818</v>
      </c>
      <c r="D156" s="130" t="s">
        <v>587</v>
      </c>
      <c r="F156" t="s">
        <v>818</v>
      </c>
      <c r="G156" s="130" t="s">
        <v>587</v>
      </c>
    </row>
    <row r="157" spans="3:7" ht="13.5">
      <c r="C157" s="243" t="s">
        <v>1353</v>
      </c>
      <c r="D157" s="130" t="s">
        <v>587</v>
      </c>
      <c r="F157" t="s">
        <v>1353</v>
      </c>
      <c r="G157" s="130" t="s">
        <v>587</v>
      </c>
    </row>
    <row r="158" spans="3:7" ht="13.5">
      <c r="C158" s="243" t="s">
        <v>1354</v>
      </c>
      <c r="D158" s="130" t="s">
        <v>587</v>
      </c>
      <c r="F158" t="s">
        <v>1251</v>
      </c>
      <c r="G158" s="130" t="s">
        <v>587</v>
      </c>
    </row>
    <row r="159" spans="3:7" ht="13.5">
      <c r="C159" s="243" t="s">
        <v>1537</v>
      </c>
      <c r="D159" s="130" t="s">
        <v>587</v>
      </c>
      <c r="F159" t="s">
        <v>819</v>
      </c>
      <c r="G159" s="130" t="s">
        <v>587</v>
      </c>
    </row>
    <row r="160" spans="3:7" ht="13.5">
      <c r="C160" s="243" t="s">
        <v>1251</v>
      </c>
      <c r="D160" s="130" t="s">
        <v>587</v>
      </c>
      <c r="F160" t="s">
        <v>1537</v>
      </c>
      <c r="G160" s="130" t="s">
        <v>587</v>
      </c>
    </row>
    <row r="161" spans="3:7" ht="13.5">
      <c r="C161" s="243" t="s">
        <v>819</v>
      </c>
      <c r="D161" s="130" t="s">
        <v>587</v>
      </c>
      <c r="F161" t="s">
        <v>1354</v>
      </c>
      <c r="G161" s="130" t="s">
        <v>587</v>
      </c>
    </row>
    <row r="162" spans="3:7" ht="13.5">
      <c r="C162" s="243" t="s">
        <v>1538</v>
      </c>
      <c r="D162" s="130" t="s">
        <v>587</v>
      </c>
      <c r="F162" s="368" t="s">
        <v>1535</v>
      </c>
      <c r="G162" s="369"/>
    </row>
    <row r="163" spans="3:7" ht="13.5">
      <c r="C163" s="368" t="s">
        <v>1535</v>
      </c>
      <c r="D163" s="369"/>
      <c r="F163" t="s">
        <v>1101</v>
      </c>
      <c r="G163" s="130" t="s">
        <v>584</v>
      </c>
    </row>
    <row r="164" spans="3:7" ht="13.5">
      <c r="C164" s="243" t="s">
        <v>1101</v>
      </c>
      <c r="D164" s="130" t="s">
        <v>584</v>
      </c>
      <c r="F164" t="s">
        <v>1102</v>
      </c>
      <c r="G164" s="130" t="s">
        <v>584</v>
      </c>
    </row>
    <row r="165" spans="3:7" ht="13.5">
      <c r="C165" s="243" t="s">
        <v>1102</v>
      </c>
      <c r="D165" s="130" t="s">
        <v>584</v>
      </c>
      <c r="F165" t="s">
        <v>1378</v>
      </c>
      <c r="G165" s="130" t="s">
        <v>584</v>
      </c>
    </row>
    <row r="166" spans="3:7" ht="13.5">
      <c r="C166" s="243" t="s">
        <v>1378</v>
      </c>
      <c r="D166" s="130" t="s">
        <v>584</v>
      </c>
      <c r="F166" t="s">
        <v>1103</v>
      </c>
      <c r="G166" s="130" t="s">
        <v>587</v>
      </c>
    </row>
    <row r="167" spans="3:7" ht="13.5">
      <c r="C167" s="243" t="s">
        <v>1103</v>
      </c>
      <c r="D167" s="130" t="s">
        <v>587</v>
      </c>
      <c r="F167" t="s">
        <v>1104</v>
      </c>
      <c r="G167" s="130" t="s">
        <v>587</v>
      </c>
    </row>
    <row r="168" spans="3:7" ht="13.5">
      <c r="C168" s="243" t="s">
        <v>1104</v>
      </c>
      <c r="D168" s="130" t="s">
        <v>587</v>
      </c>
      <c r="F168" t="s">
        <v>1105</v>
      </c>
      <c r="G168" s="130" t="s">
        <v>587</v>
      </c>
    </row>
    <row r="169" spans="3:7" ht="13.5">
      <c r="C169" s="243" t="s">
        <v>1105</v>
      </c>
      <c r="D169" s="130" t="s">
        <v>587</v>
      </c>
      <c r="F169" t="s">
        <v>1106</v>
      </c>
      <c r="G169" s="130" t="s">
        <v>587</v>
      </c>
    </row>
    <row r="170" spans="3:7" ht="13.5">
      <c r="C170" s="243" t="s">
        <v>1106</v>
      </c>
      <c r="D170" s="130" t="s">
        <v>587</v>
      </c>
      <c r="F170" t="s">
        <v>1107</v>
      </c>
      <c r="G170" s="130" t="s">
        <v>587</v>
      </c>
    </row>
    <row r="171" spans="3:7" ht="13.5">
      <c r="C171" s="243" t="s">
        <v>1107</v>
      </c>
      <c r="D171" s="130" t="s">
        <v>587</v>
      </c>
      <c r="F171" t="s">
        <v>1108</v>
      </c>
      <c r="G171" s="130" t="s">
        <v>587</v>
      </c>
    </row>
    <row r="172" spans="3:7" ht="13.5">
      <c r="C172" s="243" t="s">
        <v>1108</v>
      </c>
      <c r="D172" s="130" t="s">
        <v>587</v>
      </c>
      <c r="F172" t="s">
        <v>1109</v>
      </c>
      <c r="G172" s="130" t="s">
        <v>587</v>
      </c>
    </row>
    <row r="173" spans="3:7" ht="13.5">
      <c r="C173" s="243" t="s">
        <v>1109</v>
      </c>
      <c r="D173" s="130" t="s">
        <v>587</v>
      </c>
      <c r="F173" t="s">
        <v>1540</v>
      </c>
      <c r="G173" s="130" t="s">
        <v>587</v>
      </c>
    </row>
    <row r="174" spans="3:7" ht="13.5">
      <c r="C174" s="243" t="s">
        <v>1540</v>
      </c>
      <c r="D174" s="130" t="s">
        <v>587</v>
      </c>
      <c r="F174" t="s">
        <v>1110</v>
      </c>
      <c r="G174" s="130" t="s">
        <v>587</v>
      </c>
    </row>
    <row r="175" spans="3:7" ht="13.5">
      <c r="C175" s="243" t="s">
        <v>1110</v>
      </c>
      <c r="D175" s="130" t="s">
        <v>587</v>
      </c>
      <c r="F175" t="s">
        <v>1111</v>
      </c>
      <c r="G175" s="130" t="s">
        <v>587</v>
      </c>
    </row>
    <row r="176" spans="3:7" ht="13.5">
      <c r="C176" s="243" t="s">
        <v>1111</v>
      </c>
      <c r="D176" s="130" t="s">
        <v>587</v>
      </c>
      <c r="F176" t="s">
        <v>1112</v>
      </c>
      <c r="G176" s="130" t="s">
        <v>587</v>
      </c>
    </row>
    <row r="177" spans="3:7" ht="13.5">
      <c r="C177" s="243" t="s">
        <v>1112</v>
      </c>
      <c r="D177" s="130" t="s">
        <v>587</v>
      </c>
      <c r="F177" t="s">
        <v>1113</v>
      </c>
      <c r="G177" s="130" t="s">
        <v>587</v>
      </c>
    </row>
    <row r="178" spans="3:7" ht="13.5">
      <c r="C178" s="243" t="s">
        <v>1113</v>
      </c>
      <c r="D178" s="130" t="s">
        <v>587</v>
      </c>
      <c r="F178" t="s">
        <v>1114</v>
      </c>
      <c r="G178" s="130" t="s">
        <v>587</v>
      </c>
    </row>
    <row r="179" spans="3:7" ht="13.5">
      <c r="C179" s="243" t="s">
        <v>1114</v>
      </c>
      <c r="D179" s="130" t="s">
        <v>587</v>
      </c>
      <c r="F179" t="s">
        <v>1541</v>
      </c>
      <c r="G179" s="130" t="s">
        <v>587</v>
      </c>
    </row>
    <row r="180" spans="3:7" ht="13.5">
      <c r="C180" s="243" t="s">
        <v>1541</v>
      </c>
      <c r="D180" s="130" t="s">
        <v>587</v>
      </c>
      <c r="F180" t="s">
        <v>1115</v>
      </c>
      <c r="G180" s="130" t="s">
        <v>587</v>
      </c>
    </row>
    <row r="181" spans="3:7" ht="13.5">
      <c r="C181" s="243" t="s">
        <v>1115</v>
      </c>
      <c r="D181" s="130" t="s">
        <v>587</v>
      </c>
      <c r="F181" t="s">
        <v>1379</v>
      </c>
      <c r="G181" s="130" t="s">
        <v>587</v>
      </c>
    </row>
    <row r="182" spans="3:7" ht="13.5">
      <c r="C182" s="243" t="s">
        <v>1379</v>
      </c>
      <c r="D182" s="130" t="s">
        <v>587</v>
      </c>
      <c r="F182" t="s">
        <v>1380</v>
      </c>
      <c r="G182" s="130" t="s">
        <v>587</v>
      </c>
    </row>
    <row r="183" spans="3:7" ht="13.5">
      <c r="C183" s="243" t="s">
        <v>1380</v>
      </c>
      <c r="D183" s="130" t="s">
        <v>587</v>
      </c>
      <c r="F183" t="s">
        <v>1220</v>
      </c>
      <c r="G183" s="130" t="s">
        <v>587</v>
      </c>
    </row>
    <row r="184" spans="3:7" ht="13.5">
      <c r="C184" s="243" t="s">
        <v>1220</v>
      </c>
      <c r="D184" s="130" t="s">
        <v>587</v>
      </c>
      <c r="F184" t="s">
        <v>1381</v>
      </c>
      <c r="G184" s="130" t="s">
        <v>587</v>
      </c>
    </row>
    <row r="185" spans="3:7" ht="13.5">
      <c r="C185" s="243" t="s">
        <v>1381</v>
      </c>
      <c r="D185" s="130" t="s">
        <v>587</v>
      </c>
      <c r="F185" t="s">
        <v>1542</v>
      </c>
      <c r="G185" s="130" t="s">
        <v>587</v>
      </c>
    </row>
    <row r="186" spans="3:7" ht="13.5">
      <c r="C186" s="243" t="s">
        <v>1542</v>
      </c>
      <c r="D186" s="130" t="s">
        <v>587</v>
      </c>
      <c r="F186" s="368" t="s">
        <v>1539</v>
      </c>
      <c r="G186" s="369"/>
    </row>
    <row r="187" spans="3:7" ht="13.5">
      <c r="C187" s="368" t="s">
        <v>1539</v>
      </c>
      <c r="D187" s="369"/>
      <c r="F187" t="s">
        <v>1116</v>
      </c>
      <c r="G187" s="130" t="s">
        <v>587</v>
      </c>
    </row>
    <row r="188" spans="3:7" ht="13.5">
      <c r="C188" s="243" t="s">
        <v>1116</v>
      </c>
      <c r="D188" s="130" t="s">
        <v>587</v>
      </c>
      <c r="F188" t="s">
        <v>1117</v>
      </c>
      <c r="G188" s="130" t="s">
        <v>587</v>
      </c>
    </row>
    <row r="189" spans="3:7" ht="13.5">
      <c r="C189" s="243" t="s">
        <v>1117</v>
      </c>
      <c r="D189" s="130" t="s">
        <v>587</v>
      </c>
      <c r="F189" t="s">
        <v>1118</v>
      </c>
      <c r="G189" s="130" t="s">
        <v>587</v>
      </c>
    </row>
    <row r="190" spans="3:7" ht="13.5">
      <c r="C190" s="243" t="s">
        <v>1118</v>
      </c>
      <c r="D190" s="130" t="s">
        <v>587</v>
      </c>
      <c r="F190" t="s">
        <v>1119</v>
      </c>
      <c r="G190" s="130" t="s">
        <v>587</v>
      </c>
    </row>
    <row r="191" spans="3:7" ht="13.5">
      <c r="C191" s="243" t="s">
        <v>1119</v>
      </c>
      <c r="D191" s="130" t="s">
        <v>587</v>
      </c>
      <c r="F191" t="s">
        <v>1120</v>
      </c>
      <c r="G191" s="130" t="s">
        <v>587</v>
      </c>
    </row>
    <row r="192" spans="3:7" ht="13.5">
      <c r="C192" s="243" t="s">
        <v>1120</v>
      </c>
      <c r="D192" s="130" t="s">
        <v>587</v>
      </c>
      <c r="F192" t="s">
        <v>1121</v>
      </c>
      <c r="G192" s="130" t="s">
        <v>587</v>
      </c>
    </row>
    <row r="193" spans="3:7" ht="13.5">
      <c r="C193" s="243" t="s">
        <v>1121</v>
      </c>
      <c r="D193" s="130" t="s">
        <v>587</v>
      </c>
      <c r="F193" t="s">
        <v>1122</v>
      </c>
      <c r="G193" s="130" t="s">
        <v>587</v>
      </c>
    </row>
    <row r="194" spans="3:7" ht="13.5">
      <c r="C194" s="243" t="s">
        <v>1122</v>
      </c>
      <c r="D194" s="130" t="s">
        <v>587</v>
      </c>
      <c r="F194" t="s">
        <v>1123</v>
      </c>
      <c r="G194" s="130" t="s">
        <v>587</v>
      </c>
    </row>
    <row r="195" spans="3:7" ht="13.5">
      <c r="C195" s="243" t="s">
        <v>1123</v>
      </c>
      <c r="D195" s="130" t="s">
        <v>587</v>
      </c>
      <c r="F195" t="s">
        <v>1124</v>
      </c>
      <c r="G195" s="130" t="s">
        <v>587</v>
      </c>
    </row>
    <row r="196" spans="3:7" ht="13.5">
      <c r="C196" s="243" t="s">
        <v>1124</v>
      </c>
      <c r="D196" s="130" t="s">
        <v>587</v>
      </c>
      <c r="F196" t="s">
        <v>1125</v>
      </c>
      <c r="G196" s="130" t="s">
        <v>587</v>
      </c>
    </row>
    <row r="197" spans="3:7" ht="13.5">
      <c r="C197" s="243" t="s">
        <v>1125</v>
      </c>
      <c r="D197" s="130" t="s">
        <v>587</v>
      </c>
      <c r="F197" t="s">
        <v>1126</v>
      </c>
      <c r="G197" s="130" t="s">
        <v>587</v>
      </c>
    </row>
    <row r="198" spans="3:7" ht="13.5">
      <c r="C198" s="243" t="s">
        <v>1126</v>
      </c>
      <c r="D198" s="130" t="s">
        <v>587</v>
      </c>
      <c r="F198" t="s">
        <v>1127</v>
      </c>
      <c r="G198" s="130" t="s">
        <v>587</v>
      </c>
    </row>
    <row r="199" spans="3:7" ht="13.5">
      <c r="C199" s="243" t="s">
        <v>1127</v>
      </c>
      <c r="D199" s="130" t="s">
        <v>587</v>
      </c>
      <c r="F199" t="s">
        <v>1128</v>
      </c>
      <c r="G199" s="130" t="s">
        <v>587</v>
      </c>
    </row>
    <row r="200" spans="3:7" ht="13.5">
      <c r="C200" s="243" t="s">
        <v>1128</v>
      </c>
      <c r="D200" s="130" t="s">
        <v>587</v>
      </c>
      <c r="F200" t="s">
        <v>1129</v>
      </c>
      <c r="G200" s="130" t="s">
        <v>587</v>
      </c>
    </row>
    <row r="201" spans="3:7" ht="13.5">
      <c r="C201" s="243" t="s">
        <v>1129</v>
      </c>
      <c r="D201" s="130" t="s">
        <v>587</v>
      </c>
      <c r="F201" t="s">
        <v>1130</v>
      </c>
      <c r="G201" s="130" t="s">
        <v>587</v>
      </c>
    </row>
    <row r="202" spans="3:7" ht="13.5">
      <c r="C202" s="243" t="s">
        <v>1130</v>
      </c>
      <c r="D202" s="130" t="s">
        <v>587</v>
      </c>
      <c r="F202" t="s">
        <v>1131</v>
      </c>
      <c r="G202" s="130" t="s">
        <v>587</v>
      </c>
    </row>
    <row r="203" spans="3:7" ht="13.5">
      <c r="C203" s="243" t="s">
        <v>1131</v>
      </c>
      <c r="D203" s="130" t="s">
        <v>587</v>
      </c>
      <c r="F203" t="s">
        <v>1132</v>
      </c>
      <c r="G203" s="130" t="s">
        <v>587</v>
      </c>
    </row>
    <row r="204" spans="3:7" ht="13.5">
      <c r="C204" s="243" t="s">
        <v>1132</v>
      </c>
      <c r="D204" s="130" t="s">
        <v>587</v>
      </c>
      <c r="F204" t="s">
        <v>1544</v>
      </c>
      <c r="G204" s="130" t="s">
        <v>587</v>
      </c>
    </row>
    <row r="205" spans="3:7" ht="13.5">
      <c r="C205" s="243" t="s">
        <v>1544</v>
      </c>
      <c r="D205" s="130" t="s">
        <v>587</v>
      </c>
      <c r="F205" t="s">
        <v>1133</v>
      </c>
      <c r="G205" s="130" t="s">
        <v>587</v>
      </c>
    </row>
    <row r="206" spans="3:7" ht="13.5">
      <c r="C206" s="243" t="s">
        <v>1133</v>
      </c>
      <c r="D206" s="130" t="s">
        <v>587</v>
      </c>
      <c r="F206" t="s">
        <v>1545</v>
      </c>
      <c r="G206" s="130" t="s">
        <v>587</v>
      </c>
    </row>
    <row r="207" spans="3:7" ht="13.5">
      <c r="C207" s="243" t="s">
        <v>1545</v>
      </c>
      <c r="D207" s="130" t="s">
        <v>587</v>
      </c>
      <c r="F207" t="s">
        <v>1134</v>
      </c>
      <c r="G207" s="130" t="s">
        <v>587</v>
      </c>
    </row>
    <row r="208" spans="3:7" ht="13.5">
      <c r="C208" s="243" t="s">
        <v>1134</v>
      </c>
      <c r="D208" s="130" t="s">
        <v>587</v>
      </c>
      <c r="F208" t="s">
        <v>828</v>
      </c>
      <c r="G208" s="130" t="s">
        <v>587</v>
      </c>
    </row>
    <row r="209" spans="3:7" ht="13.5">
      <c r="C209" s="243" t="s">
        <v>828</v>
      </c>
      <c r="D209" s="130" t="s">
        <v>587</v>
      </c>
      <c r="F209" t="s">
        <v>1135</v>
      </c>
      <c r="G209" s="130" t="s">
        <v>587</v>
      </c>
    </row>
    <row r="210" spans="3:7" ht="13.5">
      <c r="C210" s="243" t="s">
        <v>1135</v>
      </c>
      <c r="D210" s="130" t="s">
        <v>587</v>
      </c>
      <c r="F210" t="s">
        <v>1136</v>
      </c>
      <c r="G210" s="130" t="s">
        <v>587</v>
      </c>
    </row>
    <row r="211" spans="3:7" ht="13.5">
      <c r="C211" s="243" t="s">
        <v>1136</v>
      </c>
      <c r="D211" s="130" t="s">
        <v>587</v>
      </c>
      <c r="F211" t="s">
        <v>1137</v>
      </c>
      <c r="G211" s="130" t="s">
        <v>587</v>
      </c>
    </row>
    <row r="212" spans="3:7" ht="13.5">
      <c r="C212" s="243" t="s">
        <v>1137</v>
      </c>
      <c r="D212" s="130" t="s">
        <v>587</v>
      </c>
      <c r="F212" t="s">
        <v>1138</v>
      </c>
      <c r="G212" s="130" t="s">
        <v>587</v>
      </c>
    </row>
    <row r="213" spans="3:7" ht="13.5">
      <c r="C213" s="243" t="s">
        <v>1138</v>
      </c>
      <c r="D213" s="130" t="s">
        <v>587</v>
      </c>
      <c r="F213" t="s">
        <v>1139</v>
      </c>
      <c r="G213" s="130" t="s">
        <v>587</v>
      </c>
    </row>
    <row r="214" spans="3:7" ht="13.5">
      <c r="C214" s="243" t="s">
        <v>1139</v>
      </c>
      <c r="D214" s="130" t="s">
        <v>587</v>
      </c>
      <c r="F214" t="s">
        <v>1546</v>
      </c>
      <c r="G214" s="130" t="s">
        <v>587</v>
      </c>
    </row>
    <row r="215" spans="3:7" ht="13.5">
      <c r="C215" s="243" t="s">
        <v>1546</v>
      </c>
      <c r="D215" s="130" t="s">
        <v>587</v>
      </c>
      <c r="F215" t="s">
        <v>833</v>
      </c>
      <c r="G215" s="130" t="s">
        <v>587</v>
      </c>
    </row>
    <row r="216" spans="3:7" ht="13.5">
      <c r="C216" s="243" t="s">
        <v>833</v>
      </c>
      <c r="D216" s="130" t="s">
        <v>587</v>
      </c>
      <c r="F216" t="s">
        <v>1547</v>
      </c>
      <c r="G216" s="130" t="s">
        <v>587</v>
      </c>
    </row>
    <row r="217" spans="3:7" ht="13.5">
      <c r="C217" s="243" t="s">
        <v>1547</v>
      </c>
      <c r="D217" s="130" t="s">
        <v>587</v>
      </c>
      <c r="F217" t="s">
        <v>1548</v>
      </c>
      <c r="G217" s="130" t="s">
        <v>587</v>
      </c>
    </row>
    <row r="218" spans="3:7" ht="13.5">
      <c r="C218" s="243" t="s">
        <v>1548</v>
      </c>
      <c r="D218" s="130" t="s">
        <v>587</v>
      </c>
      <c r="F218" t="s">
        <v>1221</v>
      </c>
      <c r="G218" s="130" t="s">
        <v>587</v>
      </c>
    </row>
    <row r="219" spans="3:7" ht="13.5">
      <c r="C219" s="243" t="s">
        <v>1221</v>
      </c>
      <c r="D219" s="130" t="s">
        <v>587</v>
      </c>
      <c r="F219" t="s">
        <v>1549</v>
      </c>
      <c r="G219" s="130" t="s">
        <v>587</v>
      </c>
    </row>
    <row r="220" spans="3:7" ht="13.5">
      <c r="C220" s="243" t="s">
        <v>1549</v>
      </c>
      <c r="D220" s="130" t="s">
        <v>587</v>
      </c>
      <c r="F220" t="s">
        <v>1382</v>
      </c>
      <c r="G220" s="130" t="s">
        <v>587</v>
      </c>
    </row>
    <row r="221" spans="3:7" ht="13.5">
      <c r="C221" s="243" t="s">
        <v>1382</v>
      </c>
      <c r="D221" s="130" t="s">
        <v>587</v>
      </c>
      <c r="F221" s="368" t="s">
        <v>1543</v>
      </c>
      <c r="G221" s="369"/>
    </row>
    <row r="222" spans="3:7" ht="13.5">
      <c r="C222" s="368" t="s">
        <v>1543</v>
      </c>
      <c r="D222" s="369"/>
      <c r="F222" t="s">
        <v>868</v>
      </c>
      <c r="G222" s="130" t="s">
        <v>584</v>
      </c>
    </row>
    <row r="223" spans="3:7" ht="13.5">
      <c r="C223" s="243" t="s">
        <v>868</v>
      </c>
      <c r="D223" s="130" t="s">
        <v>584</v>
      </c>
      <c r="F223" t="s">
        <v>869</v>
      </c>
      <c r="G223" s="130" t="s">
        <v>584</v>
      </c>
    </row>
    <row r="224" spans="3:7" ht="13.5">
      <c r="C224" s="243" t="s">
        <v>869</v>
      </c>
      <c r="D224" s="130" t="s">
        <v>584</v>
      </c>
      <c r="F224" t="s">
        <v>876</v>
      </c>
      <c r="G224" s="130" t="s">
        <v>584</v>
      </c>
    </row>
    <row r="225" spans="3:7" ht="13.5">
      <c r="C225" s="243" t="s">
        <v>876</v>
      </c>
      <c r="D225" s="130" t="s">
        <v>584</v>
      </c>
      <c r="F225" t="s">
        <v>870</v>
      </c>
      <c r="G225" s="130" t="s">
        <v>587</v>
      </c>
    </row>
    <row r="226" spans="3:7" ht="13.5">
      <c r="C226" s="243" t="s">
        <v>867</v>
      </c>
      <c r="D226" s="130" t="s">
        <v>584</v>
      </c>
      <c r="F226" t="s">
        <v>871</v>
      </c>
      <c r="G226" s="130" t="s">
        <v>587</v>
      </c>
    </row>
    <row r="227" spans="3:7" ht="13.5">
      <c r="C227" s="243" t="s">
        <v>870</v>
      </c>
      <c r="D227" s="130" t="s">
        <v>587</v>
      </c>
      <c r="F227" t="s">
        <v>872</v>
      </c>
      <c r="G227" s="130" t="s">
        <v>587</v>
      </c>
    </row>
    <row r="228" spans="3:7" ht="13.5">
      <c r="C228" s="243" t="s">
        <v>871</v>
      </c>
      <c r="D228" s="130" t="s">
        <v>587</v>
      </c>
      <c r="F228" t="s">
        <v>873</v>
      </c>
      <c r="G228" s="130" t="s">
        <v>587</v>
      </c>
    </row>
    <row r="229" spans="3:7" ht="13.5">
      <c r="C229" s="243" t="s">
        <v>872</v>
      </c>
      <c r="D229" s="130" t="s">
        <v>587</v>
      </c>
      <c r="F229" t="s">
        <v>874</v>
      </c>
      <c r="G229" s="130" t="s">
        <v>587</v>
      </c>
    </row>
    <row r="230" spans="3:7" ht="13.5">
      <c r="C230" s="243" t="s">
        <v>873</v>
      </c>
      <c r="D230" s="130" t="s">
        <v>587</v>
      </c>
      <c r="F230" t="s">
        <v>875</v>
      </c>
      <c r="G230" s="130" t="s">
        <v>587</v>
      </c>
    </row>
    <row r="231" spans="3:7" ht="13.5">
      <c r="C231" s="243" t="s">
        <v>874</v>
      </c>
      <c r="D231" s="130" t="s">
        <v>587</v>
      </c>
      <c r="F231" t="s">
        <v>877</v>
      </c>
      <c r="G231" s="130" t="s">
        <v>587</v>
      </c>
    </row>
    <row r="232" spans="3:7" ht="13.5">
      <c r="C232" s="243" t="s">
        <v>875</v>
      </c>
      <c r="D232" s="130" t="s">
        <v>587</v>
      </c>
      <c r="F232" t="s">
        <v>878</v>
      </c>
      <c r="G232" s="130" t="s">
        <v>587</v>
      </c>
    </row>
    <row r="233" spans="3:7" ht="13.5">
      <c r="C233" s="243" t="s">
        <v>877</v>
      </c>
      <c r="D233" s="130" t="s">
        <v>587</v>
      </c>
      <c r="F233" t="s">
        <v>879</v>
      </c>
      <c r="G233" s="130" t="s">
        <v>587</v>
      </c>
    </row>
    <row r="234" spans="3:7" ht="13.5">
      <c r="C234" s="243" t="s">
        <v>878</v>
      </c>
      <c r="D234" s="130" t="s">
        <v>587</v>
      </c>
      <c r="F234" t="s">
        <v>881</v>
      </c>
      <c r="G234" s="130" t="s">
        <v>587</v>
      </c>
    </row>
    <row r="235" spans="3:7" ht="13.5">
      <c r="C235" s="243" t="s">
        <v>879</v>
      </c>
      <c r="D235" s="130" t="s">
        <v>587</v>
      </c>
      <c r="F235" t="s">
        <v>880</v>
      </c>
      <c r="G235" s="130" t="s">
        <v>587</v>
      </c>
    </row>
    <row r="236" spans="3:7" ht="13.5">
      <c r="C236" s="243" t="s">
        <v>880</v>
      </c>
      <c r="D236" s="130" t="s">
        <v>587</v>
      </c>
      <c r="F236" t="s">
        <v>1217</v>
      </c>
      <c r="G236" s="130" t="s">
        <v>587</v>
      </c>
    </row>
    <row r="237" spans="3:7" ht="13.5">
      <c r="C237" s="243" t="s">
        <v>881</v>
      </c>
      <c r="D237" s="130" t="s">
        <v>587</v>
      </c>
      <c r="F237" t="s">
        <v>1551</v>
      </c>
      <c r="G237" s="130" t="s">
        <v>587</v>
      </c>
    </row>
    <row r="238" spans="3:7" ht="13.5">
      <c r="C238" s="243" t="s">
        <v>1217</v>
      </c>
      <c r="D238" s="130" t="s">
        <v>587</v>
      </c>
      <c r="F238" t="s">
        <v>1359</v>
      </c>
      <c r="G238" s="130" t="s">
        <v>587</v>
      </c>
    </row>
    <row r="239" spans="3:7" ht="13.5">
      <c r="C239" s="243" t="s">
        <v>1551</v>
      </c>
      <c r="D239" s="130" t="s">
        <v>587</v>
      </c>
      <c r="F239" t="s">
        <v>1552</v>
      </c>
      <c r="G239" s="130" t="s">
        <v>587</v>
      </c>
    </row>
    <row r="240" spans="3:7" ht="13.5">
      <c r="C240" s="243" t="s">
        <v>1359</v>
      </c>
      <c r="D240" s="130" t="s">
        <v>587</v>
      </c>
      <c r="F240" s="368" t="s">
        <v>1550</v>
      </c>
      <c r="G240" s="369"/>
    </row>
    <row r="241" spans="3:7" ht="13.5">
      <c r="C241" s="243" t="s">
        <v>1552</v>
      </c>
      <c r="D241" s="130" t="s">
        <v>587</v>
      </c>
      <c r="F241" t="s">
        <v>1156</v>
      </c>
      <c r="G241" s="130" t="s">
        <v>584</v>
      </c>
    </row>
    <row r="242" spans="3:7" ht="13.5">
      <c r="C242" s="368" t="s">
        <v>1550</v>
      </c>
      <c r="D242" s="369"/>
      <c r="F242" t="s">
        <v>820</v>
      </c>
      <c r="G242" s="130" t="s">
        <v>584</v>
      </c>
    </row>
    <row r="243" spans="3:7" ht="13.5">
      <c r="C243" s="243" t="s">
        <v>1156</v>
      </c>
      <c r="D243" s="130" t="s">
        <v>584</v>
      </c>
      <c r="F243" t="s">
        <v>1554</v>
      </c>
      <c r="G243" s="130" t="s">
        <v>584</v>
      </c>
    </row>
    <row r="244" spans="3:7" ht="13.5">
      <c r="C244" s="243" t="s">
        <v>820</v>
      </c>
      <c r="D244" s="130" t="s">
        <v>584</v>
      </c>
      <c r="F244" t="s">
        <v>822</v>
      </c>
      <c r="G244" s="130" t="s">
        <v>587</v>
      </c>
    </row>
    <row r="245" spans="3:7" ht="13.5">
      <c r="C245" s="243" t="s">
        <v>1554</v>
      </c>
      <c r="D245" s="130" t="s">
        <v>584</v>
      </c>
      <c r="F245" t="s">
        <v>1555</v>
      </c>
      <c r="G245" s="130" t="s">
        <v>587</v>
      </c>
    </row>
    <row r="246" spans="3:7" ht="13.5">
      <c r="C246" s="243" t="s">
        <v>821</v>
      </c>
      <c r="D246" s="130" t="s">
        <v>587</v>
      </c>
      <c r="F246" t="s">
        <v>823</v>
      </c>
      <c r="G246" s="130" t="s">
        <v>587</v>
      </c>
    </row>
    <row r="247" spans="3:7" ht="13.5">
      <c r="C247" s="243" t="s">
        <v>822</v>
      </c>
      <c r="D247" s="130" t="s">
        <v>587</v>
      </c>
      <c r="F247" t="s">
        <v>824</v>
      </c>
      <c r="G247" s="130" t="s">
        <v>587</v>
      </c>
    </row>
    <row r="248" spans="3:7" ht="13.5">
      <c r="C248" s="243" t="s">
        <v>1555</v>
      </c>
      <c r="D248" s="130" t="s">
        <v>587</v>
      </c>
      <c r="F248" t="s">
        <v>825</v>
      </c>
      <c r="G248" s="130" t="s">
        <v>587</v>
      </c>
    </row>
    <row r="249" spans="3:7" ht="13.5">
      <c r="C249" s="243" t="s">
        <v>823</v>
      </c>
      <c r="D249" s="130" t="s">
        <v>587</v>
      </c>
      <c r="F249" t="s">
        <v>1556</v>
      </c>
      <c r="G249" s="130" t="s">
        <v>587</v>
      </c>
    </row>
    <row r="250" spans="3:7" ht="13.5">
      <c r="C250" s="243" t="s">
        <v>824</v>
      </c>
      <c r="D250" s="130" t="s">
        <v>587</v>
      </c>
      <c r="F250" t="s">
        <v>827</v>
      </c>
      <c r="G250" s="130" t="s">
        <v>587</v>
      </c>
    </row>
    <row r="251" spans="3:7" ht="13.5">
      <c r="C251" s="243" t="s">
        <v>825</v>
      </c>
      <c r="D251" s="130" t="s">
        <v>587</v>
      </c>
      <c r="F251" t="s">
        <v>826</v>
      </c>
      <c r="G251" s="130" t="s">
        <v>587</v>
      </c>
    </row>
    <row r="252" spans="3:7" ht="13.5">
      <c r="C252" s="243" t="s">
        <v>826</v>
      </c>
      <c r="D252" s="130" t="s">
        <v>587</v>
      </c>
      <c r="F252" t="s">
        <v>1557</v>
      </c>
      <c r="G252" s="130" t="s">
        <v>587</v>
      </c>
    </row>
    <row r="253" spans="3:7" ht="13.5">
      <c r="C253" s="243" t="s">
        <v>827</v>
      </c>
      <c r="D253" s="130" t="s">
        <v>587</v>
      </c>
      <c r="F253" t="s">
        <v>829</v>
      </c>
      <c r="G253" s="130" t="s">
        <v>587</v>
      </c>
    </row>
    <row r="254" spans="3:7" ht="13.5">
      <c r="C254" s="243" t="s">
        <v>1556</v>
      </c>
      <c r="D254" s="130" t="s">
        <v>587</v>
      </c>
      <c r="F254" t="s">
        <v>1558</v>
      </c>
      <c r="G254" s="130" t="s">
        <v>587</v>
      </c>
    </row>
    <row r="255" spans="3:7" ht="13.5">
      <c r="C255" s="243" t="s">
        <v>1557</v>
      </c>
      <c r="D255" s="130" t="s">
        <v>587</v>
      </c>
      <c r="F255" t="s">
        <v>830</v>
      </c>
      <c r="G255" s="130" t="s">
        <v>587</v>
      </c>
    </row>
    <row r="256" spans="3:7" ht="13.5">
      <c r="C256" s="243" t="s">
        <v>1558</v>
      </c>
      <c r="D256" s="130" t="s">
        <v>587</v>
      </c>
      <c r="F256" t="s">
        <v>831</v>
      </c>
      <c r="G256" s="130" t="s">
        <v>587</v>
      </c>
    </row>
    <row r="257" spans="3:7" ht="13.5">
      <c r="C257" s="243" t="s">
        <v>829</v>
      </c>
      <c r="D257" s="130" t="s">
        <v>587</v>
      </c>
      <c r="F257" t="s">
        <v>832</v>
      </c>
      <c r="G257" s="130" t="s">
        <v>587</v>
      </c>
    </row>
    <row r="258" spans="3:7" ht="13.5">
      <c r="C258" s="243" t="s">
        <v>830</v>
      </c>
      <c r="D258" s="130" t="s">
        <v>587</v>
      </c>
      <c r="F258" t="s">
        <v>1559</v>
      </c>
      <c r="G258" s="130" t="s">
        <v>587</v>
      </c>
    </row>
    <row r="259" spans="3:7" ht="13.5">
      <c r="C259" s="243" t="s">
        <v>831</v>
      </c>
      <c r="D259" s="130" t="s">
        <v>587</v>
      </c>
      <c r="F259" t="s">
        <v>1560</v>
      </c>
      <c r="G259" s="130" t="s">
        <v>587</v>
      </c>
    </row>
    <row r="260" spans="3:7" ht="13.5">
      <c r="C260" s="243" t="s">
        <v>832</v>
      </c>
      <c r="D260" s="130" t="s">
        <v>587</v>
      </c>
      <c r="F260" s="368" t="s">
        <v>1553</v>
      </c>
      <c r="G260" s="369"/>
    </row>
    <row r="261" spans="3:7" ht="13.5">
      <c r="C261" s="243" t="s">
        <v>1559</v>
      </c>
      <c r="D261" s="130" t="s">
        <v>587</v>
      </c>
      <c r="F261" t="s">
        <v>1639</v>
      </c>
      <c r="G261" s="130" t="s">
        <v>587</v>
      </c>
    </row>
    <row r="262" spans="3:7" ht="13.5">
      <c r="C262" s="243" t="s">
        <v>1560</v>
      </c>
      <c r="D262" s="130" t="s">
        <v>587</v>
      </c>
      <c r="F262" t="s">
        <v>882</v>
      </c>
      <c r="G262" s="130" t="s">
        <v>587</v>
      </c>
    </row>
    <row r="263" spans="3:7" ht="13.5">
      <c r="C263" s="368" t="s">
        <v>1553</v>
      </c>
      <c r="D263" s="369"/>
      <c r="F263" t="s">
        <v>883</v>
      </c>
      <c r="G263" s="130" t="s">
        <v>587</v>
      </c>
    </row>
    <row r="264" spans="3:7" ht="13.5">
      <c r="C264" s="243" t="s">
        <v>1564</v>
      </c>
      <c r="D264" s="130" t="s">
        <v>587</v>
      </c>
      <c r="F264" t="s">
        <v>884</v>
      </c>
      <c r="G264" s="130" t="s">
        <v>587</v>
      </c>
    </row>
    <row r="265" spans="3:7" ht="13.5">
      <c r="C265" s="243" t="s">
        <v>882</v>
      </c>
      <c r="D265" s="130" t="s">
        <v>587</v>
      </c>
      <c r="F265" t="s">
        <v>885</v>
      </c>
      <c r="G265" s="130" t="s">
        <v>587</v>
      </c>
    </row>
    <row r="266" spans="3:7" ht="13.5">
      <c r="C266" s="243" t="s">
        <v>883</v>
      </c>
      <c r="D266" s="130" t="s">
        <v>587</v>
      </c>
      <c r="F266" t="s">
        <v>888</v>
      </c>
      <c r="G266" s="130" t="s">
        <v>587</v>
      </c>
    </row>
    <row r="267" spans="3:7" ht="13.5">
      <c r="C267" s="243" t="s">
        <v>884</v>
      </c>
      <c r="D267" s="130" t="s">
        <v>587</v>
      </c>
      <c r="F267" t="s">
        <v>886</v>
      </c>
      <c r="G267" s="130" t="s">
        <v>587</v>
      </c>
    </row>
    <row r="268" spans="3:7" ht="13.5">
      <c r="C268" s="243" t="s">
        <v>885</v>
      </c>
      <c r="D268" s="130" t="s">
        <v>587</v>
      </c>
      <c r="F268" t="s">
        <v>889</v>
      </c>
      <c r="G268" s="130" t="s">
        <v>587</v>
      </c>
    </row>
    <row r="269" spans="3:7" ht="13.5">
      <c r="C269" s="243" t="s">
        <v>1253</v>
      </c>
      <c r="D269" s="130" t="s">
        <v>587</v>
      </c>
      <c r="F269" t="s">
        <v>890</v>
      </c>
      <c r="G269" s="130" t="s">
        <v>587</v>
      </c>
    </row>
    <row r="270" spans="3:7" ht="13.5">
      <c r="C270" s="243" t="s">
        <v>886</v>
      </c>
      <c r="D270" s="130" t="s">
        <v>587</v>
      </c>
      <c r="F270" t="s">
        <v>891</v>
      </c>
      <c r="G270" s="130" t="s">
        <v>587</v>
      </c>
    </row>
    <row r="271" spans="3:7" ht="13.5">
      <c r="C271" s="243" t="s">
        <v>887</v>
      </c>
      <c r="D271" s="130" t="s">
        <v>587</v>
      </c>
      <c r="F271" t="s">
        <v>1218</v>
      </c>
      <c r="G271" s="130" t="s">
        <v>587</v>
      </c>
    </row>
    <row r="272" spans="3:7" ht="13.5">
      <c r="C272" s="243" t="s">
        <v>888</v>
      </c>
      <c r="D272" s="130" t="s">
        <v>587</v>
      </c>
      <c r="F272" t="s">
        <v>901</v>
      </c>
      <c r="G272" s="130" t="s">
        <v>587</v>
      </c>
    </row>
    <row r="273" spans="3:7" ht="13.5">
      <c r="C273" s="243" t="s">
        <v>889</v>
      </c>
      <c r="D273" s="130" t="s">
        <v>587</v>
      </c>
      <c r="F273" t="s">
        <v>1562</v>
      </c>
      <c r="G273" s="130" t="s">
        <v>587</v>
      </c>
    </row>
    <row r="274" spans="3:7" ht="13.5">
      <c r="C274" s="243" t="s">
        <v>890</v>
      </c>
      <c r="D274" s="130" t="s">
        <v>587</v>
      </c>
      <c r="F274" t="s">
        <v>904</v>
      </c>
      <c r="G274" s="130" t="s">
        <v>587</v>
      </c>
    </row>
    <row r="275" spans="3:7" ht="13.5">
      <c r="C275" s="243" t="s">
        <v>891</v>
      </c>
      <c r="D275" s="130" t="s">
        <v>587</v>
      </c>
      <c r="F275" t="s">
        <v>1563</v>
      </c>
      <c r="G275" s="130" t="s">
        <v>587</v>
      </c>
    </row>
    <row r="276" spans="3:7" ht="13.5">
      <c r="C276" s="243" t="s">
        <v>1218</v>
      </c>
      <c r="D276" s="130" t="s">
        <v>587</v>
      </c>
      <c r="F276" t="s">
        <v>894</v>
      </c>
      <c r="G276" s="130" t="s">
        <v>587</v>
      </c>
    </row>
    <row r="277" spans="3:7" ht="13.5">
      <c r="C277" s="243" t="s">
        <v>901</v>
      </c>
      <c r="D277" s="130" t="s">
        <v>587</v>
      </c>
      <c r="F277" t="s">
        <v>1254</v>
      </c>
      <c r="G277" s="130" t="s">
        <v>587</v>
      </c>
    </row>
    <row r="278" spans="3:7" ht="13.5">
      <c r="C278" s="243" t="s">
        <v>1562</v>
      </c>
      <c r="D278" s="130" t="s">
        <v>587</v>
      </c>
      <c r="F278" s="368" t="s">
        <v>1561</v>
      </c>
      <c r="G278" s="369"/>
    </row>
    <row r="279" spans="3:7" ht="13.5">
      <c r="C279" s="243" t="s">
        <v>1563</v>
      </c>
      <c r="D279" s="130" t="s">
        <v>587</v>
      </c>
      <c r="F279" t="s">
        <v>1566</v>
      </c>
      <c r="G279" s="130" t="s">
        <v>584</v>
      </c>
    </row>
    <row r="280" spans="3:7" ht="13.5">
      <c r="C280" s="243" t="s">
        <v>904</v>
      </c>
      <c r="D280" s="130" t="s">
        <v>587</v>
      </c>
      <c r="F280" t="s">
        <v>1383</v>
      </c>
      <c r="G280" s="130" t="s">
        <v>584</v>
      </c>
    </row>
    <row r="281" spans="3:7" ht="13.5">
      <c r="C281" s="243" t="s">
        <v>893</v>
      </c>
      <c r="D281" s="130" t="s">
        <v>587</v>
      </c>
      <c r="F281" t="s">
        <v>1567</v>
      </c>
      <c r="G281" s="130" t="s">
        <v>584</v>
      </c>
    </row>
    <row r="282" spans="3:7" ht="13.5">
      <c r="C282" s="243" t="s">
        <v>894</v>
      </c>
      <c r="D282" s="130" t="s">
        <v>587</v>
      </c>
      <c r="F282" t="s">
        <v>1176</v>
      </c>
      <c r="G282" s="130" t="s">
        <v>587</v>
      </c>
    </row>
    <row r="283" spans="3:7" ht="13.5">
      <c r="C283" s="243" t="s">
        <v>895</v>
      </c>
      <c r="D283" s="130" t="s">
        <v>587</v>
      </c>
      <c r="F283" t="s">
        <v>1177</v>
      </c>
      <c r="G283" s="130" t="s">
        <v>587</v>
      </c>
    </row>
    <row r="284" spans="3:7" ht="13.5">
      <c r="C284" s="243" t="s">
        <v>1254</v>
      </c>
      <c r="D284" s="130" t="s">
        <v>587</v>
      </c>
      <c r="F284" t="s">
        <v>1568</v>
      </c>
      <c r="G284" s="130" t="s">
        <v>587</v>
      </c>
    </row>
    <row r="285" spans="3:7" ht="13.5">
      <c r="C285" s="368" t="s">
        <v>1561</v>
      </c>
      <c r="D285" s="369"/>
      <c r="F285" t="s">
        <v>1178</v>
      </c>
      <c r="G285" s="130" t="s">
        <v>587</v>
      </c>
    </row>
    <row r="286" spans="3:7" ht="13.5">
      <c r="C286" s="243" t="s">
        <v>1566</v>
      </c>
      <c r="D286" s="130" t="s">
        <v>584</v>
      </c>
      <c r="F286" t="s">
        <v>1569</v>
      </c>
      <c r="G286" s="130" t="s">
        <v>587</v>
      </c>
    </row>
    <row r="287" spans="3:7" ht="13.5">
      <c r="C287" s="243" t="s">
        <v>1383</v>
      </c>
      <c r="D287" s="130" t="s">
        <v>584</v>
      </c>
      <c r="F287" t="s">
        <v>1179</v>
      </c>
      <c r="G287" s="130" t="s">
        <v>587</v>
      </c>
    </row>
    <row r="288" spans="3:7" ht="13.5">
      <c r="C288" s="243" t="s">
        <v>1567</v>
      </c>
      <c r="D288" s="130" t="s">
        <v>584</v>
      </c>
      <c r="F288" t="s">
        <v>900</v>
      </c>
      <c r="G288" s="130" t="s">
        <v>587</v>
      </c>
    </row>
    <row r="289" spans="3:7" ht="13.5">
      <c r="C289" s="243" t="s">
        <v>1176</v>
      </c>
      <c r="D289" s="130" t="s">
        <v>587</v>
      </c>
      <c r="F289" t="s">
        <v>1180</v>
      </c>
      <c r="G289" s="130" t="s">
        <v>587</v>
      </c>
    </row>
    <row r="290" spans="3:7" ht="13.5">
      <c r="C290" s="243" t="s">
        <v>1177</v>
      </c>
      <c r="D290" s="130" t="s">
        <v>587</v>
      </c>
      <c r="F290" t="s">
        <v>1570</v>
      </c>
      <c r="G290" s="130" t="s">
        <v>587</v>
      </c>
    </row>
    <row r="291" spans="3:7" ht="13.5">
      <c r="C291" s="243" t="s">
        <v>1568</v>
      </c>
      <c r="D291" s="130" t="s">
        <v>587</v>
      </c>
      <c r="F291" t="s">
        <v>1181</v>
      </c>
      <c r="G291" s="130" t="s">
        <v>587</v>
      </c>
    </row>
    <row r="292" spans="3:7" ht="13.5">
      <c r="C292" s="243" t="s">
        <v>1178</v>
      </c>
      <c r="D292" s="130" t="s">
        <v>587</v>
      </c>
      <c r="F292" t="s">
        <v>1571</v>
      </c>
      <c r="G292" s="130" t="s">
        <v>587</v>
      </c>
    </row>
    <row r="293" spans="3:7" ht="13.5">
      <c r="C293" s="243" t="s">
        <v>1569</v>
      </c>
      <c r="D293" s="130" t="s">
        <v>587</v>
      </c>
      <c r="F293" t="s">
        <v>1182</v>
      </c>
      <c r="G293" s="130" t="s">
        <v>587</v>
      </c>
    </row>
    <row r="294" spans="3:7" ht="13.5">
      <c r="C294" s="243" t="s">
        <v>1179</v>
      </c>
      <c r="D294" s="130" t="s">
        <v>587</v>
      </c>
      <c r="F294" t="s">
        <v>1572</v>
      </c>
      <c r="G294" s="130" t="s">
        <v>587</v>
      </c>
    </row>
    <row r="295" spans="3:7" ht="13.5">
      <c r="C295" s="243" t="s">
        <v>900</v>
      </c>
      <c r="D295" s="130" t="s">
        <v>587</v>
      </c>
      <c r="F295" t="s">
        <v>1183</v>
      </c>
      <c r="G295" s="130" t="s">
        <v>587</v>
      </c>
    </row>
    <row r="296" spans="3:7" ht="13.5">
      <c r="C296" s="243" t="s">
        <v>1180</v>
      </c>
      <c r="D296" s="130" t="s">
        <v>587</v>
      </c>
      <c r="F296" t="s">
        <v>1573</v>
      </c>
      <c r="G296" s="130" t="s">
        <v>587</v>
      </c>
    </row>
    <row r="297" spans="3:7" ht="13.5">
      <c r="C297" s="243" t="s">
        <v>1570</v>
      </c>
      <c r="D297" s="130" t="s">
        <v>587</v>
      </c>
      <c r="F297" t="s">
        <v>1633</v>
      </c>
      <c r="G297" s="130" t="s">
        <v>587</v>
      </c>
    </row>
    <row r="298" spans="3:7" ht="13.5">
      <c r="C298" s="243" t="s">
        <v>1181</v>
      </c>
      <c r="D298" s="130" t="s">
        <v>587</v>
      </c>
      <c r="F298" t="s">
        <v>1184</v>
      </c>
      <c r="G298" s="130" t="s">
        <v>587</v>
      </c>
    </row>
    <row r="299" spans="3:7" ht="13.5">
      <c r="C299" s="243" t="s">
        <v>1571</v>
      </c>
      <c r="D299" s="130" t="s">
        <v>587</v>
      </c>
      <c r="F299" t="s">
        <v>1185</v>
      </c>
      <c r="G299" s="130" t="s">
        <v>587</v>
      </c>
    </row>
    <row r="300" spans="3:7" ht="13.5">
      <c r="C300" s="243" t="s">
        <v>1182</v>
      </c>
      <c r="D300" s="130" t="s">
        <v>587</v>
      </c>
      <c r="F300" t="s">
        <v>1186</v>
      </c>
      <c r="G300" s="130" t="s">
        <v>587</v>
      </c>
    </row>
    <row r="301" spans="3:7" ht="13.5">
      <c r="C301" s="243" t="s">
        <v>1572</v>
      </c>
      <c r="D301" s="130" t="s">
        <v>587</v>
      </c>
      <c r="F301" t="s">
        <v>1384</v>
      </c>
      <c r="G301" s="130" t="s">
        <v>587</v>
      </c>
    </row>
    <row r="302" spans="3:7" ht="13.5">
      <c r="C302" s="243" t="s">
        <v>1183</v>
      </c>
      <c r="D302" s="130" t="s">
        <v>587</v>
      </c>
      <c r="F302" t="s">
        <v>1187</v>
      </c>
      <c r="G302" s="130" t="s">
        <v>587</v>
      </c>
    </row>
    <row r="303" spans="3:7" ht="13.5">
      <c r="C303" s="243" t="s">
        <v>1573</v>
      </c>
      <c r="D303" s="130" t="s">
        <v>587</v>
      </c>
      <c r="F303" s="368" t="s">
        <v>1565</v>
      </c>
      <c r="G303" s="369"/>
    </row>
    <row r="304" spans="3:7" ht="13.5">
      <c r="C304" s="243" t="s">
        <v>1633</v>
      </c>
      <c r="D304" s="130" t="s">
        <v>587</v>
      </c>
      <c r="F304" t="s">
        <v>972</v>
      </c>
      <c r="G304" s="130" t="s">
        <v>584</v>
      </c>
    </row>
    <row r="305" spans="3:7" ht="13.5">
      <c r="C305" s="243" t="s">
        <v>1184</v>
      </c>
      <c r="D305" s="130" t="s">
        <v>587</v>
      </c>
      <c r="F305" t="s">
        <v>974</v>
      </c>
      <c r="G305" s="130" t="s">
        <v>584</v>
      </c>
    </row>
    <row r="306" spans="3:7" ht="13.5">
      <c r="C306" s="243" t="s">
        <v>1185</v>
      </c>
      <c r="D306" s="130" t="s">
        <v>587</v>
      </c>
      <c r="F306" t="s">
        <v>977</v>
      </c>
      <c r="G306" s="130" t="s">
        <v>584</v>
      </c>
    </row>
    <row r="307" spans="3:7" ht="13.5">
      <c r="C307" s="243" t="s">
        <v>1186</v>
      </c>
      <c r="D307" s="130" t="s">
        <v>587</v>
      </c>
      <c r="F307" t="s">
        <v>1575</v>
      </c>
      <c r="G307" s="130" t="s">
        <v>584</v>
      </c>
    </row>
    <row r="308" spans="3:7" ht="13.5">
      <c r="C308" s="243" t="s">
        <v>1384</v>
      </c>
      <c r="D308" s="130" t="s">
        <v>587</v>
      </c>
      <c r="F308" t="s">
        <v>986</v>
      </c>
      <c r="G308" s="130" t="s">
        <v>587</v>
      </c>
    </row>
    <row r="309" spans="3:7" ht="13.5">
      <c r="C309" s="243" t="s">
        <v>1187</v>
      </c>
      <c r="D309" s="130" t="s">
        <v>587</v>
      </c>
      <c r="F309" t="s">
        <v>988</v>
      </c>
      <c r="G309" s="130" t="s">
        <v>587</v>
      </c>
    </row>
    <row r="310" spans="3:7" ht="13.5">
      <c r="C310" s="368" t="s">
        <v>1565</v>
      </c>
      <c r="D310" s="369"/>
      <c r="F310" t="s">
        <v>990</v>
      </c>
      <c r="G310" s="130" t="s">
        <v>587</v>
      </c>
    </row>
    <row r="311" spans="3:7" ht="13.5">
      <c r="C311" s="243" t="s">
        <v>972</v>
      </c>
      <c r="D311" s="130" t="s">
        <v>584</v>
      </c>
      <c r="F311" t="s">
        <v>989</v>
      </c>
      <c r="G311" s="130" t="s">
        <v>587</v>
      </c>
    </row>
    <row r="312" spans="3:7" ht="13.5">
      <c r="C312" s="243" t="s">
        <v>974</v>
      </c>
      <c r="D312" s="130" t="s">
        <v>584</v>
      </c>
      <c r="F312" t="s">
        <v>991</v>
      </c>
      <c r="G312" s="130" t="s">
        <v>587</v>
      </c>
    </row>
    <row r="313" spans="3:7" ht="13.5">
      <c r="C313" s="243" t="s">
        <v>977</v>
      </c>
      <c r="D313" s="130" t="s">
        <v>584</v>
      </c>
      <c r="F313" t="s">
        <v>1576</v>
      </c>
      <c r="G313" s="130" t="s">
        <v>587</v>
      </c>
    </row>
    <row r="314" spans="3:7" ht="13.5">
      <c r="C314" s="243" t="s">
        <v>1575</v>
      </c>
      <c r="D314" s="130" t="s">
        <v>584</v>
      </c>
      <c r="F314" t="s">
        <v>992</v>
      </c>
      <c r="G314" s="130" t="s">
        <v>587</v>
      </c>
    </row>
    <row r="315" spans="3:7" ht="13.5">
      <c r="C315" s="243" t="s">
        <v>986</v>
      </c>
      <c r="D315" s="130" t="s">
        <v>587</v>
      </c>
      <c r="F315" t="s">
        <v>993</v>
      </c>
      <c r="G315" s="130" t="s">
        <v>587</v>
      </c>
    </row>
    <row r="316" spans="3:7" ht="13.5">
      <c r="C316" s="243" t="s">
        <v>988</v>
      </c>
      <c r="D316" s="130" t="s">
        <v>587</v>
      </c>
      <c r="F316" t="s">
        <v>994</v>
      </c>
      <c r="G316" s="130" t="s">
        <v>587</v>
      </c>
    </row>
    <row r="317" spans="3:7" ht="13.5">
      <c r="C317" s="243" t="s">
        <v>989</v>
      </c>
      <c r="D317" s="130" t="s">
        <v>587</v>
      </c>
      <c r="F317" t="s">
        <v>1577</v>
      </c>
      <c r="G317" s="130" t="s">
        <v>587</v>
      </c>
    </row>
    <row r="318" spans="3:7" ht="13.5">
      <c r="C318" s="243" t="s">
        <v>990</v>
      </c>
      <c r="D318" s="130" t="s">
        <v>587</v>
      </c>
      <c r="F318" t="s">
        <v>997</v>
      </c>
      <c r="G318" s="130" t="s">
        <v>587</v>
      </c>
    </row>
    <row r="319" spans="3:7" ht="13.5">
      <c r="C319" s="243" t="s">
        <v>991</v>
      </c>
      <c r="D319" s="130" t="s">
        <v>587</v>
      </c>
      <c r="F319" t="s">
        <v>996</v>
      </c>
      <c r="G319" s="130" t="s">
        <v>587</v>
      </c>
    </row>
    <row r="320" spans="3:7" ht="13.5">
      <c r="C320" s="243" t="s">
        <v>1576</v>
      </c>
      <c r="D320" s="130" t="s">
        <v>587</v>
      </c>
      <c r="F320" t="s">
        <v>998</v>
      </c>
      <c r="G320" s="130" t="s">
        <v>587</v>
      </c>
    </row>
    <row r="321" spans="3:7" ht="13.5">
      <c r="C321" s="243" t="s">
        <v>992</v>
      </c>
      <c r="D321" s="130" t="s">
        <v>587</v>
      </c>
      <c r="F321" t="s">
        <v>834</v>
      </c>
      <c r="G321" s="130" t="s">
        <v>587</v>
      </c>
    </row>
    <row r="322" spans="3:7" ht="13.5">
      <c r="C322" s="243" t="s">
        <v>993</v>
      </c>
      <c r="D322" s="130" t="s">
        <v>587</v>
      </c>
      <c r="F322" t="s">
        <v>1372</v>
      </c>
      <c r="G322" s="130" t="s">
        <v>587</v>
      </c>
    </row>
    <row r="323" spans="3:7" ht="13.5">
      <c r="C323" s="243" t="s">
        <v>994</v>
      </c>
      <c r="D323" s="130" t="s">
        <v>587</v>
      </c>
      <c r="F323" t="s">
        <v>835</v>
      </c>
      <c r="G323" s="130" t="s">
        <v>587</v>
      </c>
    </row>
    <row r="324" spans="3:7" ht="13.5">
      <c r="C324" s="243" t="s">
        <v>1577</v>
      </c>
      <c r="D324" s="130" t="s">
        <v>587</v>
      </c>
      <c r="F324" t="s">
        <v>837</v>
      </c>
      <c r="G324" s="130" t="s">
        <v>587</v>
      </c>
    </row>
    <row r="325" spans="3:7" ht="13.5">
      <c r="C325" s="243" t="s">
        <v>996</v>
      </c>
      <c r="D325" s="130" t="s">
        <v>587</v>
      </c>
      <c r="F325" t="s">
        <v>836</v>
      </c>
      <c r="G325" s="130" t="s">
        <v>587</v>
      </c>
    </row>
    <row r="326" spans="3:7" ht="13.5">
      <c r="C326" s="243" t="s">
        <v>997</v>
      </c>
      <c r="D326" s="130" t="s">
        <v>587</v>
      </c>
      <c r="F326" s="368" t="s">
        <v>1574</v>
      </c>
      <c r="G326" s="369"/>
    </row>
    <row r="327" spans="3:7" ht="13.5">
      <c r="C327" s="243" t="s">
        <v>998</v>
      </c>
      <c r="D327" s="130" t="s">
        <v>587</v>
      </c>
      <c r="F327" t="s">
        <v>999</v>
      </c>
      <c r="G327" s="130" t="s">
        <v>584</v>
      </c>
    </row>
    <row r="328" spans="3:7" ht="13.5">
      <c r="C328" s="243" t="s">
        <v>834</v>
      </c>
      <c r="D328" s="130" t="s">
        <v>587</v>
      </c>
      <c r="F328" t="s">
        <v>1000</v>
      </c>
      <c r="G328" s="130" t="s">
        <v>584</v>
      </c>
    </row>
    <row r="329" spans="3:7" ht="13.5">
      <c r="C329" s="243" t="s">
        <v>1372</v>
      </c>
      <c r="D329" s="130" t="s">
        <v>587</v>
      </c>
      <c r="F329" t="s">
        <v>1001</v>
      </c>
      <c r="G329" s="130" t="s">
        <v>587</v>
      </c>
    </row>
    <row r="330" spans="3:7" ht="13.5">
      <c r="C330" s="243" t="s">
        <v>835</v>
      </c>
      <c r="D330" s="130" t="s">
        <v>587</v>
      </c>
      <c r="F330" t="s">
        <v>1579</v>
      </c>
      <c r="G330" s="130" t="s">
        <v>587</v>
      </c>
    </row>
    <row r="331" spans="3:7" ht="13.5">
      <c r="C331" s="243" t="s">
        <v>836</v>
      </c>
      <c r="D331" s="130" t="s">
        <v>587</v>
      </c>
      <c r="F331" t="s">
        <v>1640</v>
      </c>
      <c r="G331" s="130" t="s">
        <v>587</v>
      </c>
    </row>
    <row r="332" spans="3:7" ht="13.5">
      <c r="C332" s="243" t="s">
        <v>837</v>
      </c>
      <c r="D332" s="130" t="s">
        <v>587</v>
      </c>
      <c r="F332" t="s">
        <v>1002</v>
      </c>
      <c r="G332" s="130" t="s">
        <v>587</v>
      </c>
    </row>
    <row r="333" spans="3:7" ht="13.5">
      <c r="C333" s="368" t="s">
        <v>1574</v>
      </c>
      <c r="D333" s="369"/>
      <c r="F333" t="s">
        <v>1641</v>
      </c>
      <c r="G333" s="130" t="s">
        <v>587</v>
      </c>
    </row>
    <row r="334" spans="3:7" ht="13.5">
      <c r="C334" s="243" t="s">
        <v>999</v>
      </c>
      <c r="D334" s="130" t="s">
        <v>584</v>
      </c>
      <c r="F334" t="s">
        <v>1003</v>
      </c>
      <c r="G334" s="130" t="s">
        <v>587</v>
      </c>
    </row>
    <row r="335" spans="3:7" ht="13.5">
      <c r="C335" s="243" t="s">
        <v>1000</v>
      </c>
      <c r="D335" s="130" t="s">
        <v>584</v>
      </c>
      <c r="F335" t="s">
        <v>1004</v>
      </c>
      <c r="G335" s="130" t="s">
        <v>587</v>
      </c>
    </row>
    <row r="336" spans="3:7" ht="13.5">
      <c r="C336" s="243" t="s">
        <v>1001</v>
      </c>
      <c r="D336" s="130" t="s">
        <v>587</v>
      </c>
      <c r="F336" t="s">
        <v>1005</v>
      </c>
      <c r="G336" s="130" t="s">
        <v>587</v>
      </c>
    </row>
    <row r="337" spans="3:7" ht="13.5">
      <c r="C337" s="243" t="s">
        <v>1579</v>
      </c>
      <c r="D337" s="130" t="s">
        <v>587</v>
      </c>
      <c r="F337" t="s">
        <v>1642</v>
      </c>
      <c r="G337" s="130" t="s">
        <v>587</v>
      </c>
    </row>
    <row r="338" spans="3:7" ht="13.5">
      <c r="C338" s="243" t="s">
        <v>1002</v>
      </c>
      <c r="D338" s="130" t="s">
        <v>587</v>
      </c>
      <c r="F338" t="s">
        <v>1006</v>
      </c>
      <c r="G338" s="130" t="s">
        <v>587</v>
      </c>
    </row>
    <row r="339" spans="3:7" ht="13.5">
      <c r="C339" s="243" t="s">
        <v>1003</v>
      </c>
      <c r="D339" s="130" t="s">
        <v>587</v>
      </c>
      <c r="F339" t="s">
        <v>1008</v>
      </c>
      <c r="G339" s="130" t="s">
        <v>587</v>
      </c>
    </row>
    <row r="340" spans="3:7" ht="13.5">
      <c r="C340" s="243" t="s">
        <v>1004</v>
      </c>
      <c r="D340" s="130" t="s">
        <v>587</v>
      </c>
      <c r="F340" t="s">
        <v>1007</v>
      </c>
      <c r="G340" s="130" t="s">
        <v>587</v>
      </c>
    </row>
    <row r="341" spans="3:7" ht="13.5">
      <c r="C341" s="243" t="s">
        <v>1005</v>
      </c>
      <c r="D341" s="130" t="s">
        <v>587</v>
      </c>
      <c r="F341" t="s">
        <v>1009</v>
      </c>
      <c r="G341" s="130" t="s">
        <v>587</v>
      </c>
    </row>
    <row r="342" spans="3:7" ht="13.5">
      <c r="C342" s="243" t="s">
        <v>1006</v>
      </c>
      <c r="D342" s="130" t="s">
        <v>587</v>
      </c>
      <c r="F342" t="s">
        <v>1011</v>
      </c>
      <c r="G342" s="130" t="s">
        <v>587</v>
      </c>
    </row>
    <row r="343" spans="3:7" ht="13.5">
      <c r="C343" s="243" t="s">
        <v>1007</v>
      </c>
      <c r="D343" s="130" t="s">
        <v>587</v>
      </c>
      <c r="F343" t="s">
        <v>1643</v>
      </c>
      <c r="G343" s="130" t="s">
        <v>587</v>
      </c>
    </row>
    <row r="344" spans="3:7" ht="13.5">
      <c r="C344" s="243" t="s">
        <v>1008</v>
      </c>
      <c r="D344" s="130" t="s">
        <v>587</v>
      </c>
      <c r="F344" t="s">
        <v>1010</v>
      </c>
      <c r="G344" s="130" t="s">
        <v>587</v>
      </c>
    </row>
    <row r="345" spans="3:7" ht="13.5">
      <c r="C345" s="243" t="s">
        <v>1009</v>
      </c>
      <c r="D345" s="130" t="s">
        <v>587</v>
      </c>
      <c r="F345" t="s">
        <v>1012</v>
      </c>
      <c r="G345" s="130" t="s">
        <v>587</v>
      </c>
    </row>
    <row r="346" spans="3:7" ht="13.5">
      <c r="C346" s="243" t="s">
        <v>1010</v>
      </c>
      <c r="D346" s="130" t="s">
        <v>587</v>
      </c>
      <c r="F346" t="s">
        <v>1014</v>
      </c>
      <c r="G346" s="130" t="s">
        <v>587</v>
      </c>
    </row>
    <row r="347" spans="3:7" ht="13.5">
      <c r="C347" s="243" t="s">
        <v>1011</v>
      </c>
      <c r="D347" s="130" t="s">
        <v>587</v>
      </c>
      <c r="F347" t="s">
        <v>1018</v>
      </c>
      <c r="G347" s="130" t="s">
        <v>587</v>
      </c>
    </row>
    <row r="348" spans="3:7" ht="13.5">
      <c r="C348" s="243" t="s">
        <v>1012</v>
      </c>
      <c r="D348" s="130" t="s">
        <v>587</v>
      </c>
      <c r="F348" t="s">
        <v>1016</v>
      </c>
      <c r="G348" s="130" t="s">
        <v>587</v>
      </c>
    </row>
    <row r="349" spans="3:7" ht="13.5">
      <c r="C349" s="243" t="s">
        <v>1013</v>
      </c>
      <c r="D349" s="130" t="s">
        <v>587</v>
      </c>
      <c r="F349" t="s">
        <v>1015</v>
      </c>
      <c r="G349" s="130" t="s">
        <v>587</v>
      </c>
    </row>
    <row r="350" spans="3:7" ht="13.5">
      <c r="C350" s="243" t="s">
        <v>1014</v>
      </c>
      <c r="D350" s="130" t="s">
        <v>587</v>
      </c>
      <c r="F350" t="s">
        <v>1019</v>
      </c>
      <c r="G350" s="130" t="s">
        <v>587</v>
      </c>
    </row>
    <row r="351" spans="3:7" ht="13.5">
      <c r="C351" s="243" t="s">
        <v>1015</v>
      </c>
      <c r="D351" s="130" t="s">
        <v>587</v>
      </c>
      <c r="F351" t="s">
        <v>1017</v>
      </c>
      <c r="G351" s="130" t="s">
        <v>587</v>
      </c>
    </row>
    <row r="352" spans="3:7" ht="13.5">
      <c r="C352" s="243" t="s">
        <v>1016</v>
      </c>
      <c r="D352" s="130" t="s">
        <v>587</v>
      </c>
      <c r="F352" t="s">
        <v>1022</v>
      </c>
      <c r="G352" s="130" t="s">
        <v>587</v>
      </c>
    </row>
    <row r="353" spans="3:7" ht="13.5">
      <c r="C353" s="243" t="s">
        <v>1017</v>
      </c>
      <c r="D353" s="130" t="s">
        <v>587</v>
      </c>
      <c r="F353" t="s">
        <v>1020</v>
      </c>
      <c r="G353" s="130" t="s">
        <v>587</v>
      </c>
    </row>
    <row r="354" spans="3:7" ht="13.5">
      <c r="C354" s="243" t="s">
        <v>1018</v>
      </c>
      <c r="D354" s="130" t="s">
        <v>587</v>
      </c>
      <c r="F354" t="s">
        <v>1021</v>
      </c>
      <c r="G354" s="130" t="s">
        <v>587</v>
      </c>
    </row>
    <row r="355" spans="3:7" ht="13.5">
      <c r="C355" s="243" t="s">
        <v>1019</v>
      </c>
      <c r="D355" s="130" t="s">
        <v>587</v>
      </c>
      <c r="F355" t="s">
        <v>1023</v>
      </c>
      <c r="G355" s="130" t="s">
        <v>587</v>
      </c>
    </row>
    <row r="356" spans="3:7" ht="13.5">
      <c r="C356" s="243" t="s">
        <v>1020</v>
      </c>
      <c r="D356" s="130" t="s">
        <v>587</v>
      </c>
      <c r="F356" t="s">
        <v>1644</v>
      </c>
      <c r="G356" s="130" t="s">
        <v>587</v>
      </c>
    </row>
    <row r="357" spans="3:7" ht="13.5">
      <c r="C357" s="243" t="s">
        <v>1021</v>
      </c>
      <c r="D357" s="130" t="s">
        <v>587</v>
      </c>
      <c r="F357" t="s">
        <v>1024</v>
      </c>
      <c r="G357" s="130" t="s">
        <v>587</v>
      </c>
    </row>
    <row r="358" spans="3:7" ht="13.5">
      <c r="C358" s="243" t="s">
        <v>1022</v>
      </c>
      <c r="D358" s="130" t="s">
        <v>587</v>
      </c>
      <c r="F358" t="s">
        <v>1027</v>
      </c>
      <c r="G358" s="130" t="s">
        <v>587</v>
      </c>
    </row>
    <row r="359" spans="3:7" ht="13.5">
      <c r="C359" s="243" t="s">
        <v>1023</v>
      </c>
      <c r="D359" s="130" t="s">
        <v>587</v>
      </c>
      <c r="F359" t="s">
        <v>1028</v>
      </c>
      <c r="G359" s="130" t="s">
        <v>587</v>
      </c>
    </row>
    <row r="360" spans="3:7" ht="13.5">
      <c r="C360" s="243" t="s">
        <v>1024</v>
      </c>
      <c r="D360" s="130" t="s">
        <v>587</v>
      </c>
      <c r="F360" t="s">
        <v>1026</v>
      </c>
      <c r="G360" s="130" t="s">
        <v>587</v>
      </c>
    </row>
    <row r="361" spans="3:7" ht="13.5">
      <c r="C361" s="243" t="s">
        <v>1025</v>
      </c>
      <c r="D361" s="130" t="s">
        <v>587</v>
      </c>
      <c r="F361" t="s">
        <v>1029</v>
      </c>
      <c r="G361" s="130" t="s">
        <v>587</v>
      </c>
    </row>
    <row r="362" spans="3:7" ht="13.5">
      <c r="C362" s="243" t="s">
        <v>1026</v>
      </c>
      <c r="D362" s="130" t="s">
        <v>587</v>
      </c>
      <c r="F362" t="s">
        <v>1025</v>
      </c>
      <c r="G362" s="130" t="s">
        <v>587</v>
      </c>
    </row>
    <row r="363" spans="3:7" ht="13.5">
      <c r="C363" s="243" t="s">
        <v>1027</v>
      </c>
      <c r="D363" s="130" t="s">
        <v>587</v>
      </c>
      <c r="F363" t="s">
        <v>1030</v>
      </c>
      <c r="G363" s="130" t="s">
        <v>587</v>
      </c>
    </row>
    <row r="364" spans="3:7" ht="13.5">
      <c r="C364" s="243" t="s">
        <v>1028</v>
      </c>
      <c r="D364" s="130" t="s">
        <v>587</v>
      </c>
      <c r="F364" t="s">
        <v>1031</v>
      </c>
      <c r="G364" s="130" t="s">
        <v>587</v>
      </c>
    </row>
    <row r="365" spans="3:7" ht="13.5">
      <c r="C365" s="243" t="s">
        <v>1029</v>
      </c>
      <c r="D365" s="130" t="s">
        <v>587</v>
      </c>
      <c r="F365" t="s">
        <v>1262</v>
      </c>
      <c r="G365" s="130" t="s">
        <v>587</v>
      </c>
    </row>
    <row r="366" spans="3:7" ht="13.5">
      <c r="C366" s="243" t="s">
        <v>1030</v>
      </c>
      <c r="D366" s="130" t="s">
        <v>587</v>
      </c>
      <c r="F366" t="s">
        <v>1032</v>
      </c>
      <c r="G366" s="130" t="s">
        <v>587</v>
      </c>
    </row>
    <row r="367" spans="3:7" ht="13.5">
      <c r="C367" s="243" t="s">
        <v>1031</v>
      </c>
      <c r="D367" s="130" t="s">
        <v>587</v>
      </c>
      <c r="F367" t="s">
        <v>1033</v>
      </c>
      <c r="G367" s="130" t="s">
        <v>587</v>
      </c>
    </row>
    <row r="368" spans="3:7" ht="13.5">
      <c r="C368" s="243" t="s">
        <v>1262</v>
      </c>
      <c r="D368" s="130" t="s">
        <v>587</v>
      </c>
      <c r="F368" t="s">
        <v>1580</v>
      </c>
      <c r="G368" s="130" t="s">
        <v>587</v>
      </c>
    </row>
    <row r="369" spans="3:7" ht="13.5">
      <c r="C369" s="243" t="s">
        <v>1032</v>
      </c>
      <c r="D369" s="130" t="s">
        <v>587</v>
      </c>
      <c r="F369" t="s">
        <v>1034</v>
      </c>
      <c r="G369" s="130" t="s">
        <v>587</v>
      </c>
    </row>
    <row r="370" spans="3:7" ht="13.5">
      <c r="C370" s="243" t="s">
        <v>1580</v>
      </c>
      <c r="D370" s="130" t="s">
        <v>587</v>
      </c>
      <c r="F370" t="s">
        <v>1263</v>
      </c>
      <c r="G370" s="130" t="s">
        <v>587</v>
      </c>
    </row>
    <row r="371" spans="3:7" ht="13.5">
      <c r="C371" s="243" t="s">
        <v>1033</v>
      </c>
      <c r="D371" s="130" t="s">
        <v>587</v>
      </c>
      <c r="F371" t="s">
        <v>1581</v>
      </c>
      <c r="G371" s="130" t="s">
        <v>587</v>
      </c>
    </row>
    <row r="372" spans="3:7" ht="13.5">
      <c r="C372" s="243" t="s">
        <v>1034</v>
      </c>
      <c r="D372" s="130" t="s">
        <v>587</v>
      </c>
      <c r="F372" t="s">
        <v>1582</v>
      </c>
      <c r="G372" s="130" t="s">
        <v>587</v>
      </c>
    </row>
    <row r="373" spans="3:7" ht="13.5">
      <c r="C373" s="243" t="s">
        <v>1263</v>
      </c>
      <c r="D373" s="130" t="s">
        <v>587</v>
      </c>
      <c r="F373" t="s">
        <v>1584</v>
      </c>
      <c r="G373" s="130" t="s">
        <v>587</v>
      </c>
    </row>
    <row r="374" spans="3:7" ht="13.5">
      <c r="C374" s="243" t="s">
        <v>1581</v>
      </c>
      <c r="D374" s="130" t="s">
        <v>587</v>
      </c>
      <c r="F374" t="s">
        <v>1583</v>
      </c>
      <c r="G374" s="130" t="s">
        <v>587</v>
      </c>
    </row>
    <row r="375" spans="3:7" ht="13.5">
      <c r="C375" s="243" t="s">
        <v>1582</v>
      </c>
      <c r="D375" s="130" t="s">
        <v>587</v>
      </c>
      <c r="F375" t="s">
        <v>1645</v>
      </c>
      <c r="G375" s="130" t="s">
        <v>587</v>
      </c>
    </row>
    <row r="376" spans="3:7" ht="13.5">
      <c r="C376" s="243" t="s">
        <v>1583</v>
      </c>
      <c r="D376" s="130" t="s">
        <v>587</v>
      </c>
      <c r="F376" s="368" t="s">
        <v>1578</v>
      </c>
      <c r="G376" s="369"/>
    </row>
    <row r="377" spans="3:7" ht="13.5">
      <c r="C377" s="243" t="s">
        <v>1584</v>
      </c>
      <c r="D377" s="130" t="s">
        <v>587</v>
      </c>
      <c r="F377" t="s">
        <v>1646</v>
      </c>
      <c r="G377" s="130" t="s">
        <v>584</v>
      </c>
    </row>
    <row r="378" spans="3:7" ht="13.5">
      <c r="C378" s="368" t="s">
        <v>1578</v>
      </c>
      <c r="D378" s="369"/>
      <c r="F378" t="s">
        <v>1586</v>
      </c>
      <c r="G378" s="130" t="s">
        <v>584</v>
      </c>
    </row>
    <row r="379" spans="3:7" ht="13.5">
      <c r="C379" s="243" t="s">
        <v>1586</v>
      </c>
      <c r="D379" s="130" t="s">
        <v>584</v>
      </c>
      <c r="F379" t="s">
        <v>1140</v>
      </c>
      <c r="G379" s="130" t="s">
        <v>584</v>
      </c>
    </row>
    <row r="380" spans="3:7" ht="13.5">
      <c r="C380" s="243" t="s">
        <v>1587</v>
      </c>
      <c r="D380" s="130" t="s">
        <v>584</v>
      </c>
      <c r="F380" t="s">
        <v>1647</v>
      </c>
      <c r="G380" s="130" t="s">
        <v>587</v>
      </c>
    </row>
    <row r="381" spans="3:7" ht="13.5">
      <c r="C381" s="243" t="s">
        <v>1140</v>
      </c>
      <c r="D381" s="130" t="s">
        <v>584</v>
      </c>
      <c r="F381" t="s">
        <v>1141</v>
      </c>
      <c r="G381" s="130" t="s">
        <v>587</v>
      </c>
    </row>
    <row r="382" spans="3:7" ht="13.5">
      <c r="C382" s="243" t="s">
        <v>1141</v>
      </c>
      <c r="D382" s="130" t="s">
        <v>587</v>
      </c>
      <c r="F382" t="s">
        <v>1142</v>
      </c>
      <c r="G382" s="130" t="s">
        <v>587</v>
      </c>
    </row>
    <row r="383" spans="3:7" ht="13.5">
      <c r="C383" s="243" t="s">
        <v>1142</v>
      </c>
      <c r="D383" s="130" t="s">
        <v>587</v>
      </c>
      <c r="F383" t="s">
        <v>1588</v>
      </c>
      <c r="G383" s="130" t="s">
        <v>587</v>
      </c>
    </row>
    <row r="384" spans="3:7" ht="13.5">
      <c r="C384" s="243" t="s">
        <v>1588</v>
      </c>
      <c r="D384" s="130" t="s">
        <v>587</v>
      </c>
      <c r="F384" t="s">
        <v>1144</v>
      </c>
      <c r="G384" s="130" t="s">
        <v>587</v>
      </c>
    </row>
    <row r="385" spans="3:7" ht="13.5">
      <c r="C385" s="243" t="s">
        <v>1143</v>
      </c>
      <c r="D385" s="130" t="s">
        <v>587</v>
      </c>
      <c r="F385" t="s">
        <v>1145</v>
      </c>
      <c r="G385" s="130" t="s">
        <v>587</v>
      </c>
    </row>
    <row r="386" spans="3:7" ht="13.5">
      <c r="C386" s="243" t="s">
        <v>1144</v>
      </c>
      <c r="D386" s="130" t="s">
        <v>587</v>
      </c>
      <c r="F386" t="s">
        <v>1146</v>
      </c>
      <c r="G386" s="130" t="s">
        <v>587</v>
      </c>
    </row>
    <row r="387" spans="3:7" ht="13.5">
      <c r="C387" s="243" t="s">
        <v>1145</v>
      </c>
      <c r="D387" s="130" t="s">
        <v>587</v>
      </c>
      <c r="F387" t="s">
        <v>1147</v>
      </c>
      <c r="G387" s="130" t="s">
        <v>587</v>
      </c>
    </row>
    <row r="388" spans="3:7" ht="13.5">
      <c r="C388" s="243" t="s">
        <v>1146</v>
      </c>
      <c r="D388" s="130" t="s">
        <v>587</v>
      </c>
      <c r="F388" t="s">
        <v>1148</v>
      </c>
      <c r="G388" s="130" t="s">
        <v>587</v>
      </c>
    </row>
    <row r="389" spans="3:7" ht="13.5">
      <c r="C389" s="243" t="s">
        <v>1147</v>
      </c>
      <c r="D389" s="130" t="s">
        <v>587</v>
      </c>
      <c r="F389" t="s">
        <v>1150</v>
      </c>
      <c r="G389" s="130" t="s">
        <v>587</v>
      </c>
    </row>
    <row r="390" spans="3:7" ht="13.5">
      <c r="C390" s="243" t="s">
        <v>1265</v>
      </c>
      <c r="D390" s="130" t="s">
        <v>587</v>
      </c>
      <c r="F390" t="s">
        <v>1149</v>
      </c>
      <c r="G390" s="130" t="s">
        <v>587</v>
      </c>
    </row>
    <row r="391" spans="3:7" ht="13.5">
      <c r="C391" s="243" t="s">
        <v>1148</v>
      </c>
      <c r="D391" s="130" t="s">
        <v>587</v>
      </c>
      <c r="F391" t="s">
        <v>1589</v>
      </c>
      <c r="G391" s="130" t="s">
        <v>587</v>
      </c>
    </row>
    <row r="392" spans="3:7" ht="13.5">
      <c r="C392" s="243" t="s">
        <v>1149</v>
      </c>
      <c r="D392" s="130" t="s">
        <v>587</v>
      </c>
      <c r="F392" t="s">
        <v>1151</v>
      </c>
      <c r="G392" s="130" t="s">
        <v>587</v>
      </c>
    </row>
    <row r="393" spans="3:7" ht="13.5">
      <c r="C393" s="243" t="s">
        <v>1150</v>
      </c>
      <c r="D393" s="130" t="s">
        <v>587</v>
      </c>
      <c r="F393" t="s">
        <v>1152</v>
      </c>
      <c r="G393" s="130" t="s">
        <v>587</v>
      </c>
    </row>
    <row r="394" spans="3:7" ht="13.5">
      <c r="C394" s="243" t="s">
        <v>1589</v>
      </c>
      <c r="D394" s="130" t="s">
        <v>587</v>
      </c>
      <c r="F394" t="s">
        <v>1154</v>
      </c>
      <c r="G394" s="130" t="s">
        <v>587</v>
      </c>
    </row>
    <row r="395" spans="3:7" ht="13.5">
      <c r="C395" s="243" t="s">
        <v>1151</v>
      </c>
      <c r="D395" s="130" t="s">
        <v>587</v>
      </c>
      <c r="F395" t="s">
        <v>1153</v>
      </c>
      <c r="G395" s="130" t="s">
        <v>587</v>
      </c>
    </row>
    <row r="396" spans="3:7" ht="13.5">
      <c r="C396" s="243" t="s">
        <v>1152</v>
      </c>
      <c r="D396" s="130" t="s">
        <v>587</v>
      </c>
      <c r="F396" t="s">
        <v>1590</v>
      </c>
      <c r="G396" s="130" t="s">
        <v>587</v>
      </c>
    </row>
    <row r="397" spans="3:7" ht="13.5">
      <c r="C397" s="243" t="s">
        <v>1153</v>
      </c>
      <c r="D397" s="130" t="s">
        <v>587</v>
      </c>
      <c r="F397" t="s">
        <v>1155</v>
      </c>
      <c r="G397" s="130" t="s">
        <v>587</v>
      </c>
    </row>
    <row r="398" spans="3:7" ht="13.5">
      <c r="C398" s="243" t="s">
        <v>1154</v>
      </c>
      <c r="D398" s="130" t="s">
        <v>587</v>
      </c>
      <c r="F398" t="s">
        <v>1591</v>
      </c>
      <c r="G398" s="130" t="s">
        <v>587</v>
      </c>
    </row>
    <row r="399" spans="3:7" ht="13.5">
      <c r="C399" s="243" t="s">
        <v>1590</v>
      </c>
      <c r="D399" s="130" t="s">
        <v>587</v>
      </c>
      <c r="F399" t="s">
        <v>1648</v>
      </c>
      <c r="G399" s="130" t="s">
        <v>587</v>
      </c>
    </row>
    <row r="400" spans="3:7" ht="13.5">
      <c r="C400" s="243" t="s">
        <v>1155</v>
      </c>
      <c r="D400" s="130" t="s">
        <v>587</v>
      </c>
      <c r="F400" t="s">
        <v>1649</v>
      </c>
      <c r="G400" s="130" t="s">
        <v>587</v>
      </c>
    </row>
    <row r="401" spans="3:7" ht="13.5">
      <c r="C401" s="243" t="s">
        <v>1591</v>
      </c>
      <c r="D401" s="130" t="s">
        <v>587</v>
      </c>
      <c r="F401" s="368" t="s">
        <v>1585</v>
      </c>
      <c r="G401" s="369"/>
    </row>
    <row r="402" spans="3:7" ht="13.5">
      <c r="C402" s="368" t="s">
        <v>1585</v>
      </c>
      <c r="D402" s="369"/>
      <c r="F402" t="s">
        <v>1593</v>
      </c>
      <c r="G402" s="130" t="s">
        <v>584</v>
      </c>
    </row>
    <row r="403" spans="3:7" ht="13.5">
      <c r="C403" s="243" t="s">
        <v>1593</v>
      </c>
      <c r="D403" s="130" t="s">
        <v>584</v>
      </c>
      <c r="F403" t="s">
        <v>1594</v>
      </c>
      <c r="G403" s="130" t="s">
        <v>584</v>
      </c>
    </row>
    <row r="404" spans="3:7" ht="13.5">
      <c r="C404" s="243" t="s">
        <v>1594</v>
      </c>
      <c r="D404" s="130" t="s">
        <v>584</v>
      </c>
      <c r="F404" t="s">
        <v>1188</v>
      </c>
      <c r="G404" s="130" t="s">
        <v>587</v>
      </c>
    </row>
    <row r="405" spans="3:7" ht="13.5">
      <c r="C405" s="243" t="s">
        <v>1188</v>
      </c>
      <c r="D405" s="130" t="s">
        <v>587</v>
      </c>
      <c r="F405" t="s">
        <v>1189</v>
      </c>
      <c r="G405" s="130" t="s">
        <v>587</v>
      </c>
    </row>
    <row r="406" spans="3:7" ht="13.5">
      <c r="C406" s="243" t="s">
        <v>1189</v>
      </c>
      <c r="D406" s="130" t="s">
        <v>587</v>
      </c>
      <c r="F406" t="s">
        <v>1190</v>
      </c>
      <c r="G406" s="130" t="s">
        <v>587</v>
      </c>
    </row>
    <row r="407" spans="3:7" ht="13.5">
      <c r="C407" s="243" t="s">
        <v>1190</v>
      </c>
      <c r="D407" s="130" t="s">
        <v>587</v>
      </c>
      <c r="F407" t="s">
        <v>1191</v>
      </c>
      <c r="G407" s="130" t="s">
        <v>587</v>
      </c>
    </row>
    <row r="408" spans="3:7" ht="13.5">
      <c r="C408" s="243" t="s">
        <v>1191</v>
      </c>
      <c r="D408" s="130" t="s">
        <v>587</v>
      </c>
      <c r="F408" t="s">
        <v>1261</v>
      </c>
      <c r="G408" s="130" t="s">
        <v>587</v>
      </c>
    </row>
    <row r="409" spans="3:7" ht="13.5">
      <c r="C409" s="243" t="s">
        <v>1261</v>
      </c>
      <c r="D409" s="130" t="s">
        <v>587</v>
      </c>
      <c r="F409" t="s">
        <v>917</v>
      </c>
      <c r="G409" s="130" t="s">
        <v>587</v>
      </c>
    </row>
    <row r="410" spans="3:7" ht="13.5">
      <c r="C410" s="243" t="s">
        <v>917</v>
      </c>
      <c r="D410" s="130" t="s">
        <v>587</v>
      </c>
      <c r="F410" t="s">
        <v>1192</v>
      </c>
      <c r="G410" s="130" t="s">
        <v>587</v>
      </c>
    </row>
    <row r="411" spans="3:7" ht="13.5">
      <c r="C411" s="243" t="s">
        <v>1192</v>
      </c>
      <c r="D411" s="130" t="s">
        <v>587</v>
      </c>
      <c r="F411" t="s">
        <v>1193</v>
      </c>
      <c r="G411" s="130" t="s">
        <v>587</v>
      </c>
    </row>
    <row r="412" spans="3:7" ht="13.5">
      <c r="C412" s="243" t="s">
        <v>1193</v>
      </c>
      <c r="D412" s="130" t="s">
        <v>587</v>
      </c>
      <c r="F412" t="s">
        <v>1194</v>
      </c>
      <c r="G412" s="130" t="s">
        <v>587</v>
      </c>
    </row>
    <row r="413" spans="3:7" ht="13.5">
      <c r="C413" s="243" t="s">
        <v>1194</v>
      </c>
      <c r="D413" s="130" t="s">
        <v>587</v>
      </c>
      <c r="F413" t="s">
        <v>1385</v>
      </c>
      <c r="G413" s="130" t="s">
        <v>587</v>
      </c>
    </row>
    <row r="414" spans="3:7" ht="13.5">
      <c r="C414" s="243" t="s">
        <v>1385</v>
      </c>
      <c r="D414" s="130" t="s">
        <v>587</v>
      </c>
      <c r="F414" t="s">
        <v>1195</v>
      </c>
      <c r="G414" s="130" t="s">
        <v>587</v>
      </c>
    </row>
    <row r="415" spans="3:7" ht="13.5">
      <c r="C415" s="243" t="s">
        <v>1195</v>
      </c>
      <c r="D415" s="130" t="s">
        <v>587</v>
      </c>
      <c r="F415" t="s">
        <v>1595</v>
      </c>
      <c r="G415" s="130" t="s">
        <v>587</v>
      </c>
    </row>
    <row r="416" spans="3:7" ht="13.5">
      <c r="C416" s="243" t="s">
        <v>1595</v>
      </c>
      <c r="D416" s="130" t="s">
        <v>587</v>
      </c>
      <c r="F416" t="s">
        <v>1382</v>
      </c>
      <c r="G416" s="130" t="s">
        <v>587</v>
      </c>
    </row>
    <row r="417" spans="3:7" ht="13.5">
      <c r="C417" s="243" t="s">
        <v>1382</v>
      </c>
      <c r="D417" s="130" t="s">
        <v>587</v>
      </c>
      <c r="F417" t="s">
        <v>1196</v>
      </c>
      <c r="G417" s="130" t="s">
        <v>587</v>
      </c>
    </row>
    <row r="418" spans="3:7" ht="13.5">
      <c r="C418" s="243" t="s">
        <v>1196</v>
      </c>
      <c r="D418" s="130" t="s">
        <v>587</v>
      </c>
      <c r="F418" t="s">
        <v>1596</v>
      </c>
      <c r="G418" s="130" t="s">
        <v>587</v>
      </c>
    </row>
    <row r="419" spans="3:7" ht="13.5">
      <c r="C419" s="243" t="s">
        <v>1596</v>
      </c>
      <c r="D419" s="130" t="s">
        <v>587</v>
      </c>
      <c r="F419" s="368" t="s">
        <v>1592</v>
      </c>
      <c r="G419" s="369"/>
    </row>
    <row r="420" spans="3:7" ht="13.5">
      <c r="C420" s="368" t="s">
        <v>1592</v>
      </c>
      <c r="D420" s="369"/>
      <c r="F420" t="s">
        <v>1083</v>
      </c>
      <c r="G420" s="130" t="s">
        <v>587</v>
      </c>
    </row>
    <row r="421" spans="3:7" ht="13.5">
      <c r="C421" s="243" t="s">
        <v>1082</v>
      </c>
      <c r="D421" s="130" t="s">
        <v>587</v>
      </c>
      <c r="F421" t="s">
        <v>1084</v>
      </c>
      <c r="G421" s="130" t="s">
        <v>587</v>
      </c>
    </row>
    <row r="422" spans="3:7" ht="13.5">
      <c r="C422" s="243" t="s">
        <v>1083</v>
      </c>
      <c r="D422" s="130" t="s">
        <v>587</v>
      </c>
      <c r="F422" t="s">
        <v>1085</v>
      </c>
      <c r="G422" s="130" t="s">
        <v>587</v>
      </c>
    </row>
    <row r="423" spans="3:7" ht="13.5">
      <c r="C423" s="243" t="s">
        <v>1084</v>
      </c>
      <c r="D423" s="130" t="s">
        <v>587</v>
      </c>
      <c r="F423" t="s">
        <v>1086</v>
      </c>
      <c r="G423" s="130" t="s">
        <v>587</v>
      </c>
    </row>
    <row r="424" spans="3:7" ht="13.5">
      <c r="C424" s="243" t="s">
        <v>1085</v>
      </c>
      <c r="D424" s="130" t="s">
        <v>587</v>
      </c>
      <c r="F424" t="s">
        <v>1087</v>
      </c>
      <c r="G424" s="130" t="s">
        <v>587</v>
      </c>
    </row>
    <row r="425" spans="3:7" ht="13.5">
      <c r="C425" s="243" t="s">
        <v>1086</v>
      </c>
      <c r="D425" s="130" t="s">
        <v>587</v>
      </c>
      <c r="F425" t="s">
        <v>1088</v>
      </c>
      <c r="G425" s="130" t="s">
        <v>587</v>
      </c>
    </row>
    <row r="426" spans="3:7" ht="13.5">
      <c r="C426" s="243" t="s">
        <v>1087</v>
      </c>
      <c r="D426" s="130" t="s">
        <v>587</v>
      </c>
      <c r="F426" t="s">
        <v>1089</v>
      </c>
      <c r="G426" s="130" t="s">
        <v>587</v>
      </c>
    </row>
    <row r="427" spans="3:7" ht="13.5">
      <c r="C427" s="243" t="s">
        <v>1088</v>
      </c>
      <c r="D427" s="130" t="s">
        <v>587</v>
      </c>
      <c r="F427" t="s">
        <v>1090</v>
      </c>
      <c r="G427" s="130" t="s">
        <v>587</v>
      </c>
    </row>
    <row r="428" spans="3:7" ht="13.5">
      <c r="C428" s="243" t="s">
        <v>1089</v>
      </c>
      <c r="D428" s="130" t="s">
        <v>587</v>
      </c>
      <c r="F428" t="s">
        <v>1091</v>
      </c>
      <c r="G428" s="130" t="s">
        <v>587</v>
      </c>
    </row>
    <row r="429" spans="3:7" ht="13.5">
      <c r="C429" s="243" t="s">
        <v>1090</v>
      </c>
      <c r="D429" s="130" t="s">
        <v>587</v>
      </c>
      <c r="F429" t="s">
        <v>1092</v>
      </c>
      <c r="G429" s="130" t="s">
        <v>587</v>
      </c>
    </row>
    <row r="430" spans="3:7" ht="13.5">
      <c r="C430" s="243" t="s">
        <v>1091</v>
      </c>
      <c r="D430" s="130" t="s">
        <v>587</v>
      </c>
      <c r="F430" t="s">
        <v>1650</v>
      </c>
      <c r="G430" s="130" t="s">
        <v>587</v>
      </c>
    </row>
    <row r="431" spans="3:7" ht="13.5">
      <c r="C431" s="243" t="s">
        <v>1092</v>
      </c>
      <c r="D431" s="130" t="s">
        <v>587</v>
      </c>
      <c r="F431" t="s">
        <v>1094</v>
      </c>
      <c r="G431" s="130" t="s">
        <v>587</v>
      </c>
    </row>
    <row r="432" spans="3:7" ht="13.5">
      <c r="C432" s="243" t="s">
        <v>1093</v>
      </c>
      <c r="D432" s="130" t="s">
        <v>587</v>
      </c>
      <c r="F432" t="s">
        <v>1095</v>
      </c>
      <c r="G432" s="130" t="s">
        <v>587</v>
      </c>
    </row>
    <row r="433" spans="3:7" ht="13.5">
      <c r="C433" s="243" t="s">
        <v>1094</v>
      </c>
      <c r="D433" s="130" t="s">
        <v>587</v>
      </c>
      <c r="F433" t="s">
        <v>1096</v>
      </c>
      <c r="G433" s="130" t="s">
        <v>587</v>
      </c>
    </row>
    <row r="434" spans="3:7" ht="13.5">
      <c r="C434" s="243" t="s">
        <v>1095</v>
      </c>
      <c r="D434" s="130" t="s">
        <v>587</v>
      </c>
      <c r="F434" t="s">
        <v>1097</v>
      </c>
      <c r="G434" s="130" t="s">
        <v>587</v>
      </c>
    </row>
    <row r="435" spans="3:7" ht="13.5">
      <c r="C435" s="243" t="s">
        <v>1096</v>
      </c>
      <c r="D435" s="130" t="s">
        <v>587</v>
      </c>
      <c r="F435" t="s">
        <v>1098</v>
      </c>
      <c r="G435" s="130" t="s">
        <v>587</v>
      </c>
    </row>
    <row r="436" spans="3:7" ht="13.5">
      <c r="C436" s="243" t="s">
        <v>1097</v>
      </c>
      <c r="D436" s="130" t="s">
        <v>587</v>
      </c>
      <c r="F436" t="s">
        <v>1599</v>
      </c>
      <c r="G436" s="130" t="s">
        <v>587</v>
      </c>
    </row>
    <row r="437" spans="3:7" ht="13.5">
      <c r="C437" s="243" t="s">
        <v>1098</v>
      </c>
      <c r="D437" s="130" t="s">
        <v>587</v>
      </c>
      <c r="F437" t="s">
        <v>1598</v>
      </c>
      <c r="G437" s="130" t="s">
        <v>587</v>
      </c>
    </row>
    <row r="438" spans="3:7" ht="13.5">
      <c r="C438" s="243" t="s">
        <v>1099</v>
      </c>
      <c r="D438" s="130" t="s">
        <v>587</v>
      </c>
      <c r="F438" t="s">
        <v>1100</v>
      </c>
      <c r="G438" s="130" t="s">
        <v>587</v>
      </c>
    </row>
    <row r="439" spans="3:7" ht="13.5">
      <c r="C439" s="243" t="s">
        <v>1598</v>
      </c>
      <c r="D439" s="130" t="s">
        <v>587</v>
      </c>
      <c r="F439" t="s">
        <v>1099</v>
      </c>
      <c r="G439" s="130" t="s">
        <v>587</v>
      </c>
    </row>
    <row r="440" spans="3:7" ht="13.5">
      <c r="C440" s="243" t="s">
        <v>1100</v>
      </c>
      <c r="D440" s="130" t="s">
        <v>587</v>
      </c>
      <c r="F440" t="s">
        <v>1600</v>
      </c>
      <c r="G440" s="130" t="s">
        <v>587</v>
      </c>
    </row>
    <row r="441" spans="3:7" ht="13.5">
      <c r="C441" s="243" t="s">
        <v>1599</v>
      </c>
      <c r="D441" s="130" t="s">
        <v>587</v>
      </c>
      <c r="F441" s="368" t="s">
        <v>1597</v>
      </c>
      <c r="G441" s="369"/>
    </row>
    <row r="442" spans="3:7" ht="13.5">
      <c r="C442" s="243" t="s">
        <v>1600</v>
      </c>
      <c r="D442" s="130" t="s">
        <v>587</v>
      </c>
      <c r="F442" t="s">
        <v>1373</v>
      </c>
      <c r="G442" s="130" t="s">
        <v>584</v>
      </c>
    </row>
    <row r="443" spans="3:7" ht="13.5">
      <c r="C443" s="368" t="s">
        <v>1597</v>
      </c>
      <c r="D443" s="369"/>
      <c r="F443" t="s">
        <v>1035</v>
      </c>
      <c r="G443" s="130" t="s">
        <v>587</v>
      </c>
    </row>
    <row r="444" spans="3:7" ht="13.5">
      <c r="C444" s="243" t="s">
        <v>1373</v>
      </c>
      <c r="D444" s="130" t="s">
        <v>584</v>
      </c>
      <c r="F444" t="s">
        <v>1036</v>
      </c>
      <c r="G444" s="130" t="s">
        <v>587</v>
      </c>
    </row>
    <row r="445" spans="3:7" ht="13.5">
      <c r="C445" s="243" t="s">
        <v>1035</v>
      </c>
      <c r="D445" s="130" t="s">
        <v>587</v>
      </c>
      <c r="F445" t="s">
        <v>1037</v>
      </c>
      <c r="G445" s="130" t="s">
        <v>587</v>
      </c>
    </row>
    <row r="446" spans="3:7" ht="13.5">
      <c r="C446" s="243" t="s">
        <v>1036</v>
      </c>
      <c r="D446" s="130" t="s">
        <v>587</v>
      </c>
      <c r="F446" t="s">
        <v>1038</v>
      </c>
      <c r="G446" s="130" t="s">
        <v>587</v>
      </c>
    </row>
    <row r="447" spans="3:7" ht="13.5">
      <c r="C447" s="243" t="s">
        <v>1037</v>
      </c>
      <c r="D447" s="130" t="s">
        <v>587</v>
      </c>
      <c r="F447" t="s">
        <v>1039</v>
      </c>
      <c r="G447" s="130" t="s">
        <v>587</v>
      </c>
    </row>
    <row r="448" spans="3:7" ht="13.5">
      <c r="C448" s="243" t="s">
        <v>1038</v>
      </c>
      <c r="D448" s="130" t="s">
        <v>587</v>
      </c>
      <c r="F448" t="s">
        <v>1651</v>
      </c>
      <c r="G448" s="130" t="s">
        <v>587</v>
      </c>
    </row>
    <row r="449" spans="3:7" ht="13.5">
      <c r="C449" s="243" t="s">
        <v>1039</v>
      </c>
      <c r="D449" s="130" t="s">
        <v>587</v>
      </c>
      <c r="F449" t="s">
        <v>1040</v>
      </c>
      <c r="G449" s="130" t="s">
        <v>587</v>
      </c>
    </row>
    <row r="450" spans="3:7" ht="13.5">
      <c r="C450" s="243" t="s">
        <v>1040</v>
      </c>
      <c r="D450" s="130" t="s">
        <v>587</v>
      </c>
      <c r="F450" t="s">
        <v>1374</v>
      </c>
      <c r="G450" s="130" t="s">
        <v>587</v>
      </c>
    </row>
    <row r="451" spans="3:7" ht="13.5">
      <c r="C451" s="243" t="s">
        <v>1374</v>
      </c>
      <c r="D451" s="130" t="s">
        <v>587</v>
      </c>
      <c r="F451" t="s">
        <v>1041</v>
      </c>
      <c r="G451" s="130" t="s">
        <v>587</v>
      </c>
    </row>
    <row r="452" spans="3:7" ht="13.5">
      <c r="C452" s="243" t="s">
        <v>1041</v>
      </c>
      <c r="D452" s="130" t="s">
        <v>587</v>
      </c>
      <c r="F452" t="s">
        <v>1042</v>
      </c>
      <c r="G452" s="130" t="s">
        <v>587</v>
      </c>
    </row>
    <row r="453" spans="3:7" ht="13.5">
      <c r="C453" s="243" t="s">
        <v>1042</v>
      </c>
      <c r="D453" s="130" t="s">
        <v>587</v>
      </c>
      <c r="F453" t="s">
        <v>1046</v>
      </c>
      <c r="G453" s="130" t="s">
        <v>587</v>
      </c>
    </row>
    <row r="454" spans="3:7" ht="13.5">
      <c r="C454" s="243" t="s">
        <v>1043</v>
      </c>
      <c r="D454" s="130" t="s">
        <v>587</v>
      </c>
      <c r="F454" t="s">
        <v>1045</v>
      </c>
      <c r="G454" s="130" t="s">
        <v>587</v>
      </c>
    </row>
    <row r="455" spans="3:7" ht="13.5">
      <c r="C455" s="243" t="s">
        <v>1044</v>
      </c>
      <c r="D455" s="130" t="s">
        <v>587</v>
      </c>
      <c r="F455" t="s">
        <v>1043</v>
      </c>
      <c r="G455" s="130" t="s">
        <v>587</v>
      </c>
    </row>
    <row r="456" spans="3:7" ht="13.5">
      <c r="C456" s="243" t="s">
        <v>1045</v>
      </c>
      <c r="D456" s="130" t="s">
        <v>587</v>
      </c>
      <c r="F456" t="s">
        <v>1044</v>
      </c>
      <c r="G456" s="130" t="s">
        <v>587</v>
      </c>
    </row>
    <row r="457" spans="3:7" ht="13.5">
      <c r="C457" s="243" t="s">
        <v>1046</v>
      </c>
      <c r="D457" s="130" t="s">
        <v>587</v>
      </c>
      <c r="F457" t="s">
        <v>1047</v>
      </c>
      <c r="G457" s="130" t="s">
        <v>587</v>
      </c>
    </row>
    <row r="458" spans="3:7" ht="13.5">
      <c r="C458" s="243" t="s">
        <v>1047</v>
      </c>
      <c r="D458" s="130" t="s">
        <v>587</v>
      </c>
      <c r="F458" t="s">
        <v>1048</v>
      </c>
      <c r="G458" s="130" t="s">
        <v>587</v>
      </c>
    </row>
    <row r="459" spans="3:7" ht="13.5">
      <c r="C459" s="243" t="s">
        <v>1048</v>
      </c>
      <c r="D459" s="130" t="s">
        <v>587</v>
      </c>
      <c r="F459" t="s">
        <v>1652</v>
      </c>
      <c r="G459" s="130" t="s">
        <v>587</v>
      </c>
    </row>
    <row r="460" spans="3:7" ht="13.5">
      <c r="C460" s="243" t="s">
        <v>1049</v>
      </c>
      <c r="D460" s="130" t="s">
        <v>587</v>
      </c>
      <c r="F460" t="s">
        <v>1049</v>
      </c>
      <c r="G460" s="130" t="s">
        <v>587</v>
      </c>
    </row>
    <row r="461" spans="3:7" ht="13.5">
      <c r="C461" s="243" t="s">
        <v>1602</v>
      </c>
      <c r="D461" s="130" t="s">
        <v>587</v>
      </c>
      <c r="F461" t="s">
        <v>1602</v>
      </c>
      <c r="G461" s="130" t="s">
        <v>587</v>
      </c>
    </row>
    <row r="462" spans="3:7" ht="13.5">
      <c r="C462" s="243" t="s">
        <v>1050</v>
      </c>
      <c r="D462" s="130" t="s">
        <v>587</v>
      </c>
      <c r="F462" t="s">
        <v>1050</v>
      </c>
      <c r="G462" s="130" t="s">
        <v>587</v>
      </c>
    </row>
    <row r="463" spans="3:7" ht="13.5">
      <c r="C463" s="243" t="s">
        <v>1051</v>
      </c>
      <c r="D463" s="130" t="s">
        <v>587</v>
      </c>
      <c r="F463" t="s">
        <v>1052</v>
      </c>
      <c r="G463" s="130" t="s">
        <v>587</v>
      </c>
    </row>
    <row r="464" spans="3:7" ht="13.5">
      <c r="C464" s="243" t="s">
        <v>1052</v>
      </c>
      <c r="D464" s="130" t="s">
        <v>587</v>
      </c>
      <c r="F464" t="s">
        <v>1603</v>
      </c>
      <c r="G464" s="130" t="s">
        <v>587</v>
      </c>
    </row>
    <row r="465" spans="3:7" ht="13.5">
      <c r="C465" s="243" t="s">
        <v>1603</v>
      </c>
      <c r="D465" s="130" t="s">
        <v>587</v>
      </c>
      <c r="F465" t="s">
        <v>1653</v>
      </c>
      <c r="G465" s="130" t="s">
        <v>587</v>
      </c>
    </row>
    <row r="466" spans="3:7" ht="13.5">
      <c r="C466" s="368" t="s">
        <v>1601</v>
      </c>
      <c r="D466" s="369"/>
      <c r="F466" s="368" t="s">
        <v>1601</v>
      </c>
      <c r="G466" s="369"/>
    </row>
    <row r="467" spans="3:7" ht="13.5">
      <c r="C467" s="243" t="s">
        <v>853</v>
      </c>
      <c r="D467" s="130" t="s">
        <v>584</v>
      </c>
      <c r="F467" t="s">
        <v>853</v>
      </c>
      <c r="G467" s="130" t="s">
        <v>584</v>
      </c>
    </row>
    <row r="468" spans="3:7" ht="13.5">
      <c r="C468" s="243" t="s">
        <v>1355</v>
      </c>
      <c r="D468" s="130" t="s">
        <v>584</v>
      </c>
      <c r="F468" t="s">
        <v>1355</v>
      </c>
      <c r="G468" s="130" t="s">
        <v>584</v>
      </c>
    </row>
    <row r="469" spans="3:7" ht="13.5">
      <c r="C469" s="243" t="s">
        <v>854</v>
      </c>
      <c r="D469" s="130" t="s">
        <v>587</v>
      </c>
      <c r="F469" t="s">
        <v>854</v>
      </c>
      <c r="G469" s="130" t="s">
        <v>587</v>
      </c>
    </row>
    <row r="470" spans="3:7" ht="13.5">
      <c r="C470" s="243" t="s">
        <v>855</v>
      </c>
      <c r="D470" s="130" t="s">
        <v>587</v>
      </c>
      <c r="F470" t="s">
        <v>855</v>
      </c>
      <c r="G470" s="130" t="s">
        <v>587</v>
      </c>
    </row>
    <row r="471" spans="3:7" ht="13.5">
      <c r="C471" s="243" t="s">
        <v>856</v>
      </c>
      <c r="D471" s="130" t="s">
        <v>587</v>
      </c>
      <c r="F471" t="s">
        <v>856</v>
      </c>
      <c r="G471" s="130" t="s">
        <v>587</v>
      </c>
    </row>
    <row r="472" spans="3:7" ht="13.5">
      <c r="C472" s="243" t="s">
        <v>857</v>
      </c>
      <c r="D472" s="130" t="s">
        <v>587</v>
      </c>
      <c r="F472" t="s">
        <v>857</v>
      </c>
      <c r="G472" s="130" t="s">
        <v>587</v>
      </c>
    </row>
    <row r="473" spans="3:7" ht="13.5">
      <c r="C473" s="243" t="s">
        <v>858</v>
      </c>
      <c r="D473" s="130" t="s">
        <v>587</v>
      </c>
      <c r="F473" t="s">
        <v>858</v>
      </c>
      <c r="G473" s="130" t="s">
        <v>587</v>
      </c>
    </row>
    <row r="474" spans="3:7" ht="13.5">
      <c r="C474" s="243" t="s">
        <v>1605</v>
      </c>
      <c r="D474" s="130" t="s">
        <v>587</v>
      </c>
      <c r="F474" t="s">
        <v>1356</v>
      </c>
      <c r="G474" s="130" t="s">
        <v>587</v>
      </c>
    </row>
    <row r="475" spans="3:7" ht="13.5">
      <c r="C475" s="243" t="s">
        <v>1356</v>
      </c>
      <c r="D475" s="130" t="s">
        <v>587</v>
      </c>
      <c r="F475" t="s">
        <v>1605</v>
      </c>
      <c r="G475" s="130" t="s">
        <v>587</v>
      </c>
    </row>
    <row r="476" spans="3:7" ht="13.5">
      <c r="C476" s="243" t="s">
        <v>859</v>
      </c>
      <c r="D476" s="130" t="s">
        <v>587</v>
      </c>
      <c r="F476" t="s">
        <v>859</v>
      </c>
      <c r="G476" s="130" t="s">
        <v>587</v>
      </c>
    </row>
    <row r="477" spans="3:7" ht="13.5">
      <c r="C477" s="243" t="s">
        <v>860</v>
      </c>
      <c r="D477" s="130" t="s">
        <v>587</v>
      </c>
      <c r="F477" t="s">
        <v>860</v>
      </c>
      <c r="G477" s="130" t="s">
        <v>587</v>
      </c>
    </row>
    <row r="478" spans="3:7" ht="13.5">
      <c r="C478" s="243" t="s">
        <v>862</v>
      </c>
      <c r="D478" s="130" t="s">
        <v>587</v>
      </c>
      <c r="F478" t="s">
        <v>862</v>
      </c>
      <c r="G478" s="130" t="s">
        <v>587</v>
      </c>
    </row>
    <row r="479" spans="3:7" ht="13.5">
      <c r="C479" s="243" t="s">
        <v>863</v>
      </c>
      <c r="D479" s="130" t="s">
        <v>587</v>
      </c>
      <c r="F479" t="s">
        <v>863</v>
      </c>
      <c r="G479" s="130" t="s">
        <v>587</v>
      </c>
    </row>
    <row r="480" spans="3:7" ht="13.5">
      <c r="C480" s="243" t="s">
        <v>1357</v>
      </c>
      <c r="D480" s="130" t="s">
        <v>587</v>
      </c>
      <c r="F480" t="s">
        <v>1357</v>
      </c>
      <c r="G480" s="130" t="s">
        <v>587</v>
      </c>
    </row>
    <row r="481" spans="3:7" ht="13.5">
      <c r="C481" s="243" t="s">
        <v>864</v>
      </c>
      <c r="D481" s="130" t="s">
        <v>587</v>
      </c>
      <c r="F481" t="s">
        <v>864</v>
      </c>
      <c r="G481" s="130" t="s">
        <v>587</v>
      </c>
    </row>
    <row r="482" spans="3:7" ht="13.5">
      <c r="C482" s="243" t="s">
        <v>865</v>
      </c>
      <c r="D482" s="130" t="s">
        <v>587</v>
      </c>
      <c r="F482" t="s">
        <v>865</v>
      </c>
      <c r="G482" s="130" t="s">
        <v>587</v>
      </c>
    </row>
    <row r="483" spans="3:7" ht="13.5">
      <c r="C483" s="243" t="s">
        <v>866</v>
      </c>
      <c r="D483" s="130" t="s">
        <v>587</v>
      </c>
      <c r="F483" t="s">
        <v>866</v>
      </c>
      <c r="G483" s="130" t="s">
        <v>587</v>
      </c>
    </row>
    <row r="484" spans="3:7" ht="13.5">
      <c r="C484" s="243" t="s">
        <v>1358</v>
      </c>
      <c r="D484" s="130" t="s">
        <v>587</v>
      </c>
      <c r="F484" t="s">
        <v>1358</v>
      </c>
      <c r="G484" s="130" t="s">
        <v>587</v>
      </c>
    </row>
    <row r="485" spans="3:7" ht="13.5">
      <c r="C485" s="243" t="s">
        <v>1606</v>
      </c>
      <c r="D485" s="130" t="s">
        <v>587</v>
      </c>
      <c r="F485" t="s">
        <v>1606</v>
      </c>
      <c r="G485" s="130" t="s">
        <v>587</v>
      </c>
    </row>
    <row r="486" spans="3:7" ht="13.5">
      <c r="C486" s="368" t="s">
        <v>1604</v>
      </c>
      <c r="D486" s="369"/>
      <c r="F486" s="368" t="s">
        <v>1604</v>
      </c>
      <c r="G486" s="369"/>
    </row>
    <row r="487" spans="3:7" ht="13.5">
      <c r="C487" s="243" t="s">
        <v>1157</v>
      </c>
      <c r="D487" s="130" t="s">
        <v>584</v>
      </c>
      <c r="F487" t="s">
        <v>1157</v>
      </c>
      <c r="G487" s="130" t="s">
        <v>584</v>
      </c>
    </row>
    <row r="488" spans="3:7" ht="13.5">
      <c r="C488" s="243" t="s">
        <v>1608</v>
      </c>
      <c r="D488" s="130" t="s">
        <v>584</v>
      </c>
      <c r="F488" t="s">
        <v>1608</v>
      </c>
      <c r="G488" s="130" t="s">
        <v>584</v>
      </c>
    </row>
    <row r="489" spans="3:7" ht="13.5">
      <c r="C489" s="243" t="s">
        <v>1609</v>
      </c>
      <c r="D489" s="130" t="s">
        <v>584</v>
      </c>
      <c r="F489" t="s">
        <v>1609</v>
      </c>
      <c r="G489" s="130" t="s">
        <v>584</v>
      </c>
    </row>
    <row r="490" spans="3:7" ht="13.5">
      <c r="C490" s="243" t="s">
        <v>1158</v>
      </c>
      <c r="D490" s="130" t="s">
        <v>584</v>
      </c>
      <c r="F490" t="s">
        <v>1158</v>
      </c>
      <c r="G490" s="130" t="s">
        <v>584</v>
      </c>
    </row>
    <row r="491" spans="3:7" ht="13.5">
      <c r="C491" s="243" t="s">
        <v>1159</v>
      </c>
      <c r="D491" s="130" t="s">
        <v>587</v>
      </c>
      <c r="F491" t="s">
        <v>1159</v>
      </c>
      <c r="G491" s="130" t="s">
        <v>587</v>
      </c>
    </row>
    <row r="492" spans="3:7" ht="13.5">
      <c r="C492" s="243" t="s">
        <v>1160</v>
      </c>
      <c r="D492" s="130" t="s">
        <v>587</v>
      </c>
      <c r="F492" t="s">
        <v>1160</v>
      </c>
      <c r="G492" s="130" t="s">
        <v>587</v>
      </c>
    </row>
    <row r="493" spans="3:7" ht="13.5">
      <c r="C493" s="243" t="s">
        <v>1161</v>
      </c>
      <c r="D493" s="130" t="s">
        <v>587</v>
      </c>
      <c r="F493" t="s">
        <v>1161</v>
      </c>
      <c r="G493" s="130" t="s">
        <v>587</v>
      </c>
    </row>
    <row r="494" spans="3:7" ht="13.5">
      <c r="C494" s="243" t="s">
        <v>1162</v>
      </c>
      <c r="D494" s="130" t="s">
        <v>587</v>
      </c>
      <c r="F494" t="s">
        <v>1162</v>
      </c>
      <c r="G494" s="130" t="s">
        <v>587</v>
      </c>
    </row>
    <row r="495" spans="3:7" ht="13.5">
      <c r="C495" s="243" t="s">
        <v>1163</v>
      </c>
      <c r="D495" s="130" t="s">
        <v>587</v>
      </c>
      <c r="F495" t="s">
        <v>1163</v>
      </c>
      <c r="G495" s="130" t="s">
        <v>587</v>
      </c>
    </row>
    <row r="496" spans="3:7" ht="13.5">
      <c r="C496" s="243" t="s">
        <v>1164</v>
      </c>
      <c r="D496" s="130" t="s">
        <v>587</v>
      </c>
      <c r="F496" t="s">
        <v>1164</v>
      </c>
      <c r="G496" s="130" t="s">
        <v>587</v>
      </c>
    </row>
    <row r="497" spans="3:7" ht="13.5">
      <c r="C497" s="243" t="s">
        <v>1165</v>
      </c>
      <c r="D497" s="130" t="s">
        <v>587</v>
      </c>
      <c r="F497" t="s">
        <v>1165</v>
      </c>
      <c r="G497" s="130" t="s">
        <v>587</v>
      </c>
    </row>
    <row r="498" spans="3:7" ht="13.5">
      <c r="C498" s="243" t="s">
        <v>1166</v>
      </c>
      <c r="D498" s="130" t="s">
        <v>587</v>
      </c>
      <c r="F498" t="s">
        <v>1166</v>
      </c>
      <c r="G498" s="130" t="s">
        <v>587</v>
      </c>
    </row>
    <row r="499" spans="3:7" ht="13.5">
      <c r="C499" s="243" t="s">
        <v>1167</v>
      </c>
      <c r="D499" s="130" t="s">
        <v>587</v>
      </c>
      <c r="F499" t="s">
        <v>1167</v>
      </c>
      <c r="G499" s="130" t="s">
        <v>587</v>
      </c>
    </row>
    <row r="500" spans="3:7" ht="13.5">
      <c r="C500" s="243" t="s">
        <v>1168</v>
      </c>
      <c r="D500" s="130" t="s">
        <v>587</v>
      </c>
      <c r="F500" t="s">
        <v>1168</v>
      </c>
      <c r="G500" s="130" t="s">
        <v>587</v>
      </c>
    </row>
    <row r="501" spans="3:7" ht="13.5">
      <c r="C501" s="243" t="s">
        <v>1169</v>
      </c>
      <c r="D501" s="130" t="s">
        <v>587</v>
      </c>
      <c r="F501" t="s">
        <v>1169</v>
      </c>
      <c r="G501" s="130" t="s">
        <v>587</v>
      </c>
    </row>
    <row r="502" spans="3:7" ht="13.5">
      <c r="C502" s="243" t="s">
        <v>1170</v>
      </c>
      <c r="D502" s="130" t="s">
        <v>587</v>
      </c>
      <c r="F502" t="s">
        <v>1170</v>
      </c>
      <c r="G502" s="130" t="s">
        <v>587</v>
      </c>
    </row>
    <row r="503" spans="3:7" ht="13.5">
      <c r="C503" s="243" t="s">
        <v>1171</v>
      </c>
      <c r="D503" s="130" t="s">
        <v>587</v>
      </c>
      <c r="F503" t="s">
        <v>1171</v>
      </c>
      <c r="G503" s="130" t="s">
        <v>587</v>
      </c>
    </row>
    <row r="504" spans="3:7" ht="13.5">
      <c r="C504" s="243" t="s">
        <v>1172</v>
      </c>
      <c r="D504" s="130" t="s">
        <v>587</v>
      </c>
      <c r="F504" t="s">
        <v>1172</v>
      </c>
      <c r="G504" s="130" t="s">
        <v>587</v>
      </c>
    </row>
    <row r="505" spans="3:7" ht="13.5">
      <c r="C505" s="243" t="s">
        <v>1173</v>
      </c>
      <c r="D505" s="130" t="s">
        <v>587</v>
      </c>
      <c r="F505" t="s">
        <v>1173</v>
      </c>
      <c r="G505" s="130" t="s">
        <v>587</v>
      </c>
    </row>
    <row r="506" spans="3:7" ht="13.5">
      <c r="C506" s="243" t="s">
        <v>1174</v>
      </c>
      <c r="D506" s="130" t="s">
        <v>587</v>
      </c>
      <c r="F506" t="s">
        <v>1174</v>
      </c>
      <c r="G506" s="130" t="s">
        <v>587</v>
      </c>
    </row>
    <row r="507" spans="3:7" ht="13.5">
      <c r="C507" s="243" t="s">
        <v>1175</v>
      </c>
      <c r="D507" s="130" t="s">
        <v>587</v>
      </c>
      <c r="F507" t="s">
        <v>1175</v>
      </c>
      <c r="G507" s="130" t="s">
        <v>587</v>
      </c>
    </row>
    <row r="508" spans="3:7" ht="13.5">
      <c r="C508" s="368" t="s">
        <v>1607</v>
      </c>
      <c r="D508" s="369"/>
      <c r="F508" s="368" t="s">
        <v>1607</v>
      </c>
      <c r="G508" s="369"/>
    </row>
    <row r="509" spans="3:7" ht="13.5">
      <c r="C509" s="243" t="s">
        <v>1067</v>
      </c>
      <c r="D509" s="130" t="s">
        <v>584</v>
      </c>
      <c r="F509" t="s">
        <v>1067</v>
      </c>
      <c r="G509" s="130" t="s">
        <v>584</v>
      </c>
    </row>
    <row r="510" spans="3:7" ht="13.5">
      <c r="C510" s="243" t="s">
        <v>1068</v>
      </c>
      <c r="D510" s="130" t="s">
        <v>587</v>
      </c>
      <c r="F510" t="s">
        <v>1068</v>
      </c>
      <c r="G510" s="130" t="s">
        <v>587</v>
      </c>
    </row>
    <row r="511" spans="3:7" ht="13.5">
      <c r="C511" s="243" t="s">
        <v>1069</v>
      </c>
      <c r="D511" s="130" t="s">
        <v>587</v>
      </c>
      <c r="F511" t="s">
        <v>1069</v>
      </c>
      <c r="G511" s="130" t="s">
        <v>587</v>
      </c>
    </row>
    <row r="512" spans="3:7" ht="13.5">
      <c r="C512" s="243" t="s">
        <v>1375</v>
      </c>
      <c r="D512" s="130" t="s">
        <v>587</v>
      </c>
      <c r="F512" t="s">
        <v>1375</v>
      </c>
      <c r="G512" s="130" t="s">
        <v>587</v>
      </c>
    </row>
    <row r="513" spans="3:7" ht="13.5">
      <c r="C513" s="243" t="s">
        <v>1070</v>
      </c>
      <c r="D513" s="130" t="s">
        <v>587</v>
      </c>
      <c r="F513" t="s">
        <v>1070</v>
      </c>
      <c r="G513" s="130" t="s">
        <v>587</v>
      </c>
    </row>
    <row r="514" spans="3:7" ht="13.5">
      <c r="C514" s="243" t="s">
        <v>1071</v>
      </c>
      <c r="D514" s="130" t="s">
        <v>587</v>
      </c>
      <c r="F514" t="s">
        <v>1071</v>
      </c>
      <c r="G514" s="130" t="s">
        <v>587</v>
      </c>
    </row>
    <row r="515" spans="3:7" ht="13.5">
      <c r="C515" s="243" t="s">
        <v>1219</v>
      </c>
      <c r="D515" s="130" t="s">
        <v>587</v>
      </c>
      <c r="F515" t="s">
        <v>1219</v>
      </c>
      <c r="G515" s="130" t="s">
        <v>587</v>
      </c>
    </row>
    <row r="516" spans="3:7" ht="13.5">
      <c r="C516" s="243" t="s">
        <v>1072</v>
      </c>
      <c r="D516" s="130" t="s">
        <v>587</v>
      </c>
      <c r="F516" t="s">
        <v>1072</v>
      </c>
      <c r="G516" s="130" t="s">
        <v>587</v>
      </c>
    </row>
    <row r="517" spans="3:7" ht="13.5">
      <c r="C517" s="243" t="s">
        <v>1073</v>
      </c>
      <c r="D517" s="130" t="s">
        <v>587</v>
      </c>
      <c r="F517" t="s">
        <v>1073</v>
      </c>
      <c r="G517" s="130" t="s">
        <v>587</v>
      </c>
    </row>
    <row r="518" spans="3:7" ht="13.5">
      <c r="C518" s="243" t="s">
        <v>1074</v>
      </c>
      <c r="D518" s="130" t="s">
        <v>587</v>
      </c>
      <c r="F518" t="s">
        <v>1074</v>
      </c>
      <c r="G518" s="130" t="s">
        <v>587</v>
      </c>
    </row>
    <row r="519" spans="3:7" ht="13.5">
      <c r="C519" s="243" t="s">
        <v>1075</v>
      </c>
      <c r="D519" s="130" t="s">
        <v>587</v>
      </c>
      <c r="F519" t="s">
        <v>1075</v>
      </c>
      <c r="G519" s="130" t="s">
        <v>587</v>
      </c>
    </row>
    <row r="520" spans="3:7" ht="13.5">
      <c r="C520" s="243" t="s">
        <v>1076</v>
      </c>
      <c r="D520" s="130" t="s">
        <v>587</v>
      </c>
      <c r="F520" t="s">
        <v>1076</v>
      </c>
      <c r="G520" s="130" t="s">
        <v>587</v>
      </c>
    </row>
    <row r="521" spans="3:7" ht="13.5">
      <c r="C521" s="243" t="s">
        <v>1077</v>
      </c>
      <c r="D521" s="130" t="s">
        <v>587</v>
      </c>
      <c r="F521" t="s">
        <v>1077</v>
      </c>
      <c r="G521" s="130" t="s">
        <v>587</v>
      </c>
    </row>
    <row r="522" spans="3:7" ht="13.5">
      <c r="C522" s="243" t="s">
        <v>1078</v>
      </c>
      <c r="D522" s="130" t="s">
        <v>587</v>
      </c>
      <c r="F522" t="s">
        <v>1078</v>
      </c>
      <c r="G522" s="130" t="s">
        <v>587</v>
      </c>
    </row>
    <row r="523" spans="3:7" ht="13.5">
      <c r="C523" s="243" t="s">
        <v>1264</v>
      </c>
      <c r="D523" s="130" t="s">
        <v>587</v>
      </c>
      <c r="F523" t="s">
        <v>1264</v>
      </c>
      <c r="G523" s="130" t="s">
        <v>587</v>
      </c>
    </row>
    <row r="524" spans="3:7" ht="13.5">
      <c r="C524" s="243" t="s">
        <v>1079</v>
      </c>
      <c r="D524" s="130" t="s">
        <v>587</v>
      </c>
      <c r="F524" t="s">
        <v>1079</v>
      </c>
      <c r="G524" s="130" t="s">
        <v>587</v>
      </c>
    </row>
    <row r="525" spans="3:7" ht="13.5">
      <c r="C525" s="243" t="s">
        <v>1611</v>
      </c>
      <c r="D525" s="130" t="s">
        <v>587</v>
      </c>
      <c r="F525" t="s">
        <v>1611</v>
      </c>
      <c r="G525" s="130" t="s">
        <v>587</v>
      </c>
    </row>
    <row r="526" spans="3:7" ht="13.5">
      <c r="C526" s="243" t="s">
        <v>1080</v>
      </c>
      <c r="D526" s="130" t="s">
        <v>587</v>
      </c>
      <c r="F526" t="s">
        <v>1080</v>
      </c>
      <c r="G526" s="130" t="s">
        <v>587</v>
      </c>
    </row>
    <row r="527" spans="3:7" ht="13.5">
      <c r="C527" s="243" t="s">
        <v>1376</v>
      </c>
      <c r="D527" s="130" t="s">
        <v>587</v>
      </c>
      <c r="F527" t="s">
        <v>1376</v>
      </c>
      <c r="G527" s="130" t="s">
        <v>587</v>
      </c>
    </row>
    <row r="528" spans="3:7" ht="13.5">
      <c r="C528" s="243" t="s">
        <v>1377</v>
      </c>
      <c r="D528" s="130" t="s">
        <v>587</v>
      </c>
      <c r="F528" t="s">
        <v>1377</v>
      </c>
      <c r="G528" s="130" t="s">
        <v>587</v>
      </c>
    </row>
    <row r="529" spans="3:7" ht="13.5">
      <c r="C529" s="243" t="s">
        <v>1081</v>
      </c>
      <c r="D529" s="130" t="s">
        <v>587</v>
      </c>
      <c r="F529" t="s">
        <v>1081</v>
      </c>
      <c r="G529" s="130" t="s">
        <v>587</v>
      </c>
    </row>
    <row r="530" spans="3:7" ht="13.5">
      <c r="C530" s="243" t="s">
        <v>1612</v>
      </c>
      <c r="D530" s="130" t="s">
        <v>587</v>
      </c>
      <c r="F530" t="s">
        <v>1612</v>
      </c>
      <c r="G530" s="130" t="s">
        <v>587</v>
      </c>
    </row>
    <row r="531" spans="3:7" ht="13.5">
      <c r="C531" s="243" t="s">
        <v>1613</v>
      </c>
      <c r="D531" s="130" t="s">
        <v>587</v>
      </c>
      <c r="F531" t="s">
        <v>1613</v>
      </c>
      <c r="G531" s="130" t="s">
        <v>587</v>
      </c>
    </row>
    <row r="532" spans="3:7" ht="13.5">
      <c r="C532" s="368" t="s">
        <v>1610</v>
      </c>
      <c r="D532" s="369"/>
      <c r="F532" s="368" t="s">
        <v>1610</v>
      </c>
      <c r="G532" s="369"/>
    </row>
    <row r="533" spans="3:7" ht="13.5">
      <c r="C533" s="243" t="s">
        <v>1615</v>
      </c>
      <c r="D533" s="130" t="s">
        <v>584</v>
      </c>
      <c r="F533" t="s">
        <v>1615</v>
      </c>
      <c r="G533" s="130" t="s">
        <v>584</v>
      </c>
    </row>
    <row r="534" spans="3:7" ht="13.5">
      <c r="C534" s="243" t="s">
        <v>943</v>
      </c>
      <c r="D534" s="130" t="s">
        <v>587</v>
      </c>
      <c r="F534" t="s">
        <v>943</v>
      </c>
      <c r="G534" s="130" t="s">
        <v>587</v>
      </c>
    </row>
    <row r="535" spans="3:7" ht="13.5">
      <c r="C535" s="243" t="s">
        <v>944</v>
      </c>
      <c r="D535" s="130" t="s">
        <v>587</v>
      </c>
      <c r="F535" t="s">
        <v>944</v>
      </c>
      <c r="G535" s="130" t="s">
        <v>587</v>
      </c>
    </row>
    <row r="536" spans="3:7" ht="13.5">
      <c r="C536" s="243" t="s">
        <v>1616</v>
      </c>
      <c r="D536" s="130" t="s">
        <v>587</v>
      </c>
      <c r="F536" t="s">
        <v>1616</v>
      </c>
      <c r="G536" s="130" t="s">
        <v>587</v>
      </c>
    </row>
    <row r="537" spans="3:7" ht="13.5">
      <c r="C537" s="243" t="s">
        <v>945</v>
      </c>
      <c r="D537" s="130" t="s">
        <v>587</v>
      </c>
      <c r="F537" t="s">
        <v>945</v>
      </c>
      <c r="G537" s="130" t="s">
        <v>587</v>
      </c>
    </row>
    <row r="538" spans="3:7" ht="13.5">
      <c r="C538" s="243" t="s">
        <v>946</v>
      </c>
      <c r="D538" s="130" t="s">
        <v>587</v>
      </c>
      <c r="F538" t="s">
        <v>946</v>
      </c>
      <c r="G538" s="130" t="s">
        <v>587</v>
      </c>
    </row>
    <row r="539" spans="3:7" ht="13.5">
      <c r="C539" s="243" t="s">
        <v>947</v>
      </c>
      <c r="D539" s="130" t="s">
        <v>587</v>
      </c>
      <c r="F539" t="s">
        <v>947</v>
      </c>
      <c r="G539" s="130" t="s">
        <v>587</v>
      </c>
    </row>
    <row r="540" spans="3:7" ht="13.5">
      <c r="C540" s="243" t="s">
        <v>948</v>
      </c>
      <c r="D540" s="130" t="s">
        <v>587</v>
      </c>
      <c r="F540" t="s">
        <v>948</v>
      </c>
      <c r="G540" s="130" t="s">
        <v>587</v>
      </c>
    </row>
    <row r="541" spans="3:7" ht="13.5">
      <c r="C541" s="243" t="s">
        <v>1617</v>
      </c>
      <c r="D541" s="130" t="s">
        <v>587</v>
      </c>
      <c r="F541" t="s">
        <v>1617</v>
      </c>
      <c r="G541" s="130" t="s">
        <v>587</v>
      </c>
    </row>
    <row r="542" spans="3:7" ht="13.5">
      <c r="C542" s="243" t="s">
        <v>949</v>
      </c>
      <c r="D542" s="130" t="s">
        <v>587</v>
      </c>
      <c r="F542" t="s">
        <v>949</v>
      </c>
      <c r="G542" s="130" t="s">
        <v>587</v>
      </c>
    </row>
    <row r="543" spans="3:7" ht="13.5">
      <c r="C543" s="243" t="s">
        <v>950</v>
      </c>
      <c r="D543" s="130" t="s">
        <v>587</v>
      </c>
      <c r="F543" t="s">
        <v>950</v>
      </c>
      <c r="G543" s="130" t="s">
        <v>587</v>
      </c>
    </row>
    <row r="544" spans="3:7" ht="13.5">
      <c r="C544" s="243" t="s">
        <v>951</v>
      </c>
      <c r="D544" s="130" t="s">
        <v>587</v>
      </c>
      <c r="F544" t="s">
        <v>951</v>
      </c>
      <c r="G544" s="130" t="s">
        <v>587</v>
      </c>
    </row>
    <row r="545" spans="3:7" ht="13.5">
      <c r="C545" s="243" t="s">
        <v>952</v>
      </c>
      <c r="D545" s="130" t="s">
        <v>587</v>
      </c>
      <c r="F545" t="s">
        <v>952</v>
      </c>
      <c r="G545" s="130" t="s">
        <v>587</v>
      </c>
    </row>
    <row r="546" spans="3:7" ht="13.5">
      <c r="C546" s="243" t="s">
        <v>1364</v>
      </c>
      <c r="D546" s="130" t="s">
        <v>587</v>
      </c>
      <c r="F546" t="s">
        <v>1364</v>
      </c>
      <c r="G546" s="130" t="s">
        <v>587</v>
      </c>
    </row>
    <row r="547" spans="3:7" ht="13.5">
      <c r="C547" s="243" t="s">
        <v>953</v>
      </c>
      <c r="D547" s="130" t="s">
        <v>587</v>
      </c>
      <c r="F547" t="s">
        <v>953</v>
      </c>
      <c r="G547" s="130" t="s">
        <v>587</v>
      </c>
    </row>
    <row r="548" spans="3:7" ht="13.5">
      <c r="C548" s="243" t="s">
        <v>954</v>
      </c>
      <c r="D548" s="130" t="s">
        <v>587</v>
      </c>
      <c r="F548" t="s">
        <v>954</v>
      </c>
      <c r="G548" s="130" t="s">
        <v>587</v>
      </c>
    </row>
    <row r="549" spans="3:7" ht="13.5">
      <c r="C549" s="243" t="s">
        <v>955</v>
      </c>
      <c r="D549" s="130" t="s">
        <v>587</v>
      </c>
      <c r="F549" t="s">
        <v>955</v>
      </c>
      <c r="G549" s="130" t="s">
        <v>587</v>
      </c>
    </row>
    <row r="550" spans="3:7" ht="13.5">
      <c r="C550" s="243" t="s">
        <v>1618</v>
      </c>
      <c r="D550" s="130" t="s">
        <v>587</v>
      </c>
      <c r="F550" t="s">
        <v>1618</v>
      </c>
      <c r="G550" s="130" t="s">
        <v>587</v>
      </c>
    </row>
    <row r="551" spans="3:7" ht="13.5">
      <c r="C551" s="243" t="s">
        <v>1619</v>
      </c>
      <c r="D551" s="130" t="s">
        <v>587</v>
      </c>
      <c r="F551" t="s">
        <v>1619</v>
      </c>
      <c r="G551" s="130" t="s">
        <v>587</v>
      </c>
    </row>
    <row r="552" spans="3:7" ht="13.5">
      <c r="C552" s="243" t="s">
        <v>1260</v>
      </c>
      <c r="D552" s="130" t="s">
        <v>587</v>
      </c>
      <c r="F552" t="s">
        <v>1260</v>
      </c>
      <c r="G552" s="130" t="s">
        <v>587</v>
      </c>
    </row>
    <row r="553" spans="3:7" ht="13.5">
      <c r="C553" s="368" t="s">
        <v>1614</v>
      </c>
      <c r="D553" s="369"/>
      <c r="F553" t="s">
        <v>1654</v>
      </c>
      <c r="G553" s="130" t="s">
        <v>587</v>
      </c>
    </row>
    <row r="554" spans="3:7" ht="13.5">
      <c r="C554" s="243" t="s">
        <v>968</v>
      </c>
      <c r="D554" s="130" t="s">
        <v>584</v>
      </c>
      <c r="F554" t="s">
        <v>1655</v>
      </c>
      <c r="G554" s="130" t="s">
        <v>587</v>
      </c>
    </row>
    <row r="555" spans="3:7" ht="13.5">
      <c r="C555" s="243" t="s">
        <v>969</v>
      </c>
      <c r="D555" s="130" t="s">
        <v>584</v>
      </c>
      <c r="F555" t="s">
        <v>1656</v>
      </c>
      <c r="G555" s="130" t="s">
        <v>587</v>
      </c>
    </row>
    <row r="556" spans="3:7" ht="13.5">
      <c r="C556" s="243" t="s">
        <v>988</v>
      </c>
      <c r="D556" s="130" t="s">
        <v>584</v>
      </c>
      <c r="F556" t="s">
        <v>1657</v>
      </c>
      <c r="G556" s="130" t="s">
        <v>587</v>
      </c>
    </row>
    <row r="557" spans="3:7" ht="13.5">
      <c r="C557" s="243" t="s">
        <v>989</v>
      </c>
      <c r="D557" s="130" t="s">
        <v>584</v>
      </c>
      <c r="F557" s="368" t="s">
        <v>1614</v>
      </c>
      <c r="G557" s="369"/>
    </row>
    <row r="558" spans="3:7" ht="13.5">
      <c r="C558" s="243" t="s">
        <v>991</v>
      </c>
      <c r="D558" s="130" t="s">
        <v>584</v>
      </c>
      <c r="F558" t="s">
        <v>968</v>
      </c>
      <c r="G558" s="130" t="s">
        <v>584</v>
      </c>
    </row>
    <row r="559" spans="3:7" ht="13.5">
      <c r="C559" s="243" t="s">
        <v>970</v>
      </c>
      <c r="D559" s="130" t="s">
        <v>587</v>
      </c>
      <c r="F559" t="s">
        <v>969</v>
      </c>
      <c r="G559" s="130" t="s">
        <v>584</v>
      </c>
    </row>
    <row r="560" spans="3:7" ht="13.5">
      <c r="C560" s="243" t="s">
        <v>971</v>
      </c>
      <c r="D560" s="130" t="s">
        <v>587</v>
      </c>
      <c r="F560" t="s">
        <v>988</v>
      </c>
      <c r="G560" s="130" t="s">
        <v>584</v>
      </c>
    </row>
    <row r="561" spans="3:7" ht="13.5">
      <c r="C561" s="243" t="s">
        <v>972</v>
      </c>
      <c r="D561" s="130" t="s">
        <v>587</v>
      </c>
      <c r="F561" t="s">
        <v>989</v>
      </c>
      <c r="G561" s="130" t="s">
        <v>584</v>
      </c>
    </row>
    <row r="562" spans="3:7" ht="13.5">
      <c r="C562" s="243" t="s">
        <v>973</v>
      </c>
      <c r="D562" s="130" t="s">
        <v>587</v>
      </c>
      <c r="F562" t="s">
        <v>991</v>
      </c>
      <c r="G562" s="130" t="s">
        <v>584</v>
      </c>
    </row>
    <row r="563" spans="3:7" ht="13.5">
      <c r="C563" s="243" t="s">
        <v>974</v>
      </c>
      <c r="D563" s="130" t="s">
        <v>587</v>
      </c>
      <c r="F563" t="s">
        <v>972</v>
      </c>
      <c r="G563" s="130" t="s">
        <v>587</v>
      </c>
    </row>
    <row r="564" spans="3:7" ht="13.5">
      <c r="C564" s="243" t="s">
        <v>1371</v>
      </c>
      <c r="D564" s="130" t="s">
        <v>587</v>
      </c>
      <c r="F564" t="s">
        <v>971</v>
      </c>
      <c r="G564" s="130" t="s">
        <v>587</v>
      </c>
    </row>
    <row r="565" spans="3:7" ht="13.5">
      <c r="C565" s="243" t="s">
        <v>975</v>
      </c>
      <c r="D565" s="130" t="s">
        <v>587</v>
      </c>
      <c r="F565" t="s">
        <v>970</v>
      </c>
      <c r="G565" s="130" t="s">
        <v>587</v>
      </c>
    </row>
    <row r="566" spans="3:7" ht="13.5">
      <c r="C566" s="243" t="s">
        <v>976</v>
      </c>
      <c r="D566" s="130" t="s">
        <v>587</v>
      </c>
      <c r="F566" t="s">
        <v>1371</v>
      </c>
      <c r="G566" s="130" t="s">
        <v>587</v>
      </c>
    </row>
    <row r="567" spans="3:7" ht="13.5">
      <c r="C567" s="243" t="s">
        <v>977</v>
      </c>
      <c r="D567" s="130" t="s">
        <v>587</v>
      </c>
      <c r="F567" t="s">
        <v>974</v>
      </c>
      <c r="G567" s="130" t="s">
        <v>587</v>
      </c>
    </row>
    <row r="568" spans="3:7" ht="13.5">
      <c r="C568" s="243" t="s">
        <v>978</v>
      </c>
      <c r="D568" s="130" t="s">
        <v>587</v>
      </c>
      <c r="F568" t="s">
        <v>973</v>
      </c>
      <c r="G568" s="130" t="s">
        <v>587</v>
      </c>
    </row>
    <row r="569" spans="3:7" ht="13.5">
      <c r="C569" s="243" t="s">
        <v>1215</v>
      </c>
      <c r="D569" s="130" t="s">
        <v>587</v>
      </c>
      <c r="F569" t="s">
        <v>975</v>
      </c>
      <c r="G569" s="130" t="s">
        <v>587</v>
      </c>
    </row>
    <row r="570" spans="3:7" ht="13.5">
      <c r="C570" s="243" t="s">
        <v>979</v>
      </c>
      <c r="D570" s="130" t="s">
        <v>587</v>
      </c>
      <c r="F570" t="s">
        <v>976</v>
      </c>
      <c r="G570" s="130" t="s">
        <v>587</v>
      </c>
    </row>
    <row r="571" spans="3:7" ht="13.5">
      <c r="C571" s="243" t="s">
        <v>985</v>
      </c>
      <c r="D571" s="130" t="s">
        <v>587</v>
      </c>
      <c r="F571" t="s">
        <v>977</v>
      </c>
      <c r="G571" s="130" t="s">
        <v>587</v>
      </c>
    </row>
    <row r="572" spans="3:7" ht="13.5">
      <c r="C572" s="243" t="s">
        <v>987</v>
      </c>
      <c r="D572" s="130" t="s">
        <v>587</v>
      </c>
      <c r="F572" t="s">
        <v>978</v>
      </c>
      <c r="G572" s="130" t="s">
        <v>587</v>
      </c>
    </row>
    <row r="573" spans="3:7" ht="13.5">
      <c r="C573" s="243" t="s">
        <v>980</v>
      </c>
      <c r="D573" s="130" t="s">
        <v>587</v>
      </c>
      <c r="F573" t="s">
        <v>1215</v>
      </c>
      <c r="G573" s="130" t="s">
        <v>587</v>
      </c>
    </row>
    <row r="574" spans="3:7" ht="13.5">
      <c r="C574" s="243" t="s">
        <v>981</v>
      </c>
      <c r="D574" s="130" t="s">
        <v>587</v>
      </c>
      <c r="F574" t="s">
        <v>979</v>
      </c>
      <c r="G574" s="130" t="s">
        <v>587</v>
      </c>
    </row>
    <row r="575" spans="3:7" ht="13.5">
      <c r="C575" s="243" t="s">
        <v>982</v>
      </c>
      <c r="D575" s="130" t="s">
        <v>587</v>
      </c>
      <c r="F575" t="s">
        <v>985</v>
      </c>
      <c r="G575" s="130" t="s">
        <v>587</v>
      </c>
    </row>
    <row r="576" spans="3:7" ht="13.5">
      <c r="C576" s="243" t="s">
        <v>983</v>
      </c>
      <c r="D576" s="130" t="s">
        <v>587</v>
      </c>
      <c r="F576" t="s">
        <v>987</v>
      </c>
      <c r="G576" s="130" t="s">
        <v>587</v>
      </c>
    </row>
    <row r="577" spans="3:7" ht="13.5">
      <c r="C577" s="243" t="s">
        <v>984</v>
      </c>
      <c r="D577" s="130" t="s">
        <v>587</v>
      </c>
      <c r="F577" t="s">
        <v>980</v>
      </c>
      <c r="G577" s="130" t="s">
        <v>587</v>
      </c>
    </row>
    <row r="578" spans="3:7" ht="13.5">
      <c r="C578" s="243" t="s">
        <v>995</v>
      </c>
      <c r="D578" s="130" t="s">
        <v>587</v>
      </c>
      <c r="F578" t="s">
        <v>981</v>
      </c>
      <c r="G578" s="130" t="s">
        <v>587</v>
      </c>
    </row>
    <row r="579" spans="3:7" ht="13.5">
      <c r="C579" s="243" t="s">
        <v>1621</v>
      </c>
      <c r="D579" s="130" t="s">
        <v>587</v>
      </c>
      <c r="F579" t="s">
        <v>983</v>
      </c>
      <c r="G579" s="130" t="s">
        <v>587</v>
      </c>
    </row>
    <row r="580" spans="3:7" ht="13.5">
      <c r="C580" s="368" t="s">
        <v>1620</v>
      </c>
      <c r="D580" s="369"/>
      <c r="F580" t="s">
        <v>995</v>
      </c>
      <c r="G580" s="130" t="s">
        <v>587</v>
      </c>
    </row>
    <row r="581" spans="3:7" ht="13.5">
      <c r="C581" s="243" t="s">
        <v>1197</v>
      </c>
      <c r="D581" s="130" t="s">
        <v>584</v>
      </c>
      <c r="F581" t="s">
        <v>984</v>
      </c>
      <c r="G581" s="130" t="s">
        <v>587</v>
      </c>
    </row>
    <row r="582" spans="3:7" ht="13.5">
      <c r="C582" s="243" t="s">
        <v>1198</v>
      </c>
      <c r="D582" s="130" t="s">
        <v>584</v>
      </c>
      <c r="F582" t="s">
        <v>1621</v>
      </c>
      <c r="G582" s="130" t="s">
        <v>587</v>
      </c>
    </row>
    <row r="583" spans="3:7" ht="13.5">
      <c r="C583" s="243" t="s">
        <v>1199</v>
      </c>
      <c r="D583" s="130" t="s">
        <v>587</v>
      </c>
      <c r="F583" t="s">
        <v>982</v>
      </c>
      <c r="G583" s="130" t="s">
        <v>587</v>
      </c>
    </row>
    <row r="584" spans="3:7" ht="13.5">
      <c r="C584" s="243" t="s">
        <v>1200</v>
      </c>
      <c r="D584" s="130" t="s">
        <v>587</v>
      </c>
      <c r="F584" s="368" t="s">
        <v>1620</v>
      </c>
      <c r="G584" s="369"/>
    </row>
    <row r="585" spans="3:7" ht="13.5">
      <c r="C585" s="243" t="s">
        <v>1201</v>
      </c>
      <c r="D585" s="130" t="s">
        <v>587</v>
      </c>
      <c r="F585" t="s">
        <v>1197</v>
      </c>
      <c r="G585" s="130" t="s">
        <v>584</v>
      </c>
    </row>
    <row r="586" spans="3:7" ht="13.5">
      <c r="C586" s="243" t="s">
        <v>1202</v>
      </c>
      <c r="D586" s="130" t="s">
        <v>587</v>
      </c>
      <c r="F586" t="s">
        <v>1198</v>
      </c>
      <c r="G586" s="130" t="s">
        <v>584</v>
      </c>
    </row>
    <row r="587" spans="3:7" ht="13.5">
      <c r="C587" s="243" t="s">
        <v>1203</v>
      </c>
      <c r="D587" s="130" t="s">
        <v>587</v>
      </c>
      <c r="F587" t="s">
        <v>1199</v>
      </c>
      <c r="G587" s="130" t="s">
        <v>587</v>
      </c>
    </row>
    <row r="588" spans="3:7" ht="13.5">
      <c r="C588" s="243" t="s">
        <v>1204</v>
      </c>
      <c r="D588" s="130" t="s">
        <v>587</v>
      </c>
      <c r="F588" t="s">
        <v>1200</v>
      </c>
      <c r="G588" s="130" t="s">
        <v>587</v>
      </c>
    </row>
    <row r="589" spans="3:7" ht="13.5">
      <c r="C589" s="243" t="s">
        <v>1205</v>
      </c>
      <c r="D589" s="130" t="s">
        <v>587</v>
      </c>
      <c r="F589" t="s">
        <v>1201</v>
      </c>
      <c r="G589" s="130" t="s">
        <v>587</v>
      </c>
    </row>
    <row r="590" spans="3:7" ht="13.5">
      <c r="C590" s="243" t="s">
        <v>1206</v>
      </c>
      <c r="D590" s="130" t="s">
        <v>587</v>
      </c>
      <c r="F590" t="s">
        <v>1202</v>
      </c>
      <c r="G590" s="130" t="s">
        <v>587</v>
      </c>
    </row>
    <row r="591" spans="3:7" ht="13.5">
      <c r="C591" s="243" t="s">
        <v>1386</v>
      </c>
      <c r="D591" s="130" t="s">
        <v>587</v>
      </c>
      <c r="F591" t="s">
        <v>1203</v>
      </c>
      <c r="G591" s="130" t="s">
        <v>587</v>
      </c>
    </row>
    <row r="592" spans="3:7" ht="13.5">
      <c r="C592" s="243" t="s">
        <v>1207</v>
      </c>
      <c r="D592" s="130" t="s">
        <v>587</v>
      </c>
      <c r="F592" t="s">
        <v>1204</v>
      </c>
      <c r="G592" s="130" t="s">
        <v>587</v>
      </c>
    </row>
    <row r="593" spans="3:7" ht="13.5">
      <c r="C593" s="243" t="s">
        <v>1208</v>
      </c>
      <c r="D593" s="130" t="s">
        <v>587</v>
      </c>
      <c r="F593" t="s">
        <v>1205</v>
      </c>
      <c r="G593" s="130" t="s">
        <v>587</v>
      </c>
    </row>
    <row r="594" spans="3:7" ht="13.5">
      <c r="C594" s="243" t="s">
        <v>1209</v>
      </c>
      <c r="D594" s="130" t="s">
        <v>587</v>
      </c>
      <c r="F594" t="s">
        <v>1206</v>
      </c>
      <c r="G594" s="130" t="s">
        <v>587</v>
      </c>
    </row>
    <row r="595" spans="3:7" ht="13.5">
      <c r="C595" s="243" t="s">
        <v>1210</v>
      </c>
      <c r="D595" s="130" t="s">
        <v>587</v>
      </c>
      <c r="F595" t="s">
        <v>1386</v>
      </c>
      <c r="G595" s="130" t="s">
        <v>587</v>
      </c>
    </row>
    <row r="596" spans="3:7" ht="13.5">
      <c r="C596" s="243" t="s">
        <v>1623</v>
      </c>
      <c r="D596" s="130" t="s">
        <v>587</v>
      </c>
      <c r="F596" t="s">
        <v>1207</v>
      </c>
      <c r="G596" s="130" t="s">
        <v>587</v>
      </c>
    </row>
    <row r="597" spans="3:7" ht="13.5">
      <c r="C597" s="243" t="s">
        <v>1211</v>
      </c>
      <c r="D597" s="130" t="s">
        <v>587</v>
      </c>
      <c r="F597" t="s">
        <v>1208</v>
      </c>
      <c r="G597" s="130" t="s">
        <v>587</v>
      </c>
    </row>
    <row r="598" spans="3:7" ht="13.5">
      <c r="C598" s="243" t="s">
        <v>1212</v>
      </c>
      <c r="D598" s="130" t="s">
        <v>587</v>
      </c>
      <c r="F598" t="s">
        <v>1209</v>
      </c>
      <c r="G598" s="130" t="s">
        <v>587</v>
      </c>
    </row>
    <row r="599" spans="3:7" ht="13.5">
      <c r="C599" s="243" t="s">
        <v>1387</v>
      </c>
      <c r="D599" s="130" t="s">
        <v>587</v>
      </c>
      <c r="F599" t="s">
        <v>1210</v>
      </c>
      <c r="G599" s="130" t="s">
        <v>587</v>
      </c>
    </row>
    <row r="600" spans="3:7" ht="13.5">
      <c r="C600" s="368" t="s">
        <v>1622</v>
      </c>
      <c r="D600" s="369"/>
      <c r="F600" t="s">
        <v>1623</v>
      </c>
      <c r="G600" s="130" t="s">
        <v>587</v>
      </c>
    </row>
    <row r="601" spans="4:7" ht="13.5">
      <c r="D601" s="130"/>
      <c r="F601" t="s">
        <v>1211</v>
      </c>
      <c r="G601" s="130" t="s">
        <v>587</v>
      </c>
    </row>
    <row r="602" spans="4:7" ht="13.5">
      <c r="D602" s="130"/>
      <c r="F602" t="s">
        <v>1212</v>
      </c>
      <c r="G602" s="130" t="s">
        <v>587</v>
      </c>
    </row>
    <row r="603" spans="4:7" ht="13.5">
      <c r="D603" s="130"/>
      <c r="F603" t="s">
        <v>1387</v>
      </c>
      <c r="G603" s="130" t="s">
        <v>587</v>
      </c>
    </row>
    <row r="604" spans="4:7" ht="13.5">
      <c r="D604" s="130"/>
      <c r="F604" s="368" t="s">
        <v>1622</v>
      </c>
      <c r="G604" s="369"/>
    </row>
    <row r="605" ht="13.5">
      <c r="D605" s="130"/>
    </row>
    <row r="606" ht="13.5">
      <c r="D606" s="130"/>
    </row>
    <row r="607" ht="13.5">
      <c r="D607" s="130"/>
    </row>
    <row r="608" ht="13.5">
      <c r="D608" s="130"/>
    </row>
    <row r="609" ht="13.5">
      <c r="D609" s="130"/>
    </row>
    <row r="610" ht="13.5">
      <c r="D610" s="130"/>
    </row>
    <row r="611" ht="13.5">
      <c r="D611" s="130"/>
    </row>
    <row r="612" ht="13.5">
      <c r="D612" s="130"/>
    </row>
    <row r="613" ht="13.5">
      <c r="D613" s="130"/>
    </row>
    <row r="614" ht="13.5">
      <c r="D614" s="130"/>
    </row>
    <row r="615" ht="13.5">
      <c r="D615" s="130"/>
    </row>
    <row r="616" ht="13.5">
      <c r="D616" s="130"/>
    </row>
    <row r="617" ht="13.5">
      <c r="D617" s="130"/>
    </row>
    <row r="618" ht="13.5">
      <c r="D618" s="130"/>
    </row>
    <row r="619" ht="13.5">
      <c r="D619" s="130"/>
    </row>
    <row r="620" ht="13.5">
      <c r="D620" s="130"/>
    </row>
    <row r="621" ht="13.5">
      <c r="D621" s="130"/>
    </row>
    <row r="622" ht="13.5">
      <c r="D622" s="130"/>
    </row>
    <row r="623" ht="13.5">
      <c r="D623" s="130"/>
    </row>
    <row r="624" ht="13.5">
      <c r="D624" s="130"/>
    </row>
    <row r="625" ht="13.5">
      <c r="D625" s="130"/>
    </row>
    <row r="626" ht="13.5">
      <c r="D626" s="130"/>
    </row>
    <row r="627" ht="13.5">
      <c r="D627" s="130"/>
    </row>
    <row r="628" ht="13.5">
      <c r="D628" s="130"/>
    </row>
    <row r="629" ht="13.5">
      <c r="D629" s="130"/>
    </row>
    <row r="630" ht="13.5">
      <c r="D630" s="130"/>
    </row>
    <row r="631" ht="13.5">
      <c r="D631" s="130"/>
    </row>
    <row r="632" ht="13.5">
      <c r="D632" s="130"/>
    </row>
    <row r="633" ht="13.5">
      <c r="D633" s="130"/>
    </row>
    <row r="634" ht="13.5">
      <c r="D634" s="130"/>
    </row>
    <row r="635" ht="13.5">
      <c r="D635" s="130"/>
    </row>
    <row r="636" ht="13.5">
      <c r="D636" s="130"/>
    </row>
    <row r="637" ht="13.5">
      <c r="D637" s="130"/>
    </row>
    <row r="638" ht="13.5">
      <c r="D638" s="130"/>
    </row>
    <row r="639" ht="13.5">
      <c r="D639" s="130"/>
    </row>
    <row r="640" ht="13.5">
      <c r="D640" s="130"/>
    </row>
    <row r="641" ht="13.5">
      <c r="D641" s="130"/>
    </row>
    <row r="642" ht="13.5">
      <c r="D642" s="130"/>
    </row>
    <row r="643" ht="13.5">
      <c r="D643" s="130"/>
    </row>
    <row r="644" ht="13.5">
      <c r="D644" s="130"/>
    </row>
    <row r="645" ht="13.5">
      <c r="D645" s="130"/>
    </row>
    <row r="646" ht="13.5">
      <c r="D646" s="130"/>
    </row>
    <row r="647" ht="13.5">
      <c r="D647" s="130"/>
    </row>
    <row r="648" ht="13.5">
      <c r="D648" s="130"/>
    </row>
    <row r="649" ht="13.5">
      <c r="D649" s="130"/>
    </row>
    <row r="650" ht="13.5">
      <c r="D650" s="130"/>
    </row>
    <row r="651" ht="13.5">
      <c r="D651" s="130"/>
    </row>
    <row r="652" ht="13.5">
      <c r="D652" s="130"/>
    </row>
    <row r="653" ht="13.5">
      <c r="D653" s="130"/>
    </row>
    <row r="654" ht="13.5">
      <c r="D654" s="130"/>
    </row>
    <row r="655" ht="13.5">
      <c r="D655" s="130"/>
    </row>
    <row r="656" ht="13.5">
      <c r="D656" s="130"/>
    </row>
    <row r="657" ht="13.5">
      <c r="D657" s="130"/>
    </row>
    <row r="658" ht="13.5">
      <c r="D658" s="130"/>
    </row>
    <row r="659" ht="13.5">
      <c r="D659" s="130"/>
    </row>
    <row r="660" ht="13.5">
      <c r="D660" s="130"/>
    </row>
    <row r="661" ht="13.5">
      <c r="D661" s="130"/>
    </row>
    <row r="662" ht="13.5">
      <c r="D662" s="130"/>
    </row>
    <row r="663" ht="13.5">
      <c r="D663" s="130"/>
    </row>
    <row r="664" ht="13.5">
      <c r="D664" s="130"/>
    </row>
    <row r="665" ht="13.5">
      <c r="D665" s="130"/>
    </row>
    <row r="666" ht="13.5">
      <c r="D666" s="130"/>
    </row>
    <row r="667" ht="13.5">
      <c r="D667" s="130"/>
    </row>
    <row r="668" ht="13.5">
      <c r="D668" s="130"/>
    </row>
    <row r="669" ht="13.5">
      <c r="D669" s="130"/>
    </row>
    <row r="670" ht="13.5">
      <c r="D670" s="130"/>
    </row>
    <row r="671" ht="13.5">
      <c r="D671" s="130"/>
    </row>
    <row r="672" ht="13.5">
      <c r="D672" s="130"/>
    </row>
    <row r="673" ht="13.5">
      <c r="D673" s="130"/>
    </row>
    <row r="674" ht="13.5">
      <c r="D674" s="130"/>
    </row>
    <row r="675" ht="13.5">
      <c r="D675" s="130"/>
    </row>
    <row r="676" ht="13.5">
      <c r="D676" s="130"/>
    </row>
    <row r="677" ht="13.5">
      <c r="D677" s="130"/>
    </row>
    <row r="678" ht="13.5">
      <c r="D678" s="130"/>
    </row>
    <row r="679" ht="13.5">
      <c r="D679" s="130"/>
    </row>
    <row r="680" ht="13.5">
      <c r="D680" s="130"/>
    </row>
    <row r="681" ht="13.5">
      <c r="D681" s="130"/>
    </row>
    <row r="682" ht="13.5">
      <c r="D682" s="130"/>
    </row>
    <row r="683" ht="13.5">
      <c r="D683" s="130"/>
    </row>
    <row r="684" ht="13.5">
      <c r="D684" s="130"/>
    </row>
    <row r="685" ht="13.5">
      <c r="D685" s="130"/>
    </row>
    <row r="686" ht="13.5">
      <c r="D686" s="130"/>
    </row>
    <row r="687" ht="13.5">
      <c r="D687" s="130"/>
    </row>
    <row r="688" ht="13.5">
      <c r="D688" s="130"/>
    </row>
    <row r="689" ht="13.5">
      <c r="D689" s="130"/>
    </row>
    <row r="690" ht="13.5">
      <c r="D690" s="130"/>
    </row>
    <row r="691" ht="13.5">
      <c r="D691" s="130"/>
    </row>
    <row r="692" ht="13.5">
      <c r="D692" s="130"/>
    </row>
    <row r="693" ht="13.5">
      <c r="D693" s="130"/>
    </row>
    <row r="694" ht="13.5">
      <c r="D694" s="130"/>
    </row>
    <row r="695" ht="13.5">
      <c r="D695" s="130"/>
    </row>
    <row r="696" ht="13.5">
      <c r="D696" s="130"/>
    </row>
    <row r="697" ht="13.5">
      <c r="D697" s="130"/>
    </row>
    <row r="698" ht="13.5">
      <c r="D698" s="130"/>
    </row>
    <row r="699" ht="13.5">
      <c r="D699" s="130"/>
    </row>
    <row r="700" ht="13.5">
      <c r="D700" s="130"/>
    </row>
    <row r="701" ht="13.5">
      <c r="D701" s="130"/>
    </row>
    <row r="702" ht="13.5">
      <c r="D702" s="130"/>
    </row>
    <row r="703" ht="13.5">
      <c r="D703" s="130"/>
    </row>
    <row r="704" ht="13.5">
      <c r="D704" s="130"/>
    </row>
    <row r="705" ht="13.5">
      <c r="D705" s="130"/>
    </row>
    <row r="706" ht="13.5">
      <c r="D706" s="130"/>
    </row>
    <row r="707" ht="13.5">
      <c r="D707" s="130"/>
    </row>
    <row r="708" ht="13.5">
      <c r="D708" s="130"/>
    </row>
    <row r="709" ht="13.5">
      <c r="D709" s="130"/>
    </row>
    <row r="710" ht="13.5">
      <c r="D710" s="130"/>
    </row>
    <row r="711" ht="13.5">
      <c r="D711" s="130"/>
    </row>
    <row r="712" ht="13.5">
      <c r="D712" s="130"/>
    </row>
    <row r="713" ht="13.5">
      <c r="D713" s="130"/>
    </row>
    <row r="714" ht="13.5">
      <c r="D714" s="130"/>
    </row>
    <row r="715" ht="13.5">
      <c r="D715" s="130"/>
    </row>
    <row r="716" ht="13.5">
      <c r="D716" s="130"/>
    </row>
    <row r="717" ht="13.5">
      <c r="D717" s="130"/>
    </row>
    <row r="718" ht="13.5">
      <c r="D718" s="130"/>
    </row>
    <row r="719" ht="13.5">
      <c r="D719" s="130"/>
    </row>
    <row r="720" ht="13.5">
      <c r="D720" s="130"/>
    </row>
    <row r="721" ht="13.5">
      <c r="D721" s="130"/>
    </row>
    <row r="722" ht="13.5">
      <c r="D722" s="130"/>
    </row>
    <row r="723" ht="13.5">
      <c r="D723" s="130"/>
    </row>
    <row r="724" ht="13.5">
      <c r="D724" s="130"/>
    </row>
    <row r="725" ht="13.5">
      <c r="D725" s="130"/>
    </row>
    <row r="726" ht="13.5">
      <c r="D726" s="130"/>
    </row>
    <row r="727" ht="13.5">
      <c r="D727" s="130"/>
    </row>
    <row r="728" ht="13.5">
      <c r="D728" s="130"/>
    </row>
    <row r="729" ht="13.5">
      <c r="D729" s="130"/>
    </row>
    <row r="730" ht="13.5">
      <c r="D730" s="130"/>
    </row>
    <row r="731" ht="13.5">
      <c r="D731" s="130"/>
    </row>
    <row r="732" ht="13.5">
      <c r="D732" s="130"/>
    </row>
    <row r="733" ht="13.5">
      <c r="D733" s="130"/>
    </row>
    <row r="734" ht="13.5">
      <c r="D734" s="130"/>
    </row>
    <row r="735" ht="13.5">
      <c r="D735" s="130"/>
    </row>
    <row r="736" ht="13.5">
      <c r="D736" s="130"/>
    </row>
    <row r="737" ht="13.5">
      <c r="D737" s="130"/>
    </row>
    <row r="738" ht="13.5">
      <c r="D738" s="130"/>
    </row>
    <row r="739" ht="13.5">
      <c r="D739" s="130"/>
    </row>
    <row r="740" ht="13.5">
      <c r="D740" s="130"/>
    </row>
    <row r="741" ht="13.5">
      <c r="D741" s="130"/>
    </row>
    <row r="742" ht="13.5">
      <c r="D742" s="130"/>
    </row>
    <row r="743" ht="13.5">
      <c r="D743" s="130"/>
    </row>
    <row r="744" ht="13.5">
      <c r="D744" s="130"/>
    </row>
    <row r="745" ht="13.5">
      <c r="D745" s="130"/>
    </row>
    <row r="746" ht="13.5">
      <c r="D746" s="130"/>
    </row>
    <row r="747" ht="13.5">
      <c r="D747" s="130"/>
    </row>
    <row r="748" ht="13.5">
      <c r="D748" s="130"/>
    </row>
    <row r="749" ht="13.5">
      <c r="D749" s="130"/>
    </row>
    <row r="750" ht="13.5">
      <c r="D750" s="130"/>
    </row>
    <row r="751" ht="13.5">
      <c r="D751" s="130"/>
    </row>
    <row r="752" ht="13.5">
      <c r="D752" s="130"/>
    </row>
    <row r="753" ht="13.5">
      <c r="D753" s="130"/>
    </row>
    <row r="754" ht="13.5">
      <c r="D754" s="130"/>
    </row>
    <row r="755" ht="13.5">
      <c r="D755" s="130"/>
    </row>
    <row r="756" ht="13.5">
      <c r="D756" s="130"/>
    </row>
    <row r="757" ht="13.5">
      <c r="D757" s="130"/>
    </row>
    <row r="758" ht="13.5">
      <c r="D758" s="130"/>
    </row>
    <row r="759" ht="13.5">
      <c r="D759" s="130"/>
    </row>
    <row r="760" ht="13.5">
      <c r="D760" s="130"/>
    </row>
    <row r="761" ht="13.5">
      <c r="D761" s="130"/>
    </row>
    <row r="762" ht="13.5">
      <c r="D762" s="130"/>
    </row>
    <row r="763" ht="13.5">
      <c r="D763" s="130"/>
    </row>
    <row r="764" ht="13.5">
      <c r="D764" s="130"/>
    </row>
    <row r="765" ht="13.5">
      <c r="D765" s="130"/>
    </row>
    <row r="766" ht="13.5">
      <c r="D766" s="130"/>
    </row>
    <row r="767" ht="13.5">
      <c r="D767" s="130"/>
    </row>
    <row r="768" ht="13.5">
      <c r="D768" s="130"/>
    </row>
    <row r="769" ht="13.5">
      <c r="D769" s="130"/>
    </row>
    <row r="770" ht="13.5">
      <c r="D770" s="130"/>
    </row>
    <row r="771" ht="13.5">
      <c r="D771" s="130"/>
    </row>
    <row r="772" ht="13.5">
      <c r="D772" s="130"/>
    </row>
    <row r="773" ht="13.5">
      <c r="D773" s="130"/>
    </row>
    <row r="774" ht="13.5">
      <c r="D774" s="130"/>
    </row>
    <row r="775" ht="13.5">
      <c r="D775" s="130"/>
    </row>
    <row r="776" ht="13.5">
      <c r="D776" s="130"/>
    </row>
    <row r="777" ht="13.5">
      <c r="D777" s="130"/>
    </row>
    <row r="778" ht="13.5">
      <c r="D778" s="130"/>
    </row>
    <row r="779" ht="13.5">
      <c r="D779" s="130"/>
    </row>
    <row r="780" ht="13.5">
      <c r="D780" s="130"/>
    </row>
    <row r="781" ht="13.5">
      <c r="D781" s="130"/>
    </row>
    <row r="782" ht="13.5">
      <c r="D782" s="130"/>
    </row>
    <row r="783" ht="13.5">
      <c r="D783" s="130"/>
    </row>
    <row r="784" ht="13.5">
      <c r="D784" s="130"/>
    </row>
    <row r="785" ht="13.5">
      <c r="D785" s="130"/>
    </row>
    <row r="786" ht="13.5">
      <c r="D786" s="130"/>
    </row>
    <row r="787" ht="13.5">
      <c r="D787" s="130"/>
    </row>
    <row r="788" ht="13.5">
      <c r="D788" s="130"/>
    </row>
    <row r="789" ht="13.5">
      <c r="D789" s="130"/>
    </row>
    <row r="790" ht="13.5">
      <c r="D790" s="130"/>
    </row>
    <row r="791" ht="13.5">
      <c r="D791" s="130"/>
    </row>
    <row r="792" ht="13.5">
      <c r="D792" s="130"/>
    </row>
    <row r="793" ht="13.5">
      <c r="D793" s="130"/>
    </row>
    <row r="794" ht="13.5">
      <c r="D794" s="130"/>
    </row>
    <row r="795" ht="13.5">
      <c r="D795" s="130"/>
    </row>
    <row r="796" ht="13.5">
      <c r="D796" s="130"/>
    </row>
    <row r="797" ht="13.5">
      <c r="D797" s="130"/>
    </row>
    <row r="798" ht="13.5">
      <c r="D798" s="130"/>
    </row>
    <row r="799" ht="13.5">
      <c r="D799" s="130"/>
    </row>
    <row r="800" ht="13.5">
      <c r="D800" s="130"/>
    </row>
    <row r="801" ht="13.5">
      <c r="D801" s="130"/>
    </row>
    <row r="802" ht="13.5">
      <c r="D802" s="130"/>
    </row>
    <row r="803" ht="13.5">
      <c r="D803" s="130"/>
    </row>
    <row r="804" ht="13.5">
      <c r="D804" s="130"/>
    </row>
    <row r="805" ht="13.5">
      <c r="D805" s="130"/>
    </row>
    <row r="806" ht="13.5">
      <c r="D806" s="130"/>
    </row>
    <row r="807" ht="13.5">
      <c r="D807" s="130"/>
    </row>
    <row r="808" ht="13.5">
      <c r="D808" s="130"/>
    </row>
    <row r="809" ht="13.5">
      <c r="D809" s="130"/>
    </row>
    <row r="810" ht="13.5">
      <c r="D810" s="130"/>
    </row>
    <row r="811" ht="13.5">
      <c r="D811" s="130"/>
    </row>
    <row r="812" ht="13.5">
      <c r="D812" s="130"/>
    </row>
    <row r="813" ht="13.5">
      <c r="D813" s="130"/>
    </row>
    <row r="814" ht="13.5">
      <c r="D814" s="130"/>
    </row>
    <row r="815" ht="13.5">
      <c r="D815" s="130"/>
    </row>
    <row r="816" ht="13.5">
      <c r="D816" s="130"/>
    </row>
    <row r="817" ht="13.5">
      <c r="D817" s="130"/>
    </row>
    <row r="818" ht="13.5">
      <c r="D818" s="130"/>
    </row>
    <row r="819" ht="13.5">
      <c r="D819" s="130"/>
    </row>
    <row r="820" ht="13.5">
      <c r="D820" s="130"/>
    </row>
    <row r="821" ht="13.5">
      <c r="D821" s="130"/>
    </row>
    <row r="822" ht="13.5">
      <c r="D822" s="130"/>
    </row>
    <row r="823" ht="13.5">
      <c r="D823" s="130"/>
    </row>
    <row r="824" ht="13.5">
      <c r="D824" s="130"/>
    </row>
    <row r="825" ht="13.5">
      <c r="D825" s="130"/>
    </row>
    <row r="826" ht="13.5">
      <c r="D826" s="130"/>
    </row>
    <row r="827" ht="13.5">
      <c r="D827" s="130"/>
    </row>
    <row r="828" ht="13.5">
      <c r="D828" s="130"/>
    </row>
    <row r="829" ht="13.5">
      <c r="D829" s="130"/>
    </row>
    <row r="830" ht="13.5">
      <c r="D830" s="130"/>
    </row>
    <row r="831" ht="13.5">
      <c r="D831" s="130"/>
    </row>
    <row r="832" ht="13.5">
      <c r="D832" s="130"/>
    </row>
    <row r="833" ht="13.5">
      <c r="D833" s="130"/>
    </row>
    <row r="834" ht="13.5">
      <c r="D834" s="130"/>
    </row>
    <row r="835" ht="13.5">
      <c r="D835" s="130"/>
    </row>
    <row r="836" ht="13.5">
      <c r="D836" s="130"/>
    </row>
    <row r="837" ht="13.5">
      <c r="D837" s="130"/>
    </row>
    <row r="838" ht="13.5">
      <c r="D838" s="130"/>
    </row>
    <row r="839" ht="13.5">
      <c r="D839" s="130"/>
    </row>
    <row r="840" ht="13.5">
      <c r="D840" s="130"/>
    </row>
    <row r="841" ht="13.5">
      <c r="D841" s="130"/>
    </row>
    <row r="842" ht="13.5">
      <c r="D842" s="130"/>
    </row>
    <row r="843" ht="13.5">
      <c r="D843" s="130"/>
    </row>
    <row r="844" ht="13.5">
      <c r="D844" s="130"/>
    </row>
    <row r="845" ht="13.5">
      <c r="D845" s="130"/>
    </row>
    <row r="846" ht="13.5">
      <c r="D846" s="130"/>
    </row>
    <row r="847" ht="13.5">
      <c r="D847" s="130"/>
    </row>
    <row r="848" ht="13.5">
      <c r="D848" s="130"/>
    </row>
    <row r="849" ht="13.5">
      <c r="D849" s="130"/>
    </row>
    <row r="850" ht="13.5">
      <c r="D850" s="130"/>
    </row>
    <row r="851" ht="13.5">
      <c r="D851" s="130"/>
    </row>
    <row r="852" ht="13.5">
      <c r="D852" s="130"/>
    </row>
    <row r="853" ht="13.5">
      <c r="D853" s="130"/>
    </row>
    <row r="854" ht="13.5">
      <c r="D854" s="130"/>
    </row>
    <row r="855" ht="13.5">
      <c r="D855" s="130"/>
    </row>
    <row r="856" ht="13.5">
      <c r="D856" s="130"/>
    </row>
    <row r="857" ht="13.5">
      <c r="D857" s="130"/>
    </row>
    <row r="858" ht="13.5">
      <c r="D858" s="130"/>
    </row>
    <row r="859" ht="13.5">
      <c r="D859" s="130"/>
    </row>
    <row r="860" ht="13.5">
      <c r="D860" s="130"/>
    </row>
    <row r="861" ht="13.5">
      <c r="D861" s="130"/>
    </row>
    <row r="862" ht="13.5">
      <c r="D862" s="130"/>
    </row>
    <row r="863" ht="13.5">
      <c r="D863" s="130"/>
    </row>
    <row r="864" ht="13.5">
      <c r="D864" s="130"/>
    </row>
    <row r="865" ht="13.5">
      <c r="D865" s="130"/>
    </row>
    <row r="866" ht="13.5">
      <c r="D866" s="130"/>
    </row>
    <row r="867" ht="13.5">
      <c r="D867" s="130"/>
    </row>
    <row r="868" ht="13.5">
      <c r="D868" s="130"/>
    </row>
    <row r="869" ht="13.5">
      <c r="D869" s="130"/>
    </row>
    <row r="870" ht="13.5">
      <c r="D870" s="130"/>
    </row>
    <row r="871" ht="13.5">
      <c r="D871" s="130"/>
    </row>
    <row r="872" ht="13.5">
      <c r="D872" s="130"/>
    </row>
    <row r="873" ht="13.5">
      <c r="D873" s="130"/>
    </row>
    <row r="874" ht="13.5">
      <c r="D874" s="130"/>
    </row>
    <row r="875" ht="13.5">
      <c r="D875" s="130"/>
    </row>
    <row r="876" ht="13.5">
      <c r="D876" s="130"/>
    </row>
    <row r="877" ht="13.5">
      <c r="D877" s="130"/>
    </row>
    <row r="878" ht="13.5">
      <c r="D878" s="130"/>
    </row>
    <row r="879" ht="13.5">
      <c r="D879" s="130"/>
    </row>
    <row r="880" ht="13.5">
      <c r="D880" s="130"/>
    </row>
    <row r="881" ht="13.5">
      <c r="D881" s="130"/>
    </row>
    <row r="882" ht="13.5">
      <c r="D882" s="130"/>
    </row>
    <row r="883" ht="13.5">
      <c r="D883" s="130"/>
    </row>
    <row r="884" ht="13.5">
      <c r="D884" s="130"/>
    </row>
    <row r="885" ht="13.5">
      <c r="D885" s="130"/>
    </row>
    <row r="886" ht="13.5">
      <c r="D886" s="130"/>
    </row>
    <row r="887" ht="13.5">
      <c r="D887" s="130"/>
    </row>
    <row r="888" ht="13.5">
      <c r="D888" s="130"/>
    </row>
    <row r="889" ht="13.5">
      <c r="D889" s="130"/>
    </row>
    <row r="890" ht="13.5">
      <c r="D890" s="130"/>
    </row>
    <row r="891" ht="13.5">
      <c r="D891" s="130"/>
    </row>
    <row r="892" ht="13.5">
      <c r="D892" s="130"/>
    </row>
    <row r="893" ht="13.5">
      <c r="D893" s="130"/>
    </row>
    <row r="894" ht="13.5">
      <c r="D894" s="130"/>
    </row>
    <row r="895" ht="13.5">
      <c r="D895" s="130"/>
    </row>
    <row r="896" ht="13.5">
      <c r="D896" s="130"/>
    </row>
    <row r="897" ht="13.5">
      <c r="D897" s="130"/>
    </row>
    <row r="898" ht="13.5">
      <c r="D898" s="130"/>
    </row>
    <row r="899" ht="13.5">
      <c r="D899" s="130"/>
    </row>
    <row r="900" ht="13.5">
      <c r="D900" s="130"/>
    </row>
    <row r="901" ht="13.5">
      <c r="D901" s="130"/>
    </row>
    <row r="902" ht="13.5">
      <c r="D902" s="130"/>
    </row>
    <row r="903" ht="13.5">
      <c r="D903" s="130"/>
    </row>
    <row r="904" ht="13.5">
      <c r="D904" s="130"/>
    </row>
    <row r="905" ht="13.5">
      <c r="D905" s="130"/>
    </row>
    <row r="906" ht="13.5">
      <c r="D906" s="130"/>
    </row>
    <row r="907" ht="13.5">
      <c r="D907" s="130"/>
    </row>
    <row r="908" ht="13.5">
      <c r="D908" s="130"/>
    </row>
    <row r="909" ht="13.5">
      <c r="D909" s="130"/>
    </row>
    <row r="910" ht="13.5">
      <c r="D910" s="130"/>
    </row>
    <row r="911" ht="13.5">
      <c r="D911" s="130"/>
    </row>
    <row r="912" ht="13.5">
      <c r="D912" s="130"/>
    </row>
    <row r="913" ht="13.5">
      <c r="D913" s="130"/>
    </row>
    <row r="914" ht="13.5">
      <c r="D914" s="130"/>
    </row>
    <row r="915" ht="13.5">
      <c r="D915" s="130"/>
    </row>
    <row r="916" ht="13.5">
      <c r="D916" s="130"/>
    </row>
    <row r="917" ht="13.5">
      <c r="D917" s="130"/>
    </row>
    <row r="918" ht="13.5">
      <c r="D918" s="130"/>
    </row>
    <row r="919" ht="13.5">
      <c r="D919" s="130"/>
    </row>
    <row r="920" ht="13.5">
      <c r="D920" s="130"/>
    </row>
    <row r="921" ht="13.5">
      <c r="D921" s="130"/>
    </row>
    <row r="922" ht="13.5">
      <c r="D922" s="130"/>
    </row>
    <row r="923" ht="13.5">
      <c r="D923" s="130"/>
    </row>
    <row r="924" ht="13.5">
      <c r="D924" s="130"/>
    </row>
    <row r="925" ht="13.5">
      <c r="D925" s="130"/>
    </row>
    <row r="926" ht="13.5">
      <c r="D926" s="130"/>
    </row>
    <row r="927" ht="13.5">
      <c r="D927" s="130"/>
    </row>
    <row r="928" ht="13.5">
      <c r="D928" s="130"/>
    </row>
    <row r="929" ht="13.5">
      <c r="D929" s="130"/>
    </row>
    <row r="930" ht="13.5">
      <c r="D930" s="130"/>
    </row>
    <row r="931" ht="13.5">
      <c r="D931" s="130"/>
    </row>
    <row r="932" ht="13.5">
      <c r="D932" s="130"/>
    </row>
    <row r="933" ht="13.5">
      <c r="D933" s="130"/>
    </row>
    <row r="934" ht="13.5">
      <c r="D934" s="130"/>
    </row>
    <row r="935" ht="13.5">
      <c r="D935" s="130"/>
    </row>
    <row r="936" ht="13.5">
      <c r="D936" s="130"/>
    </row>
    <row r="937" ht="13.5">
      <c r="D937" s="130"/>
    </row>
    <row r="938" ht="13.5">
      <c r="D938" s="130"/>
    </row>
    <row r="939" ht="13.5">
      <c r="D939" s="130"/>
    </row>
    <row r="940" ht="13.5">
      <c r="D940" s="130"/>
    </row>
    <row r="941" ht="13.5">
      <c r="D941" s="130"/>
    </row>
    <row r="942" ht="13.5">
      <c r="D942" s="130"/>
    </row>
    <row r="943" ht="13.5">
      <c r="D943" s="130"/>
    </row>
    <row r="944" ht="13.5">
      <c r="D944" s="130"/>
    </row>
    <row r="945" ht="13.5">
      <c r="D945" s="130"/>
    </row>
    <row r="946" ht="13.5">
      <c r="D946" s="130"/>
    </row>
    <row r="947" ht="13.5">
      <c r="D947" s="130"/>
    </row>
    <row r="948" ht="13.5">
      <c r="D948" s="130"/>
    </row>
    <row r="949" ht="13.5">
      <c r="D949" s="130"/>
    </row>
    <row r="950" ht="13.5">
      <c r="D950" s="130"/>
    </row>
    <row r="951" ht="13.5">
      <c r="D951" s="130"/>
    </row>
    <row r="952" ht="13.5">
      <c r="D952" s="130"/>
    </row>
    <row r="953" ht="13.5">
      <c r="D953" s="130"/>
    </row>
    <row r="954" ht="13.5">
      <c r="D954" s="130"/>
    </row>
    <row r="955" ht="13.5">
      <c r="D955" s="130"/>
    </row>
    <row r="956" ht="13.5">
      <c r="D956" s="130"/>
    </row>
    <row r="957" ht="13.5">
      <c r="D957" s="130"/>
    </row>
    <row r="958" ht="13.5">
      <c r="D958" s="130"/>
    </row>
    <row r="959" ht="13.5">
      <c r="D959" s="130"/>
    </row>
    <row r="960" ht="13.5">
      <c r="D960" s="130"/>
    </row>
    <row r="961" ht="13.5">
      <c r="D961" s="130"/>
    </row>
    <row r="962" ht="13.5">
      <c r="D962" s="130"/>
    </row>
    <row r="963" ht="13.5">
      <c r="D963" s="130"/>
    </row>
    <row r="964" ht="13.5">
      <c r="D964" s="130"/>
    </row>
    <row r="965" ht="13.5">
      <c r="D965" s="130"/>
    </row>
    <row r="966" ht="13.5">
      <c r="D966" s="130"/>
    </row>
    <row r="967" ht="13.5">
      <c r="D967" s="130"/>
    </row>
    <row r="968" ht="13.5">
      <c r="D968" s="130"/>
    </row>
    <row r="969" ht="13.5">
      <c r="D969" s="130"/>
    </row>
    <row r="970" ht="13.5">
      <c r="D970" s="130"/>
    </row>
    <row r="971" ht="13.5">
      <c r="D971" s="130"/>
    </row>
    <row r="972" ht="13.5">
      <c r="D972" s="130"/>
    </row>
    <row r="973" ht="13.5">
      <c r="D973" s="130"/>
    </row>
    <row r="974" ht="13.5">
      <c r="D974" s="130"/>
    </row>
    <row r="975" ht="13.5">
      <c r="D975" s="130"/>
    </row>
    <row r="976" ht="13.5">
      <c r="D976" s="130"/>
    </row>
    <row r="977" ht="13.5">
      <c r="D977" s="130"/>
    </row>
    <row r="978" ht="13.5">
      <c r="D978" s="130"/>
    </row>
    <row r="979" ht="13.5">
      <c r="D979" s="130"/>
    </row>
    <row r="980" ht="13.5">
      <c r="D980" s="130"/>
    </row>
    <row r="981" ht="13.5">
      <c r="D981" s="130"/>
    </row>
    <row r="982" ht="13.5">
      <c r="D982" s="130"/>
    </row>
    <row r="983" ht="13.5">
      <c r="D983" s="130"/>
    </row>
    <row r="984" ht="13.5">
      <c r="D984" s="130"/>
    </row>
    <row r="985" ht="13.5">
      <c r="D985" s="130"/>
    </row>
    <row r="986" ht="13.5">
      <c r="D986" s="130"/>
    </row>
    <row r="987" ht="13.5">
      <c r="D987" s="130"/>
    </row>
    <row r="988" ht="13.5">
      <c r="D988" s="130"/>
    </row>
    <row r="989" ht="13.5">
      <c r="D989" s="130"/>
    </row>
    <row r="990" ht="13.5">
      <c r="D990" s="130"/>
    </row>
    <row r="991" ht="13.5">
      <c r="D991" s="130"/>
    </row>
    <row r="992" ht="13.5">
      <c r="D992" s="130"/>
    </row>
    <row r="993" ht="13.5">
      <c r="D993" s="130"/>
    </row>
    <row r="994" ht="13.5">
      <c r="D994" s="130"/>
    </row>
    <row r="995" ht="13.5">
      <c r="D995" s="130"/>
    </row>
    <row r="996" ht="13.5">
      <c r="D996" s="130"/>
    </row>
    <row r="997" ht="13.5">
      <c r="D997" s="130"/>
    </row>
    <row r="998" ht="13.5">
      <c r="D998" s="130"/>
    </row>
    <row r="999" ht="13.5">
      <c r="D999" s="130"/>
    </row>
    <row r="1000" spans="3:4" ht="13.5">
      <c r="C1000"/>
      <c r="D1000" s="130"/>
    </row>
    <row r="1001" spans="3:4" ht="13.5">
      <c r="C1001"/>
      <c r="D1001" s="130"/>
    </row>
    <row r="1002" spans="3:4" ht="13.5">
      <c r="C1002"/>
      <c r="D1002" s="130"/>
    </row>
    <row r="1003" spans="3:4" ht="13.5">
      <c r="C1003"/>
      <c r="D1003" s="130"/>
    </row>
    <row r="1004" spans="3:4" ht="13.5">
      <c r="C1004"/>
      <c r="D1004" s="130"/>
    </row>
    <row r="1005" spans="3:4" ht="13.5">
      <c r="C1005"/>
      <c r="D1005" s="130"/>
    </row>
    <row r="1006" spans="3:4" ht="13.5">
      <c r="C1006"/>
      <c r="D1006" s="130"/>
    </row>
    <row r="1007" spans="3:4" ht="13.5">
      <c r="C1007"/>
      <c r="D1007" s="130"/>
    </row>
    <row r="1008" spans="3:4" ht="13.5">
      <c r="C1008"/>
      <c r="D1008" s="130"/>
    </row>
    <row r="1009" spans="3:4" ht="13.5">
      <c r="C1009"/>
      <c r="D1009" s="130"/>
    </row>
    <row r="1010" spans="3:4" ht="13.5">
      <c r="C1010"/>
      <c r="D1010" s="130"/>
    </row>
    <row r="1011" spans="3:4" ht="13.5">
      <c r="C1011"/>
      <c r="D1011" s="130"/>
    </row>
    <row r="1012" spans="3:4" ht="13.5">
      <c r="C1012"/>
      <c r="D1012" s="130"/>
    </row>
    <row r="1013" spans="3:4" ht="13.5">
      <c r="C1013"/>
      <c r="D1013" s="130"/>
    </row>
    <row r="1014" spans="3:4" ht="13.5">
      <c r="C1014"/>
      <c r="D1014" s="130"/>
    </row>
    <row r="1015" spans="3:4" ht="13.5">
      <c r="C1015"/>
      <c r="D1015" s="130"/>
    </row>
    <row r="1016" spans="3:4" ht="13.5">
      <c r="C1016"/>
      <c r="D1016" s="130"/>
    </row>
    <row r="1017" spans="3:4" ht="13.5">
      <c r="C1017"/>
      <c r="D1017" s="130"/>
    </row>
    <row r="1018" spans="3:4" ht="13.5">
      <c r="C1018"/>
      <c r="D1018" s="130"/>
    </row>
    <row r="1019" spans="3:4" ht="13.5">
      <c r="C1019"/>
      <c r="D1019" s="130"/>
    </row>
    <row r="1020" spans="3:4" ht="13.5">
      <c r="C1020"/>
      <c r="D1020" s="130"/>
    </row>
    <row r="1021" spans="3:4" ht="13.5">
      <c r="C1021"/>
      <c r="D1021" s="130"/>
    </row>
    <row r="1022" spans="3:4" ht="13.5">
      <c r="C1022"/>
      <c r="D1022" s="130"/>
    </row>
    <row r="1023" spans="3:4" ht="13.5">
      <c r="C1023"/>
      <c r="D1023" s="130"/>
    </row>
    <row r="1024" spans="3:4" ht="13.5">
      <c r="C1024"/>
      <c r="D1024" s="130"/>
    </row>
    <row r="1025" spans="3:4" ht="13.5">
      <c r="C1025"/>
      <c r="D1025" s="130"/>
    </row>
    <row r="1026" spans="3:4" ht="13.5">
      <c r="C1026"/>
      <c r="D1026" s="130"/>
    </row>
    <row r="1027" spans="3:4" ht="13.5">
      <c r="C1027"/>
      <c r="D1027" s="130"/>
    </row>
    <row r="1028" spans="3:4" ht="13.5">
      <c r="C1028"/>
      <c r="D1028" s="130"/>
    </row>
    <row r="1029" spans="3:4" ht="13.5">
      <c r="C1029"/>
      <c r="D1029" s="130"/>
    </row>
    <row r="1030" spans="3:4" ht="13.5">
      <c r="C1030"/>
      <c r="D1030" s="130"/>
    </row>
    <row r="1031" spans="3:4" ht="13.5">
      <c r="C1031"/>
      <c r="D1031" s="130"/>
    </row>
    <row r="1032" spans="3:4" ht="13.5">
      <c r="C1032"/>
      <c r="D1032" s="130"/>
    </row>
    <row r="1033" spans="3:4" ht="13.5">
      <c r="C1033"/>
      <c r="D1033" s="130"/>
    </row>
    <row r="1034" spans="3:4" ht="13.5">
      <c r="C1034"/>
      <c r="D1034" s="130"/>
    </row>
    <row r="1035" spans="3:4" ht="13.5">
      <c r="C1035"/>
      <c r="D1035" s="130"/>
    </row>
    <row r="1036" spans="3:4" ht="13.5">
      <c r="C1036"/>
      <c r="D1036" s="130"/>
    </row>
    <row r="1037" spans="3:4" ht="13.5">
      <c r="C1037"/>
      <c r="D1037" s="130"/>
    </row>
    <row r="1038" spans="3:4" ht="13.5">
      <c r="C1038"/>
      <c r="D1038" s="130"/>
    </row>
    <row r="1039" spans="3:4" ht="13.5">
      <c r="C1039"/>
      <c r="D1039" s="130"/>
    </row>
    <row r="1040" spans="3:4" ht="13.5">
      <c r="C1040"/>
      <c r="D1040" s="130"/>
    </row>
    <row r="1041" spans="3:4" ht="13.5">
      <c r="C1041"/>
      <c r="D1041" s="130"/>
    </row>
    <row r="1042" spans="3:4" ht="13.5">
      <c r="C1042"/>
      <c r="D1042" s="130"/>
    </row>
    <row r="1043" spans="3:4" ht="13.5">
      <c r="C1043"/>
      <c r="D1043" s="130"/>
    </row>
    <row r="1044" spans="3:4" ht="13.5">
      <c r="C1044"/>
      <c r="D1044" s="130"/>
    </row>
    <row r="1045" spans="3:4" ht="13.5">
      <c r="C1045"/>
      <c r="D1045" s="130"/>
    </row>
    <row r="1046" spans="3:4" ht="13.5">
      <c r="C1046"/>
      <c r="D1046" s="130"/>
    </row>
    <row r="1047" spans="3:4" ht="13.5">
      <c r="C1047"/>
      <c r="D1047" s="130"/>
    </row>
    <row r="1048" spans="3:4" ht="13.5">
      <c r="C1048"/>
      <c r="D1048" s="130"/>
    </row>
    <row r="1049" spans="3:4" ht="13.5">
      <c r="C1049"/>
      <c r="D1049" s="130"/>
    </row>
    <row r="1050" spans="3:4" ht="13.5">
      <c r="C1050"/>
      <c r="D1050" s="130"/>
    </row>
    <row r="1051" spans="3:4" ht="13.5">
      <c r="C1051"/>
      <c r="D1051" s="130"/>
    </row>
    <row r="1052" spans="3:4" ht="13.5">
      <c r="C1052"/>
      <c r="D1052" s="130"/>
    </row>
    <row r="1053" spans="3:4" ht="13.5">
      <c r="C1053"/>
      <c r="D1053" s="130"/>
    </row>
    <row r="1054" spans="3:4" ht="13.5">
      <c r="C1054"/>
      <c r="D1054" s="130"/>
    </row>
    <row r="1055" spans="3:4" ht="13.5">
      <c r="C1055"/>
      <c r="D1055" s="130"/>
    </row>
    <row r="1056" spans="3:4" ht="13.5">
      <c r="C1056"/>
      <c r="D1056" s="130"/>
    </row>
    <row r="1057" spans="3:4" ht="13.5">
      <c r="C1057"/>
      <c r="D1057" s="130"/>
    </row>
    <row r="1058" spans="3:4" ht="13.5">
      <c r="C1058"/>
      <c r="D1058" s="130"/>
    </row>
    <row r="1059" spans="3:4" ht="13.5">
      <c r="C1059"/>
      <c r="D1059" s="130"/>
    </row>
    <row r="1060" spans="3:4" ht="13.5">
      <c r="C1060"/>
      <c r="D1060" s="130"/>
    </row>
    <row r="1061" spans="3:4" ht="13.5">
      <c r="C1061"/>
      <c r="D1061" s="130"/>
    </row>
    <row r="1062" spans="3:4" ht="13.5">
      <c r="C1062"/>
      <c r="D1062" s="130"/>
    </row>
    <row r="1063" spans="3:4" ht="13.5">
      <c r="C1063"/>
      <c r="D1063" s="130"/>
    </row>
    <row r="1064" spans="3:4" ht="13.5">
      <c r="C1064"/>
      <c r="D1064" s="130"/>
    </row>
    <row r="1065" spans="3:4" ht="13.5">
      <c r="C1065"/>
      <c r="D1065" s="130"/>
    </row>
    <row r="1066" spans="3:4" ht="13.5">
      <c r="C1066"/>
      <c r="D1066" s="130"/>
    </row>
    <row r="1067" spans="3:4" ht="13.5">
      <c r="C1067"/>
      <c r="D1067" s="130"/>
    </row>
    <row r="1068" spans="3:4" ht="13.5">
      <c r="C1068"/>
      <c r="D1068" s="130"/>
    </row>
    <row r="1069" spans="3:4" ht="13.5">
      <c r="C1069"/>
      <c r="D1069" s="130"/>
    </row>
    <row r="1070" spans="3:4" ht="13.5">
      <c r="C1070"/>
      <c r="D1070" s="130"/>
    </row>
    <row r="1071" spans="3:4" ht="13.5">
      <c r="C1071"/>
      <c r="D1071" s="130"/>
    </row>
    <row r="1072" spans="3:4" ht="13.5">
      <c r="C1072"/>
      <c r="D1072" s="130"/>
    </row>
    <row r="1073" spans="3:4" ht="13.5">
      <c r="C1073"/>
      <c r="D1073" s="130"/>
    </row>
    <row r="1074" spans="3:4" ht="13.5">
      <c r="C1074"/>
      <c r="D1074" s="130"/>
    </row>
    <row r="1075" spans="3:4" ht="13.5">
      <c r="C1075"/>
      <c r="D1075" s="130"/>
    </row>
    <row r="1076" spans="3:4" ht="13.5">
      <c r="C1076"/>
      <c r="D1076" s="130"/>
    </row>
    <row r="1077" spans="3:4" ht="13.5">
      <c r="C1077"/>
      <c r="D1077" s="130"/>
    </row>
    <row r="1078" spans="3:4" ht="13.5">
      <c r="C1078"/>
      <c r="D1078" s="130"/>
    </row>
    <row r="1079" spans="3:4" ht="13.5">
      <c r="C1079"/>
      <c r="D1079" s="130"/>
    </row>
    <row r="1080" spans="3:4" ht="13.5">
      <c r="C1080"/>
      <c r="D1080" s="130"/>
    </row>
    <row r="1081" spans="3:4" ht="13.5">
      <c r="C1081"/>
      <c r="D1081" s="130"/>
    </row>
    <row r="1082" spans="3:4" ht="13.5">
      <c r="C1082"/>
      <c r="D1082" s="130"/>
    </row>
    <row r="1083" spans="3:4" ht="13.5">
      <c r="C1083"/>
      <c r="D1083" s="130"/>
    </row>
    <row r="1084" spans="3:4" ht="13.5">
      <c r="C1084"/>
      <c r="D1084" s="130"/>
    </row>
    <row r="1085" spans="3:4" ht="13.5">
      <c r="C1085"/>
      <c r="D1085" s="130"/>
    </row>
    <row r="1086" spans="3:4" ht="13.5">
      <c r="C1086"/>
      <c r="D1086" s="130"/>
    </row>
    <row r="1087" spans="3:4" ht="13.5">
      <c r="C1087"/>
      <c r="D1087" s="130"/>
    </row>
    <row r="1088" spans="3:4" ht="13.5">
      <c r="C1088"/>
      <c r="D1088" s="130"/>
    </row>
    <row r="1089" spans="3:4" ht="13.5">
      <c r="C1089"/>
      <c r="D1089" s="130"/>
    </row>
    <row r="1090" spans="3:4" ht="13.5">
      <c r="C1090"/>
      <c r="D1090" s="130"/>
    </row>
    <row r="1091" spans="3:4" ht="13.5">
      <c r="C1091"/>
      <c r="D1091" s="130"/>
    </row>
    <row r="1092" spans="3:4" ht="13.5">
      <c r="C1092"/>
      <c r="D1092" s="130"/>
    </row>
    <row r="1093" spans="3:4" ht="13.5">
      <c r="C1093"/>
      <c r="D1093" s="130"/>
    </row>
    <row r="1094" spans="3:4" ht="13.5">
      <c r="C1094"/>
      <c r="D1094" s="130"/>
    </row>
    <row r="1095" spans="3:4" ht="13.5">
      <c r="C1095"/>
      <c r="D1095" s="130"/>
    </row>
    <row r="1096" spans="3:4" ht="13.5">
      <c r="C1096"/>
      <c r="D1096" s="130"/>
    </row>
    <row r="1097" spans="3:4" ht="13.5">
      <c r="C1097"/>
      <c r="D1097" s="130"/>
    </row>
    <row r="1098" spans="3:4" ht="13.5">
      <c r="C1098"/>
      <c r="D1098" s="130"/>
    </row>
    <row r="1099" spans="3:4" ht="13.5">
      <c r="C1099"/>
      <c r="D1099" s="130"/>
    </row>
    <row r="1100" spans="3:4" ht="13.5">
      <c r="C1100"/>
      <c r="D1100" s="130"/>
    </row>
    <row r="1101" spans="3:4" ht="13.5">
      <c r="C1101"/>
      <c r="D1101" s="130"/>
    </row>
    <row r="1102" spans="3:4" ht="13.5">
      <c r="C1102"/>
      <c r="D1102" s="130"/>
    </row>
    <row r="1103" spans="3:4" ht="13.5">
      <c r="C1103"/>
      <c r="D1103" s="130"/>
    </row>
    <row r="1104" spans="3:4" ht="13.5">
      <c r="C1104"/>
      <c r="D1104" s="130"/>
    </row>
    <row r="1105" spans="3:4" ht="13.5">
      <c r="C1105"/>
      <c r="D1105" s="130"/>
    </row>
    <row r="1106" spans="3:4" ht="13.5">
      <c r="C1106"/>
      <c r="D1106" s="130"/>
    </row>
    <row r="1107" spans="3:4" ht="13.5">
      <c r="C1107"/>
      <c r="D1107" s="130"/>
    </row>
    <row r="1108" spans="3:4" ht="13.5">
      <c r="C1108"/>
      <c r="D1108" s="130"/>
    </row>
    <row r="1109" spans="3:4" ht="13.5">
      <c r="C1109"/>
      <c r="D1109" s="130"/>
    </row>
    <row r="1110" spans="3:4" ht="13.5">
      <c r="C1110"/>
      <c r="D1110" s="130"/>
    </row>
    <row r="1111" spans="3:4" ht="13.5">
      <c r="C1111"/>
      <c r="D1111" s="130"/>
    </row>
    <row r="1112" spans="3:4" ht="13.5">
      <c r="C1112"/>
      <c r="D1112" s="130"/>
    </row>
    <row r="1113" spans="3:4" ht="13.5">
      <c r="C1113"/>
      <c r="D1113" s="130"/>
    </row>
    <row r="1114" spans="3:4" ht="13.5">
      <c r="C1114"/>
      <c r="D1114" s="130"/>
    </row>
    <row r="1115" spans="3:4" ht="13.5">
      <c r="C1115"/>
      <c r="D1115" s="130"/>
    </row>
    <row r="1116" spans="3:4" ht="13.5">
      <c r="C1116"/>
      <c r="D1116" s="130"/>
    </row>
    <row r="1117" spans="3:4" ht="13.5">
      <c r="C1117"/>
      <c r="D1117" s="130"/>
    </row>
    <row r="1118" spans="3:4" ht="13.5">
      <c r="C1118"/>
      <c r="D1118" s="130"/>
    </row>
    <row r="1119" spans="3:4" ht="13.5">
      <c r="C1119"/>
      <c r="D1119" s="130"/>
    </row>
    <row r="1120" spans="3:4" ht="13.5">
      <c r="C1120"/>
      <c r="D1120" s="130"/>
    </row>
    <row r="1121" spans="3:4" ht="13.5">
      <c r="C1121"/>
      <c r="D1121" s="130"/>
    </row>
    <row r="1122" spans="3:4" ht="13.5">
      <c r="C1122"/>
      <c r="D1122" s="130"/>
    </row>
    <row r="1123" spans="3:4" ht="13.5">
      <c r="C1123"/>
      <c r="D1123" s="130"/>
    </row>
    <row r="1124" spans="3:4" ht="13.5">
      <c r="C1124"/>
      <c r="D1124" s="130"/>
    </row>
    <row r="1125" spans="3:4" ht="13.5">
      <c r="C1125"/>
      <c r="D1125" s="130"/>
    </row>
    <row r="1126" spans="3:4" ht="13.5">
      <c r="C1126"/>
      <c r="D1126" s="130"/>
    </row>
    <row r="1127" spans="3:4" ht="13.5">
      <c r="C1127"/>
      <c r="D1127" s="130"/>
    </row>
    <row r="1128" spans="3:4" ht="13.5">
      <c r="C1128"/>
      <c r="D1128" s="130"/>
    </row>
    <row r="1129" spans="3:4" ht="13.5">
      <c r="C1129"/>
      <c r="D1129" s="130"/>
    </row>
    <row r="1130" spans="3:4" ht="13.5">
      <c r="C1130"/>
      <c r="D1130" s="130"/>
    </row>
    <row r="1131" spans="3:4" ht="13.5">
      <c r="C1131"/>
      <c r="D1131" s="130"/>
    </row>
    <row r="1132" spans="3:4" ht="13.5">
      <c r="C1132"/>
      <c r="D1132" s="130"/>
    </row>
    <row r="1133" spans="3:4" ht="13.5">
      <c r="C1133"/>
      <c r="D1133" s="130"/>
    </row>
    <row r="1134" spans="3:4" ht="13.5">
      <c r="C1134"/>
      <c r="D1134" s="130"/>
    </row>
    <row r="1135" spans="3:4" ht="13.5">
      <c r="C1135"/>
      <c r="D1135" s="130"/>
    </row>
    <row r="1136" spans="3:4" ht="13.5">
      <c r="C1136"/>
      <c r="D1136" s="130"/>
    </row>
    <row r="1137" spans="3:4" ht="13.5">
      <c r="C1137"/>
      <c r="D1137" s="130"/>
    </row>
    <row r="1138" spans="3:4" ht="13.5">
      <c r="C1138"/>
      <c r="D1138" s="130"/>
    </row>
    <row r="1139" spans="3:4" ht="13.5">
      <c r="C1139"/>
      <c r="D1139" s="130"/>
    </row>
    <row r="1140" spans="3:4" ht="13.5">
      <c r="C1140"/>
      <c r="D1140" s="130"/>
    </row>
    <row r="1141" spans="3:4" ht="13.5">
      <c r="C1141"/>
      <c r="D1141" s="130"/>
    </row>
    <row r="1142" spans="3:4" ht="13.5">
      <c r="C1142"/>
      <c r="D1142" s="130"/>
    </row>
    <row r="1143" spans="3:4" ht="13.5">
      <c r="C1143"/>
      <c r="D1143" s="130"/>
    </row>
    <row r="1144" spans="3:4" ht="13.5">
      <c r="C1144"/>
      <c r="D1144" s="130"/>
    </row>
    <row r="1145" spans="3:4" ht="13.5">
      <c r="C1145"/>
      <c r="D1145" s="130"/>
    </row>
    <row r="1146" spans="3:4" ht="13.5">
      <c r="C1146"/>
      <c r="D1146" s="130"/>
    </row>
    <row r="1147" spans="3:4" ht="13.5">
      <c r="C1147"/>
      <c r="D1147" s="130"/>
    </row>
    <row r="1148" spans="3:4" ht="13.5">
      <c r="C1148"/>
      <c r="D1148" s="130"/>
    </row>
    <row r="1149" spans="3:4" ht="13.5">
      <c r="C1149"/>
      <c r="D1149" s="130"/>
    </row>
    <row r="1150" spans="3:4" ht="13.5">
      <c r="C1150"/>
      <c r="D1150" s="130"/>
    </row>
    <row r="1151" spans="3:4" ht="13.5">
      <c r="C1151"/>
      <c r="D1151" s="130"/>
    </row>
    <row r="1152" spans="3:4" ht="13.5">
      <c r="C1152"/>
      <c r="D1152" s="130"/>
    </row>
    <row r="1153" spans="3:4" ht="13.5">
      <c r="C1153"/>
      <c r="D1153" s="130"/>
    </row>
    <row r="1154" spans="3:4" ht="13.5">
      <c r="C1154"/>
      <c r="D1154" s="130"/>
    </row>
    <row r="1155" spans="3:4" ht="13.5">
      <c r="C1155"/>
      <c r="D1155" s="130"/>
    </row>
    <row r="1156" spans="3:4" ht="13.5">
      <c r="C1156"/>
      <c r="D1156" s="130"/>
    </row>
    <row r="1157" spans="3:4" ht="13.5">
      <c r="C1157"/>
      <c r="D1157" s="130"/>
    </row>
    <row r="1158" spans="3:4" ht="13.5">
      <c r="C1158"/>
      <c r="D1158" s="130"/>
    </row>
    <row r="1159" spans="3:4" ht="13.5">
      <c r="C1159"/>
      <c r="D1159" s="130"/>
    </row>
    <row r="1160" spans="3:4" ht="13.5">
      <c r="C1160"/>
      <c r="D1160" s="130"/>
    </row>
    <row r="1161" spans="3:4" ht="13.5">
      <c r="C1161"/>
      <c r="D1161" s="130"/>
    </row>
    <row r="1162" spans="3:4" ht="13.5">
      <c r="C1162"/>
      <c r="D1162" s="130"/>
    </row>
    <row r="1163" spans="3:4" ht="13.5">
      <c r="C1163"/>
      <c r="D1163" s="130"/>
    </row>
    <row r="1164" spans="3:4" ht="13.5">
      <c r="C1164"/>
      <c r="D1164" s="130"/>
    </row>
    <row r="1165" spans="3:4" ht="13.5">
      <c r="C1165"/>
      <c r="D1165" s="130"/>
    </row>
    <row r="1166" spans="3:4" ht="13.5">
      <c r="C1166"/>
      <c r="D1166" s="130"/>
    </row>
    <row r="1167" spans="3:4" ht="13.5">
      <c r="C1167"/>
      <c r="D1167" s="130"/>
    </row>
    <row r="1168" spans="3:4" ht="13.5">
      <c r="C1168"/>
      <c r="D1168" s="130"/>
    </row>
    <row r="1169" spans="3:4" ht="13.5">
      <c r="C1169"/>
      <c r="D1169" s="130"/>
    </row>
    <row r="1170" spans="3:4" ht="13.5">
      <c r="C1170"/>
      <c r="D1170" s="130"/>
    </row>
    <row r="1171" spans="3:4" ht="13.5">
      <c r="C1171"/>
      <c r="D1171" s="130"/>
    </row>
    <row r="1172" spans="3:4" ht="13.5">
      <c r="C1172"/>
      <c r="D1172" s="130"/>
    </row>
    <row r="1173" spans="3:4" ht="13.5">
      <c r="C1173"/>
      <c r="D1173" s="130"/>
    </row>
    <row r="1174" spans="3:4" ht="13.5">
      <c r="C1174"/>
      <c r="D1174" s="130"/>
    </row>
    <row r="1175" spans="3:4" ht="13.5">
      <c r="C1175"/>
      <c r="D1175" s="130"/>
    </row>
    <row r="1176" spans="3:4" ht="13.5">
      <c r="C1176"/>
      <c r="D1176" s="130"/>
    </row>
    <row r="1177" spans="3:4" ht="13.5">
      <c r="C1177"/>
      <c r="D1177" s="130"/>
    </row>
    <row r="1178" spans="3:4" ht="13.5">
      <c r="C1178"/>
      <c r="D1178" s="130"/>
    </row>
    <row r="1179" spans="3:4" ht="13.5">
      <c r="C1179"/>
      <c r="D1179" s="130"/>
    </row>
    <row r="1180" spans="3:4" ht="13.5">
      <c r="C1180"/>
      <c r="D1180" s="130"/>
    </row>
    <row r="1181" spans="3:4" ht="13.5">
      <c r="C1181"/>
      <c r="D1181" s="130"/>
    </row>
    <row r="1182" spans="3:4" ht="13.5">
      <c r="C1182"/>
      <c r="D1182" s="130"/>
    </row>
    <row r="1183" spans="3:4" ht="13.5">
      <c r="C1183"/>
      <c r="D1183" s="130"/>
    </row>
    <row r="1184" spans="3:4" ht="13.5">
      <c r="C1184"/>
      <c r="D1184" s="130"/>
    </row>
    <row r="1185" spans="3:4" ht="13.5">
      <c r="C1185"/>
      <c r="D1185" s="130"/>
    </row>
    <row r="1186" spans="3:4" ht="13.5">
      <c r="C1186"/>
      <c r="D1186" s="130"/>
    </row>
    <row r="1187" spans="3:4" ht="13.5">
      <c r="C1187"/>
      <c r="D1187" s="130"/>
    </row>
    <row r="1188" spans="3:4" ht="13.5">
      <c r="C1188"/>
      <c r="D1188" s="130"/>
    </row>
    <row r="1189" spans="3:4" ht="13.5">
      <c r="C1189"/>
      <c r="D1189" s="130"/>
    </row>
    <row r="1190" spans="3:4" ht="13.5">
      <c r="C1190"/>
      <c r="D1190" s="130"/>
    </row>
    <row r="1191" spans="3:4" ht="13.5">
      <c r="C1191"/>
      <c r="D1191" s="130"/>
    </row>
    <row r="1192" spans="3:4" ht="13.5">
      <c r="C1192"/>
      <c r="D1192" s="130"/>
    </row>
    <row r="1193" spans="3:4" ht="13.5">
      <c r="C1193"/>
      <c r="D1193" s="130"/>
    </row>
    <row r="1194" spans="3:4" ht="13.5">
      <c r="C1194"/>
      <c r="D1194" s="130"/>
    </row>
    <row r="1195" spans="3:4" ht="13.5">
      <c r="C1195"/>
      <c r="D1195" s="130"/>
    </row>
    <row r="1196" spans="3:4" ht="13.5">
      <c r="C1196"/>
      <c r="D1196" s="130"/>
    </row>
    <row r="1197" spans="3:4" ht="13.5">
      <c r="C1197"/>
      <c r="D1197" s="130"/>
    </row>
    <row r="1198" spans="3:4" ht="13.5">
      <c r="C1198"/>
      <c r="D1198" s="130"/>
    </row>
    <row r="1199" spans="3:4" ht="13.5">
      <c r="C1199"/>
      <c r="D1199" s="130"/>
    </row>
    <row r="1200" spans="3:4" ht="13.5">
      <c r="C1200"/>
      <c r="D1200" s="130"/>
    </row>
    <row r="1201" spans="3:4" ht="13.5">
      <c r="C1201"/>
      <c r="D1201" s="130"/>
    </row>
    <row r="1202" spans="3:4" ht="13.5">
      <c r="C1202"/>
      <c r="D1202" s="130"/>
    </row>
    <row r="1203" spans="3:4" ht="13.5">
      <c r="C1203"/>
      <c r="D1203" s="130"/>
    </row>
    <row r="1204" spans="3:4" ht="13.5">
      <c r="C1204"/>
      <c r="D1204" s="130"/>
    </row>
    <row r="1205" spans="3:4" ht="13.5">
      <c r="C1205"/>
      <c r="D1205" s="130"/>
    </row>
    <row r="1206" spans="3:4" ht="13.5">
      <c r="C1206"/>
      <c r="D1206" s="130"/>
    </row>
    <row r="1207" spans="3:4" ht="13.5">
      <c r="C1207"/>
      <c r="D1207" s="130"/>
    </row>
    <row r="1208" spans="3:4" ht="13.5">
      <c r="C1208"/>
      <c r="D1208" s="130"/>
    </row>
    <row r="1209" spans="3:4" ht="13.5">
      <c r="C1209"/>
      <c r="D1209" s="130"/>
    </row>
    <row r="1210" spans="3:4" ht="13.5">
      <c r="C1210"/>
      <c r="D1210" s="130"/>
    </row>
    <row r="1211" spans="3:4" ht="13.5">
      <c r="C1211"/>
      <c r="D1211" s="130"/>
    </row>
    <row r="1212" spans="3:4" ht="13.5">
      <c r="C1212"/>
      <c r="D1212" s="130"/>
    </row>
    <row r="1213" spans="3:4" ht="13.5">
      <c r="C1213"/>
      <c r="D1213" s="130"/>
    </row>
    <row r="1214" spans="3:4" ht="13.5">
      <c r="C1214"/>
      <c r="D1214" s="130"/>
    </row>
    <row r="1215" spans="3:4" ht="13.5">
      <c r="C1215"/>
      <c r="D1215" s="130"/>
    </row>
    <row r="1216" spans="3:4" ht="13.5">
      <c r="C1216"/>
      <c r="D1216" s="130"/>
    </row>
    <row r="1217" spans="3:4" ht="13.5">
      <c r="C1217"/>
      <c r="D1217" s="130"/>
    </row>
    <row r="1218" spans="3:4" ht="13.5">
      <c r="C1218"/>
      <c r="D1218" s="130"/>
    </row>
    <row r="1219" spans="3:4" ht="13.5">
      <c r="C1219"/>
      <c r="D1219" s="130"/>
    </row>
    <row r="1220" spans="3:4" ht="13.5">
      <c r="C1220"/>
      <c r="D1220" s="130"/>
    </row>
    <row r="1221" spans="3:4" ht="13.5">
      <c r="C1221"/>
      <c r="D1221" s="130"/>
    </row>
    <row r="1222" spans="3:4" ht="13.5">
      <c r="C1222"/>
      <c r="D1222" s="130"/>
    </row>
    <row r="1223" spans="3:4" ht="13.5">
      <c r="C1223"/>
      <c r="D1223" s="130"/>
    </row>
    <row r="1224" spans="3:4" ht="13.5">
      <c r="C1224"/>
      <c r="D1224" s="130"/>
    </row>
    <row r="1225" spans="3:4" ht="13.5">
      <c r="C1225"/>
      <c r="D1225" s="130"/>
    </row>
    <row r="1226" spans="3:4" ht="13.5">
      <c r="C1226"/>
      <c r="D1226" s="130"/>
    </row>
    <row r="1227" spans="3:4" ht="13.5">
      <c r="C1227"/>
      <c r="D1227" s="130"/>
    </row>
    <row r="1228" spans="3:4" ht="13.5">
      <c r="C1228"/>
      <c r="D1228" s="130"/>
    </row>
    <row r="1229" spans="3:4" ht="13.5">
      <c r="C1229"/>
      <c r="D1229" s="130"/>
    </row>
    <row r="1230" spans="3:4" ht="13.5">
      <c r="C1230"/>
      <c r="D1230" s="130"/>
    </row>
    <row r="1231" spans="3:4" ht="13.5">
      <c r="C1231"/>
      <c r="D1231" s="130"/>
    </row>
    <row r="1232" spans="3:4" ht="13.5">
      <c r="C1232"/>
      <c r="D1232" s="130"/>
    </row>
    <row r="1233" spans="3:4" ht="13.5">
      <c r="C1233"/>
      <c r="D1233" s="130"/>
    </row>
    <row r="1234" spans="3:4" ht="13.5">
      <c r="C1234"/>
      <c r="D1234" s="130"/>
    </row>
    <row r="1235" spans="3:4" ht="13.5">
      <c r="C1235"/>
      <c r="D1235" s="130"/>
    </row>
    <row r="1236" spans="3:4" ht="13.5">
      <c r="C1236"/>
      <c r="D1236" s="130"/>
    </row>
    <row r="1237" spans="3:4" ht="13.5">
      <c r="C1237"/>
      <c r="D1237" s="130"/>
    </row>
    <row r="1238" spans="3:4" ht="13.5">
      <c r="C1238"/>
      <c r="D1238" s="130"/>
    </row>
    <row r="1239" spans="3:4" ht="13.5">
      <c r="C1239"/>
      <c r="D1239" s="130"/>
    </row>
    <row r="1240" spans="3:4" ht="13.5">
      <c r="C1240"/>
      <c r="D1240" s="130"/>
    </row>
    <row r="1241" spans="3:4" ht="13.5">
      <c r="C1241"/>
      <c r="D1241" s="130"/>
    </row>
    <row r="1242" spans="3:4" ht="13.5">
      <c r="C1242"/>
      <c r="D1242" s="130"/>
    </row>
    <row r="1243" spans="3:4" ht="13.5">
      <c r="C1243"/>
      <c r="D1243" s="130"/>
    </row>
    <row r="1244" spans="3:4" ht="13.5">
      <c r="C1244"/>
      <c r="D1244" s="130"/>
    </row>
    <row r="1245" spans="3:4" ht="13.5">
      <c r="C1245"/>
      <c r="D1245" s="130"/>
    </row>
    <row r="1246" spans="3:4" ht="13.5">
      <c r="C1246"/>
      <c r="D1246" s="130"/>
    </row>
    <row r="1247" spans="3:4" ht="13.5">
      <c r="C1247"/>
      <c r="D1247" s="130"/>
    </row>
    <row r="1248" spans="3:4" ht="13.5">
      <c r="C1248"/>
      <c r="D1248" s="130"/>
    </row>
    <row r="1249" spans="3:4" ht="13.5">
      <c r="C1249"/>
      <c r="D1249" s="130"/>
    </row>
    <row r="1250" spans="3:4" ht="13.5">
      <c r="C1250"/>
      <c r="D1250" s="130"/>
    </row>
    <row r="1251" spans="3:4" ht="13.5">
      <c r="C1251"/>
      <c r="D1251" s="130"/>
    </row>
    <row r="1252" spans="3:4" ht="13.5">
      <c r="C1252"/>
      <c r="D1252" s="130"/>
    </row>
    <row r="1253" spans="3:4" ht="13.5">
      <c r="C1253"/>
      <c r="D1253" s="130"/>
    </row>
    <row r="1254" spans="3:4" ht="13.5">
      <c r="C1254"/>
      <c r="D1254" s="130"/>
    </row>
    <row r="1255" spans="3:4" ht="13.5">
      <c r="C1255"/>
      <c r="D1255" s="130"/>
    </row>
    <row r="1256" spans="3:4" ht="13.5">
      <c r="C1256"/>
      <c r="D1256" s="130"/>
    </row>
    <row r="1257" spans="3:4" ht="13.5">
      <c r="C1257"/>
      <c r="D1257" s="130"/>
    </row>
    <row r="1258" spans="3:4" ht="13.5">
      <c r="C1258"/>
      <c r="D1258" s="130"/>
    </row>
    <row r="1259" spans="3:4" ht="13.5">
      <c r="C1259"/>
      <c r="D1259" s="130"/>
    </row>
    <row r="1260" spans="3:4" ht="13.5">
      <c r="C1260"/>
      <c r="D1260" s="130"/>
    </row>
    <row r="1261" spans="3:4" ht="13.5">
      <c r="C1261"/>
      <c r="D1261" s="130"/>
    </row>
    <row r="1262" spans="3:4" ht="13.5">
      <c r="C1262"/>
      <c r="D1262" s="130"/>
    </row>
    <row r="1263" spans="3:4" ht="13.5">
      <c r="C1263"/>
      <c r="D1263" s="130"/>
    </row>
    <row r="1264" spans="3:4" ht="13.5">
      <c r="C1264"/>
      <c r="D1264" s="130"/>
    </row>
    <row r="1265" spans="3:4" ht="13.5">
      <c r="C1265"/>
      <c r="D1265" s="130"/>
    </row>
    <row r="1266" spans="3:4" ht="13.5">
      <c r="C1266"/>
      <c r="D1266" s="130"/>
    </row>
    <row r="1267" spans="3:4" ht="13.5">
      <c r="C1267"/>
      <c r="D1267" s="130"/>
    </row>
    <row r="1268" spans="3:4" ht="13.5">
      <c r="C1268"/>
      <c r="D1268" s="130"/>
    </row>
    <row r="1269" spans="3:4" ht="13.5">
      <c r="C1269"/>
      <c r="D1269" s="130"/>
    </row>
    <row r="1270" spans="3:4" ht="13.5">
      <c r="C1270"/>
      <c r="D1270" s="130"/>
    </row>
    <row r="1271" spans="3:4" ht="13.5">
      <c r="C1271"/>
      <c r="D1271" s="130"/>
    </row>
    <row r="1272" spans="3:4" ht="13.5">
      <c r="C1272"/>
      <c r="D1272" s="130"/>
    </row>
    <row r="1273" spans="3:4" ht="13.5">
      <c r="C1273"/>
      <c r="D1273" s="130"/>
    </row>
    <row r="1274" spans="3:4" ht="13.5">
      <c r="C1274"/>
      <c r="D1274" s="130"/>
    </row>
    <row r="1275" spans="3:4" ht="13.5">
      <c r="C1275"/>
      <c r="D1275" s="130"/>
    </row>
    <row r="1276" spans="3:4" ht="13.5">
      <c r="C1276"/>
      <c r="D1276" s="130"/>
    </row>
    <row r="1277" spans="3:4" ht="13.5">
      <c r="C1277"/>
      <c r="D1277" s="130"/>
    </row>
    <row r="1278" spans="3:4" ht="13.5">
      <c r="C1278"/>
      <c r="D1278" s="130"/>
    </row>
    <row r="1279" spans="3:4" ht="13.5">
      <c r="C1279"/>
      <c r="D1279" s="130"/>
    </row>
    <row r="1280" spans="3:4" ht="13.5">
      <c r="C1280"/>
      <c r="D1280" s="130"/>
    </row>
    <row r="1281" spans="3:4" ht="13.5">
      <c r="C1281"/>
      <c r="D1281" s="130"/>
    </row>
    <row r="1282" spans="3:4" ht="13.5">
      <c r="C1282"/>
      <c r="D1282" s="130"/>
    </row>
    <row r="1283" spans="3:4" ht="13.5">
      <c r="C1283"/>
      <c r="D1283" s="130"/>
    </row>
    <row r="1284" spans="3:4" ht="13.5">
      <c r="C1284"/>
      <c r="D1284" s="130"/>
    </row>
    <row r="1285" spans="3:4" ht="13.5">
      <c r="C1285"/>
      <c r="D1285" s="130"/>
    </row>
    <row r="1286" spans="3:4" ht="13.5">
      <c r="C1286"/>
      <c r="D1286" s="130"/>
    </row>
    <row r="1287" spans="3:4" ht="13.5">
      <c r="C1287"/>
      <c r="D1287" s="130"/>
    </row>
    <row r="1288" spans="3:4" ht="13.5">
      <c r="C1288"/>
      <c r="D1288" s="130"/>
    </row>
    <row r="1289" spans="3:4" ht="13.5">
      <c r="C1289"/>
      <c r="D1289" s="130"/>
    </row>
    <row r="1290" spans="3:4" ht="13.5">
      <c r="C1290"/>
      <c r="D1290" s="130"/>
    </row>
    <row r="1291" spans="3:4" ht="13.5">
      <c r="C1291"/>
      <c r="D1291" s="130"/>
    </row>
    <row r="1292" spans="3:4" ht="13.5">
      <c r="C1292"/>
      <c r="D1292" s="130"/>
    </row>
    <row r="1293" spans="3:4" ht="13.5">
      <c r="C1293"/>
      <c r="D1293" s="130"/>
    </row>
    <row r="1294" spans="3:4" ht="13.5">
      <c r="C1294"/>
      <c r="D1294" s="130"/>
    </row>
    <row r="1295" spans="3:4" ht="13.5">
      <c r="C1295"/>
      <c r="D1295" s="130"/>
    </row>
    <row r="1296" spans="3:4" ht="13.5">
      <c r="C1296"/>
      <c r="D1296" s="130"/>
    </row>
    <row r="1297" spans="3:4" ht="13.5">
      <c r="C1297"/>
      <c r="D1297" s="130"/>
    </row>
    <row r="1298" spans="3:4" ht="13.5">
      <c r="C1298"/>
      <c r="D1298" s="130"/>
    </row>
    <row r="1299" spans="3:4" ht="13.5">
      <c r="C1299"/>
      <c r="D1299" s="130"/>
    </row>
    <row r="1300" spans="3:4" ht="13.5">
      <c r="C1300"/>
      <c r="D1300" s="130"/>
    </row>
    <row r="1301" spans="3:4" ht="13.5">
      <c r="C1301"/>
      <c r="D1301" s="130"/>
    </row>
    <row r="1302" spans="3:4" ht="13.5">
      <c r="C1302"/>
      <c r="D1302" s="130"/>
    </row>
    <row r="1303" spans="3:4" ht="13.5">
      <c r="C1303"/>
      <c r="D1303" s="130"/>
    </row>
    <row r="1304" spans="3:4" ht="13.5">
      <c r="C1304"/>
      <c r="D1304" s="130"/>
    </row>
    <row r="1305" spans="3:4" ht="13.5">
      <c r="C1305"/>
      <c r="D1305" s="130"/>
    </row>
    <row r="1306" spans="3:4" ht="13.5">
      <c r="C1306"/>
      <c r="D1306" s="130"/>
    </row>
    <row r="1307" spans="3:4" ht="13.5">
      <c r="C1307"/>
      <c r="D1307" s="130"/>
    </row>
    <row r="1308" spans="3:4" ht="13.5">
      <c r="C1308"/>
      <c r="D1308" s="130"/>
    </row>
    <row r="1309" spans="3:4" ht="13.5">
      <c r="C1309"/>
      <c r="D1309" s="130"/>
    </row>
    <row r="1310" spans="3:4" ht="13.5">
      <c r="C1310"/>
      <c r="D1310" s="130"/>
    </row>
    <row r="1311" spans="3:4" ht="13.5">
      <c r="C1311"/>
      <c r="D1311" s="130"/>
    </row>
    <row r="1312" spans="3:4" ht="13.5">
      <c r="C1312"/>
      <c r="D1312" s="130"/>
    </row>
    <row r="1313" spans="3:4" ht="13.5">
      <c r="C1313"/>
      <c r="D1313" s="130"/>
    </row>
    <row r="1314" spans="3:4" ht="13.5">
      <c r="C1314"/>
      <c r="D1314" s="130"/>
    </row>
    <row r="1315" spans="3:4" ht="13.5">
      <c r="C1315"/>
      <c r="D1315" s="130"/>
    </row>
    <row r="1316" spans="3:4" ht="13.5">
      <c r="C1316"/>
      <c r="D1316" s="130"/>
    </row>
    <row r="1317" spans="3:4" ht="13.5">
      <c r="C1317"/>
      <c r="D1317" s="130"/>
    </row>
    <row r="1318" spans="3:4" ht="13.5">
      <c r="C1318"/>
      <c r="D1318" s="130"/>
    </row>
    <row r="1319" spans="3:4" ht="13.5">
      <c r="C1319"/>
      <c r="D1319" s="130"/>
    </row>
    <row r="1320" spans="3:4" ht="13.5">
      <c r="C1320"/>
      <c r="D1320" s="130"/>
    </row>
    <row r="1321" spans="3:4" ht="13.5">
      <c r="C1321"/>
      <c r="D1321" s="130"/>
    </row>
    <row r="1322" spans="3:4" ht="13.5">
      <c r="C1322"/>
      <c r="D1322" s="130"/>
    </row>
    <row r="1323" spans="3:4" ht="13.5">
      <c r="C1323"/>
      <c r="D1323" s="130"/>
    </row>
    <row r="1324" spans="3:4" ht="13.5">
      <c r="C1324"/>
      <c r="D1324" s="130"/>
    </row>
    <row r="1325" spans="3:4" ht="13.5">
      <c r="C1325"/>
      <c r="D1325" s="130"/>
    </row>
    <row r="1326" spans="3:4" ht="13.5">
      <c r="C1326"/>
      <c r="D1326" s="130"/>
    </row>
    <row r="1327" spans="3:4" ht="13.5">
      <c r="C1327"/>
      <c r="D1327" s="130"/>
    </row>
    <row r="1328" spans="3:4" ht="13.5">
      <c r="C1328"/>
      <c r="D1328" s="130"/>
    </row>
    <row r="1329" spans="3:4" ht="13.5">
      <c r="C1329"/>
      <c r="D1329" s="130"/>
    </row>
    <row r="1330" spans="3:4" ht="13.5">
      <c r="C1330"/>
      <c r="D1330" s="130"/>
    </row>
    <row r="1331" spans="3:4" ht="13.5">
      <c r="C1331"/>
      <c r="D1331" s="130"/>
    </row>
    <row r="1332" spans="3:4" ht="13.5">
      <c r="C1332"/>
      <c r="D1332" s="130"/>
    </row>
    <row r="1333" spans="3:4" ht="13.5">
      <c r="C1333"/>
      <c r="D1333" s="130"/>
    </row>
    <row r="1334" spans="3:4" ht="13.5">
      <c r="C1334"/>
      <c r="D1334" s="130"/>
    </row>
    <row r="1335" spans="3:4" ht="13.5">
      <c r="C1335"/>
      <c r="D1335" s="130"/>
    </row>
    <row r="1336" spans="3:4" ht="13.5">
      <c r="C1336"/>
      <c r="D1336" s="130"/>
    </row>
    <row r="1337" spans="3:4" ht="13.5">
      <c r="C1337"/>
      <c r="D1337" s="130"/>
    </row>
    <row r="1338" spans="3:4" ht="13.5">
      <c r="C1338"/>
      <c r="D1338" s="130"/>
    </row>
    <row r="1339" spans="3:4" ht="13.5">
      <c r="C1339"/>
      <c r="D1339" s="130"/>
    </row>
    <row r="1340" spans="3:4" ht="13.5">
      <c r="C1340"/>
      <c r="D1340" s="130"/>
    </row>
    <row r="1341" spans="3:4" ht="13.5">
      <c r="C1341"/>
      <c r="D1341" s="130"/>
    </row>
    <row r="1342" spans="3:4" ht="13.5">
      <c r="C1342"/>
      <c r="D1342" s="130"/>
    </row>
    <row r="1343" spans="3:4" ht="13.5">
      <c r="C1343"/>
      <c r="D1343" s="130"/>
    </row>
    <row r="1344" spans="3:4" ht="13.5">
      <c r="C1344"/>
      <c r="D1344" s="130"/>
    </row>
    <row r="1345" spans="3:4" ht="13.5">
      <c r="C1345"/>
      <c r="D1345" s="130"/>
    </row>
    <row r="1346" spans="3:4" ht="13.5">
      <c r="C1346"/>
      <c r="D1346" s="130"/>
    </row>
    <row r="1347" spans="3:4" ht="13.5">
      <c r="C1347"/>
      <c r="D1347" s="130"/>
    </row>
    <row r="1348" spans="3:4" ht="13.5">
      <c r="C1348"/>
      <c r="D1348" s="130"/>
    </row>
    <row r="1349" spans="3:4" ht="13.5">
      <c r="C1349"/>
      <c r="D1349" s="130"/>
    </row>
    <row r="1350" spans="3:4" ht="13.5">
      <c r="C1350"/>
      <c r="D1350" s="130"/>
    </row>
    <row r="1351" spans="3:4" ht="13.5">
      <c r="C1351"/>
      <c r="D1351" s="130"/>
    </row>
    <row r="1352" spans="3:4" ht="13.5">
      <c r="C1352"/>
      <c r="D1352" s="130"/>
    </row>
    <row r="1353" spans="3:4" ht="13.5">
      <c r="C1353"/>
      <c r="D1353" s="130"/>
    </row>
    <row r="1354" spans="3:4" ht="13.5">
      <c r="C1354"/>
      <c r="D1354" s="130"/>
    </row>
    <row r="1355" spans="3:4" ht="13.5">
      <c r="C1355"/>
      <c r="D1355" s="130"/>
    </row>
    <row r="1356" spans="3:4" ht="13.5">
      <c r="C1356"/>
      <c r="D1356" s="130"/>
    </row>
    <row r="1357" spans="3:4" ht="13.5">
      <c r="C1357"/>
      <c r="D1357" s="130"/>
    </row>
    <row r="1358" spans="3:4" ht="13.5">
      <c r="C1358"/>
      <c r="D1358" s="130"/>
    </row>
    <row r="1359" spans="3:4" ht="13.5">
      <c r="C1359"/>
      <c r="D1359" s="130"/>
    </row>
    <row r="1360" spans="3:4" ht="13.5">
      <c r="C1360"/>
      <c r="D1360" s="130"/>
    </row>
    <row r="1361" spans="3:4" ht="13.5">
      <c r="C1361"/>
      <c r="D1361" s="130"/>
    </row>
    <row r="1362" spans="3:4" ht="13.5">
      <c r="C1362"/>
      <c r="D1362" s="130"/>
    </row>
    <row r="1363" spans="3:4" ht="13.5">
      <c r="C1363"/>
      <c r="D1363" s="130"/>
    </row>
    <row r="1364" spans="3:4" ht="13.5">
      <c r="C1364"/>
      <c r="D1364" s="130"/>
    </row>
    <row r="1365" spans="3:4" ht="13.5">
      <c r="C1365"/>
      <c r="D1365" s="130"/>
    </row>
    <row r="1366" spans="3:4" ht="13.5">
      <c r="C1366"/>
      <c r="D1366" s="130"/>
    </row>
    <row r="1367" spans="3:4" ht="13.5">
      <c r="C1367"/>
      <c r="D1367" s="130"/>
    </row>
    <row r="1368" spans="3:4" ht="13.5">
      <c r="C1368"/>
      <c r="D1368" s="130"/>
    </row>
    <row r="1369" spans="3:4" ht="13.5">
      <c r="C1369"/>
      <c r="D1369" s="130"/>
    </row>
    <row r="1370" spans="3:4" ht="13.5">
      <c r="C1370"/>
      <c r="D1370" s="130"/>
    </row>
    <row r="1371" spans="3:4" ht="13.5">
      <c r="C1371"/>
      <c r="D1371" s="130"/>
    </row>
    <row r="1372" spans="3:4" ht="13.5">
      <c r="C1372"/>
      <c r="D1372" s="130"/>
    </row>
    <row r="1373" spans="3:4" ht="13.5">
      <c r="C1373"/>
      <c r="D1373" s="130"/>
    </row>
    <row r="1374" spans="3:4" ht="13.5">
      <c r="C1374"/>
      <c r="D1374" s="130"/>
    </row>
    <row r="1375" spans="3:4" ht="13.5">
      <c r="C1375"/>
      <c r="D1375" s="130"/>
    </row>
    <row r="1376" spans="3:4" ht="13.5">
      <c r="C1376"/>
      <c r="D1376" s="130"/>
    </row>
    <row r="1377" spans="3:4" ht="13.5">
      <c r="C1377"/>
      <c r="D1377" s="130"/>
    </row>
    <row r="1378" spans="3:4" ht="13.5">
      <c r="C1378"/>
      <c r="D1378" s="130"/>
    </row>
    <row r="1379" spans="3:4" ht="13.5">
      <c r="C1379"/>
      <c r="D1379" s="130"/>
    </row>
    <row r="1380" spans="3:4" ht="13.5">
      <c r="C1380"/>
      <c r="D1380" s="130"/>
    </row>
    <row r="1381" spans="3:4" ht="13.5">
      <c r="C1381"/>
      <c r="D1381" s="130"/>
    </row>
    <row r="1382" spans="3:4" ht="13.5">
      <c r="C1382"/>
      <c r="D1382" s="130"/>
    </row>
    <row r="1383" spans="3:4" ht="13.5">
      <c r="C1383"/>
      <c r="D1383" s="130"/>
    </row>
    <row r="1384" spans="3:4" ht="13.5">
      <c r="C1384"/>
      <c r="D1384" s="130"/>
    </row>
    <row r="1385" spans="3:4" ht="13.5">
      <c r="C1385"/>
      <c r="D1385" s="130"/>
    </row>
    <row r="1386" spans="3:4" ht="13.5">
      <c r="C1386"/>
      <c r="D1386" s="130"/>
    </row>
    <row r="1387" spans="3:4" ht="13.5">
      <c r="C1387"/>
      <c r="D1387" s="130"/>
    </row>
    <row r="1388" spans="3:4" ht="13.5">
      <c r="C1388"/>
      <c r="D1388" s="130"/>
    </row>
    <row r="1389" spans="3:4" ht="13.5">
      <c r="C1389"/>
      <c r="D1389" s="130"/>
    </row>
    <row r="1390" spans="3:4" ht="13.5">
      <c r="C1390"/>
      <c r="D1390" s="130"/>
    </row>
    <row r="1391" spans="3:4" ht="13.5">
      <c r="C1391"/>
      <c r="D1391" s="130"/>
    </row>
    <row r="1392" spans="3:4" ht="13.5">
      <c r="C1392"/>
      <c r="D1392" s="130"/>
    </row>
    <row r="1393" spans="3:4" ht="13.5">
      <c r="C1393"/>
      <c r="D1393" s="130"/>
    </row>
    <row r="1394" spans="3:4" ht="13.5">
      <c r="C1394"/>
      <c r="D1394" s="130"/>
    </row>
    <row r="1395" spans="3:4" ht="13.5">
      <c r="C1395"/>
      <c r="D1395" s="130"/>
    </row>
    <row r="1396" spans="3:4" ht="13.5">
      <c r="C1396"/>
      <c r="D1396" s="130"/>
    </row>
    <row r="1397" spans="3:4" ht="13.5">
      <c r="C1397"/>
      <c r="D1397" s="130"/>
    </row>
    <row r="1398" spans="3:4" ht="13.5">
      <c r="C1398"/>
      <c r="D1398" s="130"/>
    </row>
    <row r="1399" spans="3:4" ht="13.5">
      <c r="C1399"/>
      <c r="D1399" s="130"/>
    </row>
    <row r="1400" spans="3:4" ht="13.5">
      <c r="C1400"/>
      <c r="D1400" s="130"/>
    </row>
    <row r="1401" spans="3:4" ht="13.5">
      <c r="C1401"/>
      <c r="D1401" s="130"/>
    </row>
    <row r="1402" spans="3:4" ht="13.5">
      <c r="C1402"/>
      <c r="D1402" s="130"/>
    </row>
    <row r="1403" spans="3:4" ht="13.5">
      <c r="C1403"/>
      <c r="D1403" s="130"/>
    </row>
    <row r="1404" spans="3:4" ht="13.5">
      <c r="C1404"/>
      <c r="D1404" s="130"/>
    </row>
    <row r="1405" spans="3:4" ht="13.5">
      <c r="C1405"/>
      <c r="D1405" s="130"/>
    </row>
    <row r="1406" spans="3:4" ht="13.5">
      <c r="C1406"/>
      <c r="D1406" s="130"/>
    </row>
    <row r="1407" spans="3:4" ht="13.5">
      <c r="C1407"/>
      <c r="D1407" s="130"/>
    </row>
    <row r="1408" spans="3:4" ht="13.5">
      <c r="C1408"/>
      <c r="D1408" s="130"/>
    </row>
    <row r="1409" spans="3:4" ht="13.5">
      <c r="C1409"/>
      <c r="D1409" s="130"/>
    </row>
    <row r="1410" spans="3:4" ht="13.5">
      <c r="C1410"/>
      <c r="D1410" s="130"/>
    </row>
    <row r="1411" spans="3:4" ht="13.5">
      <c r="C1411"/>
      <c r="D1411" s="130"/>
    </row>
    <row r="1412" spans="3:4" ht="13.5">
      <c r="C1412"/>
      <c r="D1412" s="130"/>
    </row>
    <row r="1413" spans="3:4" ht="13.5">
      <c r="C1413"/>
      <c r="D1413" s="130"/>
    </row>
    <row r="1414" spans="3:4" ht="13.5">
      <c r="C1414"/>
      <c r="D1414" s="130"/>
    </row>
    <row r="1415" spans="3:4" ht="13.5">
      <c r="C1415"/>
      <c r="D1415" s="130"/>
    </row>
    <row r="1416" spans="3:4" ht="13.5">
      <c r="C1416"/>
      <c r="D1416" s="130"/>
    </row>
    <row r="1417" spans="3:4" ht="13.5">
      <c r="C1417"/>
      <c r="D1417" s="130"/>
    </row>
    <row r="1418" spans="3:4" ht="13.5">
      <c r="C1418"/>
      <c r="D1418" s="130"/>
    </row>
    <row r="1419" spans="3:4" ht="13.5">
      <c r="C1419"/>
      <c r="D1419" s="130"/>
    </row>
    <row r="1420" spans="3:4" ht="13.5">
      <c r="C1420"/>
      <c r="D1420" s="130"/>
    </row>
    <row r="1421" spans="3:4" ht="13.5">
      <c r="C1421"/>
      <c r="D1421" s="130"/>
    </row>
    <row r="1422" spans="3:4" ht="13.5">
      <c r="C1422"/>
      <c r="D1422" s="130"/>
    </row>
    <row r="1423" spans="3:4" ht="13.5">
      <c r="C1423"/>
      <c r="D1423" s="130"/>
    </row>
    <row r="1424" spans="3:4" ht="13.5">
      <c r="C1424"/>
      <c r="D1424" s="130"/>
    </row>
    <row r="1425" spans="3:4" ht="13.5">
      <c r="C1425"/>
      <c r="D1425" s="130"/>
    </row>
    <row r="1426" spans="3:4" ht="13.5">
      <c r="C1426"/>
      <c r="D1426" s="130"/>
    </row>
    <row r="1427" spans="3:4" ht="13.5">
      <c r="C1427"/>
      <c r="D1427" s="130"/>
    </row>
    <row r="1428" spans="3:4" ht="13.5">
      <c r="C1428"/>
      <c r="D1428" s="130"/>
    </row>
    <row r="1429" spans="3:4" ht="13.5">
      <c r="C1429"/>
      <c r="D1429" s="130"/>
    </row>
    <row r="1430" spans="3:4" ht="13.5">
      <c r="C1430"/>
      <c r="D1430" s="130"/>
    </row>
    <row r="1431" spans="3:4" ht="13.5">
      <c r="C1431"/>
      <c r="D1431" s="130"/>
    </row>
    <row r="1432" spans="3:4" ht="13.5">
      <c r="C1432"/>
      <c r="D1432" s="130"/>
    </row>
    <row r="1433" spans="3:4" ht="13.5">
      <c r="C1433"/>
      <c r="D1433" s="130"/>
    </row>
    <row r="1434" spans="3:4" ht="13.5">
      <c r="C1434"/>
      <c r="D1434" s="130"/>
    </row>
    <row r="1435" spans="3:4" ht="13.5">
      <c r="C1435"/>
      <c r="D1435" s="130"/>
    </row>
    <row r="1436" spans="3:4" ht="13.5">
      <c r="C1436"/>
      <c r="D1436" s="130"/>
    </row>
    <row r="1437" spans="3:4" ht="13.5">
      <c r="C1437"/>
      <c r="D1437" s="130"/>
    </row>
    <row r="1438" spans="3:4" ht="13.5">
      <c r="C1438"/>
      <c r="D1438" s="130"/>
    </row>
    <row r="1439" spans="3:4" ht="13.5">
      <c r="C1439"/>
      <c r="D1439" s="130"/>
    </row>
    <row r="1440" spans="3:4" ht="13.5">
      <c r="C1440"/>
      <c r="D1440" s="130"/>
    </row>
    <row r="1441" spans="3:4" ht="13.5">
      <c r="C1441"/>
      <c r="D1441" s="130"/>
    </row>
    <row r="1442" spans="3:4" ht="13.5">
      <c r="C1442"/>
      <c r="D1442" s="130"/>
    </row>
    <row r="1443" spans="3:4" ht="13.5">
      <c r="C1443"/>
      <c r="D1443" s="130"/>
    </row>
    <row r="1444" spans="3:4" ht="13.5">
      <c r="C1444"/>
      <c r="D1444" s="130"/>
    </row>
    <row r="1445" spans="3:4" ht="13.5">
      <c r="C1445"/>
      <c r="D1445" s="130"/>
    </row>
    <row r="1446" spans="3:4" ht="13.5">
      <c r="C1446"/>
      <c r="D1446" s="130"/>
    </row>
    <row r="1447" spans="3:4" ht="13.5">
      <c r="C1447"/>
      <c r="D1447" s="130"/>
    </row>
    <row r="1448" spans="3:4" ht="13.5">
      <c r="C1448"/>
      <c r="D1448" s="130"/>
    </row>
    <row r="1449" spans="3:4" ht="13.5">
      <c r="C1449"/>
      <c r="D1449" s="130"/>
    </row>
    <row r="1450" spans="3:4" ht="13.5">
      <c r="C1450"/>
      <c r="D1450" s="130"/>
    </row>
    <row r="1451" spans="3:4" ht="13.5">
      <c r="C1451"/>
      <c r="D1451" s="130"/>
    </row>
    <row r="1452" spans="3:4" ht="13.5">
      <c r="C1452"/>
      <c r="D1452" s="130"/>
    </row>
    <row r="1453" spans="3:4" ht="13.5">
      <c r="C1453"/>
      <c r="D1453" s="130"/>
    </row>
    <row r="1454" spans="3:4" ht="13.5">
      <c r="C1454"/>
      <c r="D1454" s="130"/>
    </row>
    <row r="1455" spans="3:4" ht="13.5">
      <c r="C1455"/>
      <c r="D1455" s="130"/>
    </row>
    <row r="1456" spans="3:4" ht="13.5">
      <c r="C1456"/>
      <c r="D1456" s="130"/>
    </row>
    <row r="1457" spans="3:4" ht="13.5">
      <c r="C1457"/>
      <c r="D1457" s="130"/>
    </row>
    <row r="1458" spans="3:4" ht="13.5">
      <c r="C1458"/>
      <c r="D1458" s="130"/>
    </row>
    <row r="1459" spans="3:4" ht="13.5">
      <c r="C1459"/>
      <c r="D1459" s="130"/>
    </row>
    <row r="1460" spans="3:4" ht="13.5">
      <c r="C1460"/>
      <c r="D1460" s="130"/>
    </row>
    <row r="1461" spans="3:4" ht="13.5">
      <c r="C1461"/>
      <c r="D1461" s="130"/>
    </row>
    <row r="1462" spans="3:4" ht="13.5">
      <c r="C1462"/>
      <c r="D1462" s="130"/>
    </row>
    <row r="1463" spans="3:4" ht="13.5">
      <c r="C1463"/>
      <c r="D1463" s="130"/>
    </row>
    <row r="1464" spans="3:4" ht="13.5">
      <c r="C1464"/>
      <c r="D1464" s="130"/>
    </row>
    <row r="1465" spans="3:4" ht="13.5">
      <c r="C1465"/>
      <c r="D1465" s="130"/>
    </row>
    <row r="1466" spans="3:4" ht="13.5">
      <c r="C1466"/>
      <c r="D1466" s="130"/>
    </row>
    <row r="1467" spans="3:4" ht="13.5">
      <c r="C1467"/>
      <c r="D1467" s="130"/>
    </row>
    <row r="1468" spans="3:4" ht="13.5">
      <c r="C1468"/>
      <c r="D1468" s="130"/>
    </row>
    <row r="1469" spans="3:4" ht="13.5">
      <c r="C1469"/>
      <c r="D1469" s="130"/>
    </row>
    <row r="1470" spans="3:4" ht="13.5">
      <c r="C1470"/>
      <c r="D1470" s="130"/>
    </row>
    <row r="1471" spans="3:4" ht="13.5">
      <c r="C1471"/>
      <c r="D1471" s="130"/>
    </row>
    <row r="1472" spans="3:4" ht="13.5">
      <c r="C1472"/>
      <c r="D1472" s="130"/>
    </row>
    <row r="1473" spans="3:4" ht="13.5">
      <c r="C1473"/>
      <c r="D1473" s="130"/>
    </row>
    <row r="1474" spans="3:4" ht="13.5">
      <c r="C1474"/>
      <c r="D1474" s="130"/>
    </row>
    <row r="1475" spans="3:4" ht="13.5">
      <c r="C1475"/>
      <c r="D1475" s="130"/>
    </row>
    <row r="1476" spans="3:4" ht="13.5">
      <c r="C1476"/>
      <c r="D1476" s="130"/>
    </row>
    <row r="1477" spans="3:4" ht="13.5">
      <c r="C1477"/>
      <c r="D1477" s="130"/>
    </row>
    <row r="1478" spans="3:4" ht="13.5">
      <c r="C1478"/>
      <c r="D1478" s="130"/>
    </row>
    <row r="1479" spans="3:4" ht="13.5">
      <c r="C1479"/>
      <c r="D1479" s="130"/>
    </row>
    <row r="1480" spans="3:4" ht="13.5">
      <c r="C1480"/>
      <c r="D1480" s="130"/>
    </row>
    <row r="1481" spans="3:4" ht="13.5">
      <c r="C1481"/>
      <c r="D1481" s="130"/>
    </row>
    <row r="1482" spans="3:4" ht="13.5">
      <c r="C1482"/>
      <c r="D1482" s="130"/>
    </row>
    <row r="1483" spans="3:4" ht="13.5">
      <c r="C1483"/>
      <c r="D1483" s="130"/>
    </row>
    <row r="1484" spans="3:4" ht="13.5">
      <c r="C1484"/>
      <c r="D1484" s="130"/>
    </row>
    <row r="1485" spans="3:4" ht="13.5">
      <c r="C1485"/>
      <c r="D1485" s="130"/>
    </row>
    <row r="1486" spans="3:4" ht="13.5">
      <c r="C1486"/>
      <c r="D1486" s="130"/>
    </row>
    <row r="1487" spans="3:4" ht="13.5">
      <c r="C1487"/>
      <c r="D1487" s="130"/>
    </row>
    <row r="1488" spans="3:4" ht="13.5">
      <c r="C1488"/>
      <c r="D1488" s="130"/>
    </row>
    <row r="1489" spans="3:4" ht="13.5">
      <c r="C1489"/>
      <c r="D1489" s="130"/>
    </row>
    <row r="1490" spans="3:4" ht="13.5">
      <c r="C1490"/>
      <c r="D1490" s="130"/>
    </row>
    <row r="1491" spans="3:4" ht="13.5">
      <c r="C1491"/>
      <c r="D1491" s="130"/>
    </row>
    <row r="1492" spans="3:4" ht="13.5">
      <c r="C1492"/>
      <c r="D1492" s="130"/>
    </row>
    <row r="1493" spans="3:4" ht="13.5">
      <c r="C1493"/>
      <c r="D1493" s="130"/>
    </row>
    <row r="1494" spans="3:4" ht="13.5">
      <c r="C1494"/>
      <c r="D1494" s="130"/>
    </row>
    <row r="1495" spans="3:4" ht="13.5">
      <c r="C1495"/>
      <c r="D1495" s="130"/>
    </row>
    <row r="1496" spans="3:4" ht="13.5">
      <c r="C1496"/>
      <c r="D1496" s="130"/>
    </row>
    <row r="1497" spans="3:4" ht="13.5">
      <c r="C1497"/>
      <c r="D1497" s="130"/>
    </row>
    <row r="1498" spans="3:4" ht="13.5">
      <c r="C1498"/>
      <c r="D1498" s="130"/>
    </row>
    <row r="1499" spans="3:4" ht="13.5">
      <c r="C1499"/>
      <c r="D1499" s="130"/>
    </row>
    <row r="1500" spans="3:4" ht="13.5">
      <c r="C1500"/>
      <c r="D1500" s="130"/>
    </row>
    <row r="1501" spans="3:4" ht="13.5">
      <c r="C1501"/>
      <c r="D1501" s="130"/>
    </row>
    <row r="1502" spans="3:4" ht="13.5">
      <c r="C1502"/>
      <c r="D1502" s="130"/>
    </row>
    <row r="1503" spans="3:4" ht="13.5">
      <c r="C1503"/>
      <c r="D1503" s="130"/>
    </row>
    <row r="1504" spans="3:4" ht="13.5">
      <c r="C1504"/>
      <c r="D1504" s="130"/>
    </row>
    <row r="1505" spans="3:4" ht="13.5">
      <c r="C1505"/>
      <c r="D1505" s="130"/>
    </row>
    <row r="1506" spans="3:4" ht="13.5">
      <c r="C1506"/>
      <c r="D1506" s="130"/>
    </row>
    <row r="1507" spans="3:4" ht="13.5">
      <c r="C1507"/>
      <c r="D1507" s="130"/>
    </row>
    <row r="1508" spans="3:4" ht="13.5">
      <c r="C1508"/>
      <c r="D1508" s="130"/>
    </row>
    <row r="1509" spans="3:4" ht="13.5">
      <c r="C1509"/>
      <c r="D1509" s="130"/>
    </row>
    <row r="1510" spans="3:4" ht="13.5">
      <c r="C1510"/>
      <c r="D1510" s="130"/>
    </row>
    <row r="1511" spans="3:4" ht="13.5">
      <c r="C1511"/>
      <c r="D1511" s="130"/>
    </row>
    <row r="1512" spans="3:4" ht="13.5">
      <c r="C1512"/>
      <c r="D1512" s="130"/>
    </row>
    <row r="1513" spans="3:4" ht="13.5">
      <c r="C1513"/>
      <c r="D1513" s="130"/>
    </row>
    <row r="1514" spans="3:4" ht="13.5">
      <c r="C1514"/>
      <c r="D1514" s="130"/>
    </row>
    <row r="1515" spans="3:4" ht="13.5">
      <c r="C1515"/>
      <c r="D1515" s="130"/>
    </row>
    <row r="1516" spans="3:4" ht="13.5">
      <c r="C1516"/>
      <c r="D1516" s="130"/>
    </row>
    <row r="1517" spans="3:4" ht="13.5">
      <c r="C1517"/>
      <c r="D1517" s="130"/>
    </row>
    <row r="1518" spans="3:4" ht="13.5">
      <c r="C1518"/>
      <c r="D1518" s="130"/>
    </row>
    <row r="1519" spans="3:4" ht="13.5">
      <c r="C1519"/>
      <c r="D1519" s="130"/>
    </row>
    <row r="1520" spans="3:4" ht="13.5">
      <c r="C1520"/>
      <c r="D1520" s="130"/>
    </row>
    <row r="1521" spans="3:4" ht="13.5">
      <c r="C1521"/>
      <c r="D1521" s="130"/>
    </row>
    <row r="1522" spans="3:4" ht="13.5">
      <c r="C1522"/>
      <c r="D1522" s="130"/>
    </row>
    <row r="1523" spans="3:4" ht="13.5">
      <c r="C1523"/>
      <c r="D1523" s="130"/>
    </row>
    <row r="1524" spans="3:4" ht="13.5">
      <c r="C1524"/>
      <c r="D1524" s="130"/>
    </row>
    <row r="1525" spans="3:4" ht="13.5">
      <c r="C1525"/>
      <c r="D1525" s="130"/>
    </row>
    <row r="1526" spans="3:4" ht="13.5">
      <c r="C1526"/>
      <c r="D1526" s="130"/>
    </row>
    <row r="1527" spans="3:4" ht="13.5">
      <c r="C1527"/>
      <c r="D1527" s="130"/>
    </row>
    <row r="1528" spans="3:4" ht="13.5">
      <c r="C1528"/>
      <c r="D1528" s="130"/>
    </row>
    <row r="1529" spans="3:4" ht="13.5">
      <c r="C1529"/>
      <c r="D1529" s="130"/>
    </row>
    <row r="1530" spans="3:4" ht="13.5">
      <c r="C1530"/>
      <c r="D1530" s="130"/>
    </row>
    <row r="1531" spans="3:4" ht="13.5">
      <c r="C1531"/>
      <c r="D1531" s="130"/>
    </row>
    <row r="1532" spans="3:4" ht="13.5">
      <c r="C1532"/>
      <c r="D1532" s="130"/>
    </row>
    <row r="1533" spans="3:4" ht="13.5">
      <c r="C1533"/>
      <c r="D1533" s="130"/>
    </row>
    <row r="1534" spans="3:4" ht="13.5">
      <c r="C1534"/>
      <c r="D1534" s="130"/>
    </row>
    <row r="1535" spans="3:4" ht="13.5">
      <c r="C1535"/>
      <c r="D1535" s="130"/>
    </row>
    <row r="1536" spans="3:4" ht="13.5">
      <c r="C1536"/>
      <c r="D1536" s="130"/>
    </row>
    <row r="1537" spans="3:4" ht="13.5">
      <c r="C1537"/>
      <c r="D1537" s="130"/>
    </row>
    <row r="1538" spans="3:4" ht="13.5">
      <c r="C1538"/>
      <c r="D1538" s="130"/>
    </row>
    <row r="1539" spans="3:4" ht="13.5">
      <c r="C1539"/>
      <c r="D1539" s="130"/>
    </row>
    <row r="1540" spans="3:4" ht="13.5">
      <c r="C1540"/>
      <c r="D1540" s="130"/>
    </row>
    <row r="1541" spans="3:4" ht="13.5">
      <c r="C1541"/>
      <c r="D1541" s="130"/>
    </row>
    <row r="1542" spans="3:4" ht="13.5">
      <c r="C1542"/>
      <c r="D1542" s="130"/>
    </row>
    <row r="1543" spans="3:4" ht="13.5">
      <c r="C1543"/>
      <c r="D1543" s="130"/>
    </row>
    <row r="1544" spans="3:4" ht="13.5">
      <c r="C1544"/>
      <c r="D1544" s="130"/>
    </row>
    <row r="1545" spans="3:4" ht="13.5">
      <c r="C1545"/>
      <c r="D1545" s="130"/>
    </row>
    <row r="1546" spans="3:4" ht="13.5">
      <c r="C1546"/>
      <c r="D1546" s="130"/>
    </row>
    <row r="1547" spans="3:4" ht="13.5">
      <c r="C1547"/>
      <c r="D1547" s="130"/>
    </row>
    <row r="1548" spans="3:4" ht="13.5">
      <c r="C1548"/>
      <c r="D1548" s="130"/>
    </row>
    <row r="1549" spans="3:4" ht="13.5">
      <c r="C1549"/>
      <c r="D1549" s="130"/>
    </row>
    <row r="1550" spans="3:4" ht="13.5">
      <c r="C1550"/>
      <c r="D1550" s="130"/>
    </row>
    <row r="1551" spans="3:4" ht="13.5">
      <c r="C1551"/>
      <c r="D1551" s="130"/>
    </row>
    <row r="1552" spans="3:4" ht="13.5">
      <c r="C1552"/>
      <c r="D1552" s="130"/>
    </row>
    <row r="1553" spans="3:4" ht="13.5">
      <c r="C1553"/>
      <c r="D1553" s="130"/>
    </row>
    <row r="1554" spans="3:4" ht="13.5">
      <c r="C1554"/>
      <c r="D1554" s="130"/>
    </row>
    <row r="1555" spans="3:4" ht="13.5">
      <c r="C1555"/>
      <c r="D1555" s="130"/>
    </row>
    <row r="1556" spans="3:4" ht="13.5">
      <c r="C1556"/>
      <c r="D1556" s="130"/>
    </row>
    <row r="1557" spans="3:4" ht="13.5">
      <c r="C1557"/>
      <c r="D1557" s="130"/>
    </row>
    <row r="1558" spans="3:4" ht="13.5">
      <c r="C1558"/>
      <c r="D1558" s="130"/>
    </row>
    <row r="1559" spans="3:4" ht="13.5">
      <c r="C1559"/>
      <c r="D1559" s="130"/>
    </row>
    <row r="1560" spans="3:4" ht="13.5">
      <c r="C1560"/>
      <c r="D1560" s="130"/>
    </row>
    <row r="1561" spans="3:4" ht="13.5">
      <c r="C1561"/>
      <c r="D1561" s="130"/>
    </row>
    <row r="1562" spans="3:4" ht="13.5">
      <c r="C1562"/>
      <c r="D1562" s="130"/>
    </row>
    <row r="1563" spans="3:4" ht="13.5">
      <c r="C1563"/>
      <c r="D1563" s="130"/>
    </row>
    <row r="1564" spans="3:4" ht="13.5">
      <c r="C1564"/>
      <c r="D1564" s="130"/>
    </row>
    <row r="1565" spans="3:4" ht="13.5">
      <c r="C1565"/>
      <c r="D1565" s="130"/>
    </row>
    <row r="1566" spans="3:4" ht="13.5">
      <c r="C1566"/>
      <c r="D1566" s="130"/>
    </row>
    <row r="1567" spans="3:4" ht="13.5">
      <c r="C1567"/>
      <c r="D1567" s="130"/>
    </row>
    <row r="1568" spans="3:4" ht="13.5">
      <c r="C1568"/>
      <c r="D1568" s="130"/>
    </row>
    <row r="1569" spans="3:4" ht="13.5">
      <c r="C1569"/>
      <c r="D1569" s="130"/>
    </row>
    <row r="1570" spans="3:4" ht="13.5">
      <c r="C1570"/>
      <c r="D1570" s="130"/>
    </row>
    <row r="1571" spans="3:4" ht="13.5">
      <c r="C1571"/>
      <c r="D1571" s="130"/>
    </row>
    <row r="1572" spans="3:4" ht="13.5">
      <c r="C1572"/>
      <c r="D1572" s="130"/>
    </row>
    <row r="1573" spans="3:4" ht="13.5">
      <c r="C1573"/>
      <c r="D1573" s="130"/>
    </row>
    <row r="1574" spans="3:4" ht="13.5">
      <c r="C1574"/>
      <c r="D1574" s="130"/>
    </row>
    <row r="1575" spans="3:4" ht="13.5">
      <c r="C1575"/>
      <c r="D1575" s="130"/>
    </row>
    <row r="1576" spans="3:4" ht="13.5">
      <c r="C1576"/>
      <c r="D1576" s="130"/>
    </row>
    <row r="1577" spans="3:4" ht="13.5">
      <c r="C1577"/>
      <c r="D1577" s="130"/>
    </row>
    <row r="1578" spans="3:4" ht="13.5">
      <c r="C1578"/>
      <c r="D1578" s="130"/>
    </row>
    <row r="1579" spans="3:4" ht="13.5">
      <c r="C1579"/>
      <c r="D1579" s="130"/>
    </row>
    <row r="1580" spans="3:4" ht="13.5">
      <c r="C1580"/>
      <c r="D1580" s="130"/>
    </row>
    <row r="1581" spans="3:4" ht="13.5">
      <c r="C1581"/>
      <c r="D1581" s="130"/>
    </row>
    <row r="1582" spans="3:4" ht="13.5">
      <c r="C1582"/>
      <c r="D1582" s="130"/>
    </row>
    <row r="1583" spans="3:4" ht="13.5">
      <c r="C1583"/>
      <c r="D1583" s="130"/>
    </row>
    <row r="1584" spans="3:4" ht="13.5">
      <c r="C1584"/>
      <c r="D1584" s="130"/>
    </row>
    <row r="1585" spans="3:4" ht="13.5">
      <c r="C1585"/>
      <c r="D1585" s="130"/>
    </row>
    <row r="1586" spans="3:4" ht="13.5">
      <c r="C1586"/>
      <c r="D1586" s="130"/>
    </row>
    <row r="1587" spans="3:4" ht="13.5">
      <c r="C1587"/>
      <c r="D1587" s="130"/>
    </row>
    <row r="1588" spans="3:4" ht="13.5">
      <c r="C1588"/>
      <c r="D1588" s="130"/>
    </row>
    <row r="1589" spans="3:4" ht="13.5">
      <c r="C1589"/>
      <c r="D1589" s="130"/>
    </row>
    <row r="1590" spans="3:4" ht="13.5">
      <c r="C1590"/>
      <c r="D1590" s="130"/>
    </row>
    <row r="1591" spans="3:4" ht="13.5">
      <c r="C1591"/>
      <c r="D1591" s="130"/>
    </row>
    <row r="1592" spans="3:4" ht="13.5">
      <c r="C1592"/>
      <c r="D1592" s="130"/>
    </row>
    <row r="1593" spans="3:4" ht="13.5">
      <c r="C1593"/>
      <c r="D1593" s="130"/>
    </row>
    <row r="1594" spans="3:4" ht="13.5">
      <c r="C1594"/>
      <c r="D1594" s="130"/>
    </row>
    <row r="1595" spans="3:4" ht="13.5">
      <c r="C1595"/>
      <c r="D1595" s="130"/>
    </row>
    <row r="1596" spans="3:4" ht="13.5">
      <c r="C1596"/>
      <c r="D1596" s="130"/>
    </row>
    <row r="1597" spans="3:4" ht="13.5">
      <c r="C1597"/>
      <c r="D1597" s="130"/>
    </row>
    <row r="1598" spans="3:4" ht="13.5">
      <c r="C1598"/>
      <c r="D1598" s="130"/>
    </row>
    <row r="1599" spans="3:4" ht="13.5">
      <c r="C1599"/>
      <c r="D1599" s="130"/>
    </row>
    <row r="1600" spans="3:4" ht="13.5">
      <c r="C1600"/>
      <c r="D1600" s="130"/>
    </row>
    <row r="1601" spans="3:4" ht="13.5">
      <c r="C1601"/>
      <c r="D1601" s="130"/>
    </row>
    <row r="1602" spans="3:4" ht="13.5">
      <c r="C1602"/>
      <c r="D1602" s="130"/>
    </row>
    <row r="1603" spans="3:4" ht="13.5">
      <c r="C1603"/>
      <c r="D1603" s="130"/>
    </row>
    <row r="1604" spans="3:4" ht="13.5">
      <c r="C1604"/>
      <c r="D1604" s="130"/>
    </row>
    <row r="1605" spans="3:4" ht="13.5">
      <c r="C1605"/>
      <c r="D1605" s="130"/>
    </row>
    <row r="1606" spans="3:4" ht="13.5">
      <c r="C1606"/>
      <c r="D1606" s="130"/>
    </row>
    <row r="1607" spans="3:4" ht="13.5">
      <c r="C1607"/>
      <c r="D1607" s="130"/>
    </row>
    <row r="1608" spans="3:4" ht="13.5">
      <c r="C1608"/>
      <c r="D1608" s="130"/>
    </row>
    <row r="1609" spans="3:4" ht="13.5">
      <c r="C1609"/>
      <c r="D1609" s="130"/>
    </row>
    <row r="1610" spans="3:4" ht="13.5">
      <c r="C1610"/>
      <c r="D1610" s="130"/>
    </row>
    <row r="1611" spans="3:4" ht="13.5">
      <c r="C1611"/>
      <c r="D1611" s="130"/>
    </row>
    <row r="1612" spans="3:4" ht="13.5">
      <c r="C1612"/>
      <c r="D1612" s="130"/>
    </row>
    <row r="1613" spans="3:4" ht="13.5">
      <c r="C1613"/>
      <c r="D1613" s="130"/>
    </row>
    <row r="1614" spans="3:4" ht="13.5">
      <c r="C1614"/>
      <c r="D1614" s="130"/>
    </row>
    <row r="1615" spans="3:4" ht="13.5">
      <c r="C1615"/>
      <c r="D1615" s="130"/>
    </row>
    <row r="1616" spans="3:4" ht="13.5">
      <c r="C1616"/>
      <c r="D1616" s="130"/>
    </row>
    <row r="1617" spans="3:4" ht="13.5">
      <c r="C1617"/>
      <c r="D1617" s="130"/>
    </row>
    <row r="1618" spans="3:4" ht="13.5">
      <c r="C1618"/>
      <c r="D1618" s="130"/>
    </row>
    <row r="1619" spans="3:4" ht="13.5">
      <c r="C1619"/>
      <c r="D1619" s="130"/>
    </row>
    <row r="1620" spans="3:4" ht="13.5">
      <c r="C1620"/>
      <c r="D1620" s="130"/>
    </row>
    <row r="1621" spans="3:4" ht="13.5">
      <c r="C1621"/>
      <c r="D1621" s="130"/>
    </row>
    <row r="1622" spans="3:4" ht="13.5">
      <c r="C1622"/>
      <c r="D1622" s="130"/>
    </row>
    <row r="1623" spans="3:4" ht="13.5">
      <c r="C1623"/>
      <c r="D1623" s="130"/>
    </row>
    <row r="1624" spans="3:4" ht="13.5">
      <c r="C1624"/>
      <c r="D1624" s="130"/>
    </row>
    <row r="1625" spans="3:4" ht="13.5">
      <c r="C1625"/>
      <c r="D1625" s="130"/>
    </row>
    <row r="1626" spans="3:4" ht="13.5">
      <c r="C1626"/>
      <c r="D1626" s="130"/>
    </row>
    <row r="1627" spans="3:4" ht="13.5">
      <c r="C1627"/>
      <c r="D1627" s="130"/>
    </row>
    <row r="1628" spans="3:4" ht="13.5">
      <c r="C1628"/>
      <c r="D1628" s="130"/>
    </row>
    <row r="1629" spans="3:4" ht="13.5">
      <c r="C1629"/>
      <c r="D1629" s="130"/>
    </row>
    <row r="1630" spans="3:4" ht="13.5">
      <c r="C1630"/>
      <c r="D1630" s="130"/>
    </row>
    <row r="1631" spans="3:4" ht="13.5">
      <c r="C1631"/>
      <c r="D1631" s="130"/>
    </row>
    <row r="1632" spans="3:4" ht="13.5">
      <c r="C1632"/>
      <c r="D1632" s="130"/>
    </row>
    <row r="1633" spans="3:4" ht="13.5">
      <c r="C1633"/>
      <c r="D1633" s="130"/>
    </row>
    <row r="1634" spans="3:4" ht="13.5">
      <c r="C1634"/>
      <c r="D1634" s="130"/>
    </row>
    <row r="1635" spans="3:4" ht="13.5">
      <c r="C1635"/>
      <c r="D1635" s="130"/>
    </row>
    <row r="1636" spans="3:4" ht="13.5">
      <c r="C1636"/>
      <c r="D1636" s="130"/>
    </row>
    <row r="1637" spans="3:4" ht="13.5">
      <c r="C1637"/>
      <c r="D1637" s="130"/>
    </row>
    <row r="1638" spans="3:4" ht="13.5">
      <c r="C1638"/>
      <c r="D1638" s="130"/>
    </row>
    <row r="1639" spans="3:4" ht="13.5">
      <c r="C1639"/>
      <c r="D1639" s="130"/>
    </row>
    <row r="1640" spans="3:4" ht="13.5">
      <c r="C1640"/>
      <c r="D1640" s="130"/>
    </row>
    <row r="1641" spans="3:4" ht="13.5">
      <c r="C1641"/>
      <c r="D1641" s="130"/>
    </row>
    <row r="1642" spans="3:4" ht="13.5">
      <c r="C1642"/>
      <c r="D1642" s="130"/>
    </row>
    <row r="1643" spans="3:4" ht="13.5">
      <c r="C1643"/>
      <c r="D1643" s="130"/>
    </row>
    <row r="1644" spans="3:4" ht="13.5">
      <c r="C1644"/>
      <c r="D1644" s="130"/>
    </row>
    <row r="1645" spans="3:4" ht="13.5">
      <c r="C1645"/>
      <c r="D1645" s="130"/>
    </row>
    <row r="1646" spans="3:4" ht="13.5">
      <c r="C1646"/>
      <c r="D1646" s="130"/>
    </row>
    <row r="1647" spans="3:4" ht="13.5">
      <c r="C1647"/>
      <c r="D1647" s="130"/>
    </row>
    <row r="1648" spans="3:4" ht="13.5">
      <c r="C1648"/>
      <c r="D1648" s="130"/>
    </row>
    <row r="1649" spans="3:4" ht="13.5">
      <c r="C1649"/>
      <c r="D1649" s="130"/>
    </row>
    <row r="1650" spans="3:4" ht="13.5">
      <c r="C1650"/>
      <c r="D1650" s="130"/>
    </row>
    <row r="1651" spans="3:4" ht="13.5">
      <c r="C1651"/>
      <c r="D1651" s="130"/>
    </row>
    <row r="1652" spans="3:4" ht="13.5">
      <c r="C1652"/>
      <c r="D1652" s="130"/>
    </row>
    <row r="1653" spans="3:4" ht="13.5">
      <c r="C1653"/>
      <c r="D1653" s="130"/>
    </row>
    <row r="1654" spans="3:4" ht="13.5">
      <c r="C1654"/>
      <c r="D1654" s="130"/>
    </row>
    <row r="1655" spans="3:4" ht="13.5">
      <c r="C1655"/>
      <c r="D1655" s="130"/>
    </row>
    <row r="1656" spans="3:4" ht="13.5">
      <c r="C1656"/>
      <c r="D1656" s="130"/>
    </row>
    <row r="1657" spans="3:4" ht="13.5">
      <c r="C1657"/>
      <c r="D1657" s="130"/>
    </row>
    <row r="1658" spans="3:4" ht="13.5">
      <c r="C1658"/>
      <c r="D1658" s="130"/>
    </row>
    <row r="1659" spans="3:4" ht="13.5">
      <c r="C1659"/>
      <c r="D1659" s="130"/>
    </row>
    <row r="1660" spans="3:4" ht="13.5">
      <c r="C1660"/>
      <c r="D1660" s="130"/>
    </row>
    <row r="1661" spans="3:4" ht="13.5">
      <c r="C1661"/>
      <c r="D1661" s="130"/>
    </row>
    <row r="1662" spans="3:4" ht="13.5">
      <c r="C1662"/>
      <c r="D1662" s="130"/>
    </row>
    <row r="1663" spans="3:4" ht="13.5">
      <c r="C1663"/>
      <c r="D1663" s="130"/>
    </row>
    <row r="1664" spans="3:4" ht="13.5">
      <c r="C1664"/>
      <c r="D1664" s="130"/>
    </row>
    <row r="1665" spans="3:4" ht="13.5">
      <c r="C1665"/>
      <c r="D1665" s="130"/>
    </row>
    <row r="1666" spans="3:4" ht="13.5">
      <c r="C1666"/>
      <c r="D1666" s="130"/>
    </row>
    <row r="1667" spans="3:4" ht="13.5">
      <c r="C1667"/>
      <c r="D1667" s="130"/>
    </row>
    <row r="1668" spans="3:4" ht="13.5">
      <c r="C1668"/>
      <c r="D1668" s="130"/>
    </row>
    <row r="1669" spans="3:4" ht="13.5">
      <c r="C1669"/>
      <c r="D1669" s="130"/>
    </row>
    <row r="1670" spans="3:4" ht="13.5">
      <c r="C1670"/>
      <c r="D1670" s="130"/>
    </row>
    <row r="1671" spans="3:4" ht="13.5">
      <c r="C1671"/>
      <c r="D1671" s="130"/>
    </row>
    <row r="1672" spans="3:4" ht="13.5">
      <c r="C1672"/>
      <c r="D1672" s="130"/>
    </row>
    <row r="1673" spans="3:4" ht="13.5">
      <c r="C1673"/>
      <c r="D1673" s="130"/>
    </row>
    <row r="1674" spans="3:4" ht="13.5">
      <c r="C1674"/>
      <c r="D1674" s="130"/>
    </row>
    <row r="1675" spans="3:4" ht="13.5">
      <c r="C1675"/>
      <c r="D1675" s="130"/>
    </row>
    <row r="1676" spans="3:4" ht="13.5">
      <c r="C1676"/>
      <c r="D1676" s="130"/>
    </row>
    <row r="1677" spans="3:4" ht="13.5">
      <c r="C1677"/>
      <c r="D1677" s="130"/>
    </row>
    <row r="1678" spans="3:4" ht="13.5">
      <c r="C1678"/>
      <c r="D1678" s="130"/>
    </row>
    <row r="1679" spans="3:4" ht="13.5">
      <c r="C1679"/>
      <c r="D1679" s="130"/>
    </row>
    <row r="1680" spans="3:4" ht="13.5">
      <c r="C1680"/>
      <c r="D1680" s="130"/>
    </row>
    <row r="1681" spans="3:4" ht="13.5">
      <c r="C1681"/>
      <c r="D1681" s="130"/>
    </row>
    <row r="1682" spans="3:4" ht="13.5">
      <c r="C1682"/>
      <c r="D1682" s="130"/>
    </row>
    <row r="1683" spans="3:4" ht="13.5">
      <c r="C1683"/>
      <c r="D1683" s="130"/>
    </row>
    <row r="1684" spans="3:4" ht="13.5">
      <c r="C1684"/>
      <c r="D1684" s="130"/>
    </row>
    <row r="1685" spans="3:4" ht="13.5">
      <c r="C1685"/>
      <c r="D1685" s="130"/>
    </row>
    <row r="1686" spans="3:4" ht="13.5">
      <c r="C1686"/>
      <c r="D1686" s="130"/>
    </row>
    <row r="1687" spans="3:4" ht="13.5">
      <c r="C1687"/>
      <c r="D1687" s="130"/>
    </row>
    <row r="1688" spans="3:4" ht="13.5">
      <c r="C1688"/>
      <c r="D1688" s="130"/>
    </row>
    <row r="1689" spans="3:4" ht="13.5">
      <c r="C1689"/>
      <c r="D1689" s="130"/>
    </row>
    <row r="1690" spans="3:4" ht="13.5">
      <c r="C1690"/>
      <c r="D1690" s="130"/>
    </row>
    <row r="1691" spans="3:4" ht="13.5">
      <c r="C1691"/>
      <c r="D1691" s="130"/>
    </row>
    <row r="1692" spans="3:4" ht="13.5">
      <c r="C1692"/>
      <c r="D1692" s="130"/>
    </row>
    <row r="1693" spans="3:4" ht="13.5">
      <c r="C1693"/>
      <c r="D1693" s="130"/>
    </row>
    <row r="1694" spans="3:4" ht="13.5">
      <c r="C1694"/>
      <c r="D1694" s="130"/>
    </row>
    <row r="1695" spans="3:4" ht="13.5">
      <c r="C1695"/>
      <c r="D1695" s="130"/>
    </row>
    <row r="1696" spans="3:4" ht="13.5">
      <c r="C1696"/>
      <c r="D1696" s="130"/>
    </row>
    <row r="1697" spans="3:4" ht="13.5">
      <c r="C1697"/>
      <c r="D1697" s="130"/>
    </row>
    <row r="1698" spans="3:4" ht="13.5">
      <c r="C1698"/>
      <c r="D1698" s="130"/>
    </row>
    <row r="1699" spans="3:4" ht="13.5">
      <c r="C1699"/>
      <c r="D1699" s="130"/>
    </row>
    <row r="1700" spans="3:4" ht="13.5">
      <c r="C1700"/>
      <c r="D1700" s="130"/>
    </row>
    <row r="1701" spans="3:4" ht="13.5">
      <c r="C1701"/>
      <c r="D1701" s="130"/>
    </row>
    <row r="1702" spans="3:4" ht="13.5">
      <c r="C1702"/>
      <c r="D1702" s="130"/>
    </row>
    <row r="1703" spans="3:4" ht="13.5">
      <c r="C1703"/>
      <c r="D1703" s="130"/>
    </row>
    <row r="1704" spans="3:4" ht="13.5">
      <c r="C1704"/>
      <c r="D1704" s="130"/>
    </row>
    <row r="1705" spans="3:4" ht="13.5">
      <c r="C1705"/>
      <c r="D1705" s="130"/>
    </row>
    <row r="1706" spans="3:4" ht="13.5">
      <c r="C1706"/>
      <c r="D1706" s="130"/>
    </row>
    <row r="1707" spans="3:4" ht="13.5">
      <c r="C1707"/>
      <c r="D1707" s="130"/>
    </row>
    <row r="1708" spans="3:4" ht="13.5">
      <c r="C1708"/>
      <c r="D1708" s="130"/>
    </row>
    <row r="1709" spans="3:4" ht="13.5">
      <c r="C1709"/>
      <c r="D1709" s="130"/>
    </row>
    <row r="1710" spans="3:4" ht="13.5">
      <c r="C1710"/>
      <c r="D1710" s="130"/>
    </row>
    <row r="1711" spans="3:4" ht="13.5">
      <c r="C1711"/>
      <c r="D1711" s="130"/>
    </row>
    <row r="1712" spans="3:4" ht="13.5">
      <c r="C1712"/>
      <c r="D1712" s="130"/>
    </row>
    <row r="1713" spans="3:4" ht="13.5">
      <c r="C1713"/>
      <c r="D1713" s="130"/>
    </row>
    <row r="1714" spans="3:4" ht="13.5">
      <c r="C1714"/>
      <c r="D1714" s="130"/>
    </row>
    <row r="1715" spans="3:4" ht="13.5">
      <c r="C1715"/>
      <c r="D1715" s="130"/>
    </row>
    <row r="1716" spans="3:4" ht="13.5">
      <c r="C1716"/>
      <c r="D1716" s="130"/>
    </row>
    <row r="1717" spans="3:4" ht="13.5">
      <c r="C1717"/>
      <c r="D1717" s="130"/>
    </row>
    <row r="1718" spans="3:4" ht="13.5">
      <c r="C1718"/>
      <c r="D1718" s="130"/>
    </row>
    <row r="1719" spans="3:4" ht="13.5">
      <c r="C1719"/>
      <c r="D1719" s="130"/>
    </row>
    <row r="1720" spans="3:4" ht="13.5">
      <c r="C1720"/>
      <c r="D1720" s="130"/>
    </row>
    <row r="1721" spans="3:4" ht="13.5">
      <c r="C1721"/>
      <c r="D1721" s="130"/>
    </row>
    <row r="1722" spans="3:4" ht="13.5">
      <c r="C1722"/>
      <c r="D1722" s="130"/>
    </row>
    <row r="1723" spans="3:4" ht="13.5">
      <c r="C1723"/>
      <c r="D1723" s="130"/>
    </row>
    <row r="1724" spans="3:4" ht="13.5">
      <c r="C1724"/>
      <c r="D1724" s="130"/>
    </row>
    <row r="1725" spans="3:4" ht="13.5">
      <c r="C1725"/>
      <c r="D1725" s="130"/>
    </row>
    <row r="1726" spans="3:4" ht="13.5">
      <c r="C1726"/>
      <c r="D1726" s="130"/>
    </row>
    <row r="1727" spans="3:4" ht="13.5">
      <c r="C1727"/>
      <c r="D1727" s="130"/>
    </row>
    <row r="1728" spans="3:4" ht="13.5">
      <c r="C1728"/>
      <c r="D1728" s="130"/>
    </row>
    <row r="1729" spans="3:4" ht="13.5">
      <c r="C1729"/>
      <c r="D1729" s="130"/>
    </row>
    <row r="1730" spans="3:4" ht="13.5">
      <c r="C1730"/>
      <c r="D1730" s="130"/>
    </row>
    <row r="1731" spans="3:4" ht="13.5">
      <c r="C1731"/>
      <c r="D1731" s="130"/>
    </row>
    <row r="1732" spans="3:4" ht="13.5">
      <c r="C1732"/>
      <c r="D1732" s="130"/>
    </row>
    <row r="1733" spans="3:4" ht="13.5">
      <c r="C1733"/>
      <c r="D1733" s="130"/>
    </row>
    <row r="1734" spans="3:4" ht="13.5">
      <c r="C1734"/>
      <c r="D1734" s="130"/>
    </row>
    <row r="1735" spans="3:4" ht="13.5">
      <c r="C1735"/>
      <c r="D1735" s="130"/>
    </row>
    <row r="1736" spans="3:4" ht="13.5">
      <c r="C1736"/>
      <c r="D1736" s="130"/>
    </row>
    <row r="1737" spans="3:4" ht="13.5">
      <c r="C1737"/>
      <c r="D1737" s="130"/>
    </row>
    <row r="1738" spans="3:4" ht="13.5">
      <c r="C1738"/>
      <c r="D1738" s="130"/>
    </row>
    <row r="1739" spans="3:4" ht="13.5">
      <c r="C1739"/>
      <c r="D1739" s="130"/>
    </row>
    <row r="1740" spans="3:4" ht="13.5">
      <c r="C1740"/>
      <c r="D1740" s="130"/>
    </row>
    <row r="1741" spans="3:4" ht="13.5">
      <c r="C1741"/>
      <c r="D1741" s="130"/>
    </row>
    <row r="1742" spans="3:4" ht="13.5">
      <c r="C1742"/>
      <c r="D1742" s="130"/>
    </row>
    <row r="1743" spans="3:4" ht="13.5">
      <c r="C1743"/>
      <c r="D1743" s="130"/>
    </row>
    <row r="1744" spans="3:4" ht="13.5">
      <c r="C1744"/>
      <c r="D1744" s="130"/>
    </row>
    <row r="1745" spans="3:4" ht="13.5">
      <c r="C1745"/>
      <c r="D1745" s="130"/>
    </row>
    <row r="1746" spans="3:4" ht="13.5">
      <c r="C1746"/>
      <c r="D1746" s="130"/>
    </row>
    <row r="1747" spans="3:4" ht="13.5">
      <c r="C1747"/>
      <c r="D1747" s="130"/>
    </row>
    <row r="1748" spans="3:4" ht="13.5">
      <c r="C1748"/>
      <c r="D1748" s="130"/>
    </row>
    <row r="1749" spans="3:4" ht="13.5">
      <c r="C1749"/>
      <c r="D1749" s="130"/>
    </row>
    <row r="1750" spans="3:4" ht="13.5">
      <c r="C1750"/>
      <c r="D1750" s="130"/>
    </row>
    <row r="1751" spans="3:4" ht="13.5">
      <c r="C1751"/>
      <c r="D1751" s="130"/>
    </row>
    <row r="1752" spans="3:4" ht="13.5">
      <c r="C1752"/>
      <c r="D1752" s="130"/>
    </row>
    <row r="1753" spans="3:4" ht="13.5">
      <c r="C1753"/>
      <c r="D1753" s="130"/>
    </row>
    <row r="1754" spans="3:4" ht="13.5">
      <c r="C1754"/>
      <c r="D1754" s="130"/>
    </row>
    <row r="1755" spans="3:4" ht="13.5">
      <c r="C1755"/>
      <c r="D1755" s="130"/>
    </row>
    <row r="1756" spans="3:4" ht="13.5">
      <c r="C1756"/>
      <c r="D1756" s="130"/>
    </row>
    <row r="1757" spans="3:4" ht="13.5">
      <c r="C1757"/>
      <c r="D1757" s="130"/>
    </row>
    <row r="1758" spans="3:4" ht="13.5">
      <c r="C1758"/>
      <c r="D1758" s="130"/>
    </row>
    <row r="1759" spans="3:4" ht="13.5">
      <c r="C1759"/>
      <c r="D1759" s="130"/>
    </row>
    <row r="1760" spans="3:4" ht="13.5">
      <c r="C1760"/>
      <c r="D1760" s="130"/>
    </row>
    <row r="1761" spans="3:4" ht="13.5">
      <c r="C1761"/>
      <c r="D1761" s="130"/>
    </row>
    <row r="1762" spans="3:4" ht="13.5">
      <c r="C1762"/>
      <c r="D1762" s="130"/>
    </row>
    <row r="1763" spans="3:4" ht="13.5">
      <c r="C1763"/>
      <c r="D1763" s="130"/>
    </row>
    <row r="1764" spans="3:4" ht="13.5">
      <c r="C1764"/>
      <c r="D1764" s="130"/>
    </row>
    <row r="1765" spans="3:4" ht="13.5">
      <c r="C1765"/>
      <c r="D1765" s="130"/>
    </row>
    <row r="1766" spans="3:4" ht="13.5">
      <c r="C1766"/>
      <c r="D1766" s="130"/>
    </row>
    <row r="1767" spans="3:4" ht="13.5">
      <c r="C1767"/>
      <c r="D1767" s="130"/>
    </row>
    <row r="1768" spans="3:4" ht="13.5">
      <c r="C1768"/>
      <c r="D1768" s="130"/>
    </row>
    <row r="1769" spans="3:4" ht="13.5">
      <c r="C1769"/>
      <c r="D1769" s="130"/>
    </row>
    <row r="1770" spans="3:4" ht="13.5">
      <c r="C1770"/>
      <c r="D1770" s="130"/>
    </row>
    <row r="1771" spans="3:4" ht="13.5">
      <c r="C1771"/>
      <c r="D1771" s="130"/>
    </row>
    <row r="1772" spans="3:4" ht="13.5">
      <c r="C1772"/>
      <c r="D1772" s="130"/>
    </row>
    <row r="1773" spans="3:4" ht="13.5">
      <c r="C1773"/>
      <c r="D1773" s="130"/>
    </row>
    <row r="1774" spans="3:4" ht="13.5">
      <c r="C1774"/>
      <c r="D1774" s="130"/>
    </row>
    <row r="1775" spans="3:4" ht="13.5">
      <c r="C1775"/>
      <c r="D1775" s="130"/>
    </row>
    <row r="1776" spans="3:4" ht="13.5">
      <c r="C1776"/>
      <c r="D1776" s="130"/>
    </row>
    <row r="1777" spans="3:4" ht="13.5">
      <c r="C1777"/>
      <c r="D1777" s="130"/>
    </row>
    <row r="1778" spans="3:4" ht="13.5">
      <c r="C1778"/>
      <c r="D1778" s="130"/>
    </row>
    <row r="1779" spans="3:4" ht="13.5">
      <c r="C1779"/>
      <c r="D1779" s="130"/>
    </row>
    <row r="1780" spans="3:4" ht="13.5">
      <c r="C1780"/>
      <c r="D1780" s="130"/>
    </row>
    <row r="1781" spans="3:4" ht="13.5">
      <c r="C1781"/>
      <c r="D1781" s="130"/>
    </row>
    <row r="1782" spans="3:4" ht="13.5">
      <c r="C1782"/>
      <c r="D1782" s="130"/>
    </row>
    <row r="1783" spans="3:4" ht="13.5">
      <c r="C1783"/>
      <c r="D1783" s="130"/>
    </row>
    <row r="1784" spans="3:4" ht="13.5">
      <c r="C1784"/>
      <c r="D1784" s="130"/>
    </row>
    <row r="1785" spans="3:4" ht="13.5">
      <c r="C1785"/>
      <c r="D1785" s="130"/>
    </row>
    <row r="1786" spans="3:4" ht="13.5">
      <c r="C1786"/>
      <c r="D1786" s="130"/>
    </row>
    <row r="1787" spans="3:4" ht="13.5">
      <c r="C1787"/>
      <c r="D1787" s="130"/>
    </row>
    <row r="1788" spans="3:4" ht="13.5">
      <c r="C1788"/>
      <c r="D1788" s="130"/>
    </row>
    <row r="1789" spans="3:4" ht="13.5">
      <c r="C1789"/>
      <c r="D1789" s="130"/>
    </row>
    <row r="1790" spans="3:4" ht="13.5">
      <c r="C1790"/>
      <c r="D1790" s="130"/>
    </row>
    <row r="1791" spans="3:4" ht="13.5">
      <c r="C1791"/>
      <c r="D1791" s="130"/>
    </row>
    <row r="1792" spans="3:4" ht="13.5">
      <c r="C1792"/>
      <c r="D1792" s="130"/>
    </row>
    <row r="1793" spans="3:4" ht="13.5">
      <c r="C1793"/>
      <c r="D1793" s="130"/>
    </row>
    <row r="1794" spans="3:4" ht="13.5">
      <c r="C1794"/>
      <c r="D1794" s="130"/>
    </row>
    <row r="1795" spans="3:4" ht="13.5">
      <c r="C1795"/>
      <c r="D1795" s="130"/>
    </row>
    <row r="1796" spans="3:4" ht="13.5">
      <c r="C1796"/>
      <c r="D1796" s="130"/>
    </row>
    <row r="1797" spans="3:4" ht="13.5">
      <c r="C1797"/>
      <c r="D1797" s="130"/>
    </row>
    <row r="1798" spans="3:4" ht="13.5">
      <c r="C1798"/>
      <c r="D1798" s="130"/>
    </row>
    <row r="1799" spans="3:4" ht="13.5">
      <c r="C1799"/>
      <c r="D1799" s="130"/>
    </row>
    <row r="1800" spans="3:4" ht="13.5">
      <c r="C1800"/>
      <c r="D1800" s="130"/>
    </row>
    <row r="1801" spans="3:4" ht="13.5">
      <c r="C1801"/>
      <c r="D1801" s="130"/>
    </row>
    <row r="1802" spans="3:4" ht="13.5">
      <c r="C1802"/>
      <c r="D1802" s="130"/>
    </row>
    <row r="1803" spans="3:4" ht="13.5">
      <c r="C1803"/>
      <c r="D1803" s="130"/>
    </row>
    <row r="1804" spans="3:4" ht="13.5">
      <c r="C1804"/>
      <c r="D1804" s="130"/>
    </row>
    <row r="1805" spans="3:4" ht="13.5">
      <c r="C1805"/>
      <c r="D1805" s="130"/>
    </row>
    <row r="1806" spans="3:4" ht="13.5">
      <c r="C1806"/>
      <c r="D1806" s="130"/>
    </row>
    <row r="1807" spans="3:4" ht="13.5">
      <c r="C1807"/>
      <c r="D1807" s="130"/>
    </row>
    <row r="1808" spans="3:4" ht="13.5">
      <c r="C1808"/>
      <c r="D1808" s="130"/>
    </row>
    <row r="1809" spans="3:4" ht="13.5">
      <c r="C1809"/>
      <c r="D1809" s="130"/>
    </row>
    <row r="1810" spans="3:4" ht="13.5">
      <c r="C1810"/>
      <c r="D1810" s="130"/>
    </row>
    <row r="1811" spans="3:4" ht="13.5">
      <c r="C1811"/>
      <c r="D1811" s="130"/>
    </row>
    <row r="1812" spans="3:4" ht="13.5">
      <c r="C1812"/>
      <c r="D1812" s="130"/>
    </row>
    <row r="1813" spans="3:4" ht="13.5">
      <c r="C1813"/>
      <c r="D1813" s="130"/>
    </row>
    <row r="1814" spans="3:4" ht="13.5">
      <c r="C1814"/>
      <c r="D1814" s="130"/>
    </row>
    <row r="1815" spans="3:4" ht="13.5">
      <c r="C1815"/>
      <c r="D1815" s="130"/>
    </row>
    <row r="1816" spans="3:4" ht="13.5">
      <c r="C1816"/>
      <c r="D1816" s="130"/>
    </row>
    <row r="1817" spans="3:4" ht="13.5">
      <c r="C1817"/>
      <c r="D1817" s="130"/>
    </row>
    <row r="1818" spans="3:4" ht="13.5">
      <c r="C1818"/>
      <c r="D1818" s="130"/>
    </row>
    <row r="1819" spans="3:4" ht="13.5">
      <c r="C1819"/>
      <c r="D1819" s="130"/>
    </row>
    <row r="1820" spans="3:4" ht="13.5">
      <c r="C1820"/>
      <c r="D1820" s="130"/>
    </row>
    <row r="1821" spans="3:4" ht="13.5">
      <c r="C1821"/>
      <c r="D1821" s="130"/>
    </row>
    <row r="1822" spans="3:4" ht="13.5">
      <c r="C1822"/>
      <c r="D1822" s="130"/>
    </row>
    <row r="1823" spans="3:4" ht="13.5">
      <c r="C1823"/>
      <c r="D1823" s="130"/>
    </row>
    <row r="1824" spans="3:4" ht="13.5">
      <c r="C1824"/>
      <c r="D1824" s="130"/>
    </row>
    <row r="1825" spans="3:4" ht="13.5">
      <c r="C1825"/>
      <c r="D1825" s="130"/>
    </row>
    <row r="1826" spans="3:4" ht="13.5">
      <c r="C1826"/>
      <c r="D1826" s="130"/>
    </row>
    <row r="1827" spans="3:4" ht="13.5">
      <c r="C1827"/>
      <c r="D1827" s="130"/>
    </row>
    <row r="1828" spans="3:4" ht="13.5">
      <c r="C1828"/>
      <c r="D1828" s="130"/>
    </row>
    <row r="1829" spans="3:4" ht="13.5">
      <c r="C1829"/>
      <c r="D1829" s="130"/>
    </row>
    <row r="1830" spans="3:4" ht="13.5">
      <c r="C1830"/>
      <c r="D1830" s="130"/>
    </row>
    <row r="1831" spans="3:4" ht="13.5">
      <c r="C1831"/>
      <c r="D1831" s="130"/>
    </row>
    <row r="1832" spans="3:4" ht="13.5">
      <c r="C1832"/>
      <c r="D1832" s="130"/>
    </row>
    <row r="1833" spans="3:4" ht="13.5">
      <c r="C1833"/>
      <c r="D1833" s="130"/>
    </row>
    <row r="1834" spans="3:4" ht="13.5">
      <c r="C1834"/>
      <c r="D1834" s="130"/>
    </row>
    <row r="1835" spans="3:4" ht="13.5">
      <c r="C1835"/>
      <c r="D1835" s="130"/>
    </row>
    <row r="1836" spans="3:4" ht="13.5">
      <c r="C1836"/>
      <c r="D1836" s="130"/>
    </row>
    <row r="1837" spans="3:4" ht="13.5">
      <c r="C1837"/>
      <c r="D1837" s="130"/>
    </row>
    <row r="1838" spans="3:4" ht="13.5">
      <c r="C1838"/>
      <c r="D1838" s="130"/>
    </row>
    <row r="1839" spans="3:4" ht="13.5">
      <c r="C1839"/>
      <c r="D1839" s="130"/>
    </row>
    <row r="1840" spans="3:4" ht="13.5">
      <c r="C1840"/>
      <c r="D1840" s="130"/>
    </row>
    <row r="1841" spans="3:4" ht="13.5">
      <c r="C1841"/>
      <c r="D1841" s="130"/>
    </row>
    <row r="1842" spans="3:4" ht="13.5">
      <c r="C1842"/>
      <c r="D1842" s="130"/>
    </row>
    <row r="1843" spans="3:4" ht="13.5">
      <c r="C1843"/>
      <c r="D1843" s="130"/>
    </row>
    <row r="1844" spans="3:4" ht="13.5">
      <c r="C1844"/>
      <c r="D1844" s="130"/>
    </row>
    <row r="1845" spans="3:4" ht="13.5">
      <c r="C1845"/>
      <c r="D1845" s="130"/>
    </row>
    <row r="1846" spans="3:4" ht="13.5">
      <c r="C1846"/>
      <c r="D1846" s="130"/>
    </row>
    <row r="1847" spans="3:4" ht="13.5">
      <c r="C1847"/>
      <c r="D1847" s="130"/>
    </row>
    <row r="1848" spans="3:4" ht="13.5">
      <c r="C1848"/>
      <c r="D1848" s="130"/>
    </row>
    <row r="1849" spans="3:4" ht="13.5">
      <c r="C1849"/>
      <c r="D1849" s="130"/>
    </row>
    <row r="1850" spans="3:4" ht="13.5">
      <c r="C1850"/>
      <c r="D1850" s="130"/>
    </row>
    <row r="1851" spans="3:4" ht="13.5">
      <c r="C1851"/>
      <c r="D1851" s="130"/>
    </row>
    <row r="1852" spans="3:4" ht="13.5">
      <c r="C1852"/>
      <c r="D1852" s="130"/>
    </row>
    <row r="1853" spans="3:4" ht="13.5">
      <c r="C1853"/>
      <c r="D1853" s="130"/>
    </row>
    <row r="1854" spans="3:4" ht="13.5">
      <c r="C1854"/>
      <c r="D1854" s="130"/>
    </row>
    <row r="1855" spans="3:4" ht="13.5">
      <c r="C1855"/>
      <c r="D1855" s="130"/>
    </row>
    <row r="1856" spans="3:4" ht="13.5">
      <c r="C1856"/>
      <c r="D1856" s="130"/>
    </row>
    <row r="1857" spans="3:4" ht="13.5">
      <c r="C1857"/>
      <c r="D1857" s="130"/>
    </row>
    <row r="1858" spans="3:4" ht="13.5">
      <c r="C1858"/>
      <c r="D1858" s="130"/>
    </row>
    <row r="1859" spans="3:4" ht="13.5">
      <c r="C1859"/>
      <c r="D1859" s="130"/>
    </row>
    <row r="1860" spans="3:4" ht="13.5">
      <c r="C1860"/>
      <c r="D1860" s="130"/>
    </row>
    <row r="1861" spans="3:4" ht="13.5">
      <c r="C1861"/>
      <c r="D1861" s="130"/>
    </row>
    <row r="1862" spans="3:4" ht="13.5">
      <c r="C1862"/>
      <c r="D1862" s="130"/>
    </row>
    <row r="1863" spans="3:4" ht="13.5">
      <c r="C1863"/>
      <c r="D1863" s="130"/>
    </row>
    <row r="1864" spans="3:4" ht="13.5">
      <c r="C1864"/>
      <c r="D1864" s="130"/>
    </row>
    <row r="1865" spans="3:4" ht="13.5">
      <c r="C1865"/>
      <c r="D1865" s="130"/>
    </row>
    <row r="1866" spans="3:4" ht="13.5">
      <c r="C1866"/>
      <c r="D1866" s="130"/>
    </row>
    <row r="1867" spans="3:4" ht="13.5">
      <c r="C1867"/>
      <c r="D1867" s="1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826" t="s">
        <v>258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42"/>
      <c r="X1" s="42"/>
      <c r="Y1" s="827" t="s">
        <v>238</v>
      </c>
      <c r="Z1" s="827"/>
      <c r="AA1" s="827"/>
      <c r="AB1" s="827"/>
      <c r="AC1" s="827"/>
      <c r="AD1" s="827"/>
      <c r="AE1" s="827"/>
      <c r="AF1" s="827"/>
      <c r="AG1" s="827"/>
      <c r="AH1" s="827"/>
      <c r="AI1" s="827"/>
      <c r="AJ1" s="827"/>
      <c r="AK1" s="827"/>
      <c r="AL1" s="827"/>
      <c r="AM1" s="827"/>
      <c r="AN1" s="827"/>
      <c r="AO1" s="827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239</v>
      </c>
      <c r="BA1" s="45"/>
      <c r="BB1" s="45"/>
    </row>
    <row r="2" spans="1:54" s="2" customFormat="1" ht="14.25" customHeight="1">
      <c r="A2" s="521" t="s">
        <v>557</v>
      </c>
      <c r="B2" s="569"/>
      <c r="C2" s="828" t="str">
        <f>IF(GameSheet!C2="","",GameSheet!C2)</f>
        <v>第63回  神奈川選手権 </v>
      </c>
      <c r="D2" s="829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1"/>
      <c r="T2" s="820" t="s">
        <v>556</v>
      </c>
      <c r="U2" s="832"/>
      <c r="V2" s="833"/>
      <c r="W2" s="834" t="str">
        <f>IF(GameSheet!W2="","",GameSheet!W2)</f>
        <v>横浜銀行アイスアリーナ</v>
      </c>
      <c r="X2" s="835"/>
      <c r="Y2" s="835"/>
      <c r="Z2" s="835"/>
      <c r="AA2" s="835"/>
      <c r="AB2" s="835"/>
      <c r="AC2" s="835"/>
      <c r="AD2" s="836"/>
      <c r="AE2" s="820" t="s">
        <v>555</v>
      </c>
      <c r="AF2" s="823"/>
      <c r="AG2" s="559">
        <f>IF(GameSheet!AG2="","",GameSheet!AG2)</f>
      </c>
      <c r="AH2" s="560"/>
      <c r="AI2" s="560"/>
      <c r="AJ2" s="560"/>
      <c r="AK2" s="560"/>
      <c r="AL2" s="561"/>
      <c r="AM2" s="820" t="s">
        <v>454</v>
      </c>
      <c r="AN2" s="821"/>
      <c r="AO2" s="770">
        <f>IF(GameSheet!AO2="","",GameSheet!AO2)</f>
        <v>2230</v>
      </c>
      <c r="AP2" s="771"/>
      <c r="AQ2" s="772"/>
      <c r="AR2" s="817" t="s">
        <v>553</v>
      </c>
      <c r="AS2" s="818"/>
      <c r="AT2" s="819"/>
      <c r="AU2" s="578" t="str">
        <f>IF(GameSheet!AU2="","",GameSheet!AU2)</f>
        <v>-</v>
      </c>
      <c r="AV2" s="579"/>
      <c r="AW2" s="580"/>
      <c r="AX2" s="820" t="s">
        <v>562</v>
      </c>
      <c r="AY2" s="817"/>
      <c r="AZ2" s="823"/>
      <c r="BA2" s="824">
        <f>IF(GameSheet!BA2="","",GameSheet!BA2)</f>
      </c>
      <c r="BB2" s="825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28" t="s">
        <v>1419</v>
      </c>
      <c r="B4" s="429"/>
      <c r="C4" s="429"/>
      <c r="D4" s="429"/>
      <c r="E4" s="429"/>
      <c r="F4" s="570"/>
      <c r="G4" s="398">
        <f>IF(GameSheet!G4="","",GameSheet!G4)</f>
      </c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400"/>
      <c r="V4" s="428" t="s">
        <v>261</v>
      </c>
      <c r="W4" s="429"/>
      <c r="X4" s="429"/>
      <c r="Y4" s="429"/>
      <c r="Z4" s="429"/>
      <c r="AA4" s="429"/>
      <c r="AB4" s="429"/>
      <c r="AC4" s="429"/>
      <c r="AD4" s="428" t="s">
        <v>1631</v>
      </c>
      <c r="AE4" s="429"/>
      <c r="AF4" s="429"/>
      <c r="AG4" s="429"/>
      <c r="AH4" s="429"/>
      <c r="AI4" s="432"/>
      <c r="AJ4" s="593"/>
      <c r="AK4" s="594"/>
      <c r="AL4" s="594"/>
      <c r="AM4" s="594"/>
      <c r="AN4" s="594"/>
      <c r="AO4" s="595"/>
      <c r="AP4" s="428" t="s">
        <v>262</v>
      </c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32"/>
    </row>
    <row r="5" spans="1:54" s="3" customFormat="1" ht="10.5" customHeight="1">
      <c r="A5" s="814"/>
      <c r="B5" s="815"/>
      <c r="C5" s="815"/>
      <c r="D5" s="815"/>
      <c r="E5" s="815"/>
      <c r="F5" s="816"/>
      <c r="G5" s="401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3"/>
      <c r="V5" s="430"/>
      <c r="W5" s="431"/>
      <c r="X5" s="431"/>
      <c r="Y5" s="431"/>
      <c r="Z5" s="431"/>
      <c r="AA5" s="431"/>
      <c r="AB5" s="431"/>
      <c r="AC5" s="431"/>
      <c r="AD5" s="430"/>
      <c r="AE5" s="431"/>
      <c r="AF5" s="431"/>
      <c r="AG5" s="431"/>
      <c r="AH5" s="431"/>
      <c r="AI5" s="433"/>
      <c r="AJ5" s="596"/>
      <c r="AK5" s="597"/>
      <c r="AL5" s="597"/>
      <c r="AM5" s="597"/>
      <c r="AN5" s="597"/>
      <c r="AO5" s="598"/>
      <c r="AP5" s="814"/>
      <c r="AQ5" s="815"/>
      <c r="AR5" s="815"/>
      <c r="AS5" s="815"/>
      <c r="AT5" s="815"/>
      <c r="AU5" s="815"/>
      <c r="AV5" s="815"/>
      <c r="AW5" s="815"/>
      <c r="AX5" s="815"/>
      <c r="AY5" s="815"/>
      <c r="AZ5" s="815"/>
      <c r="BA5" s="815"/>
      <c r="BB5" s="822"/>
    </row>
    <row r="6" spans="1:54" s="4" customFormat="1" ht="12" customHeight="1">
      <c r="A6" s="29" t="s">
        <v>263</v>
      </c>
      <c r="B6" s="456" t="s">
        <v>761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35" t="s">
        <v>240</v>
      </c>
      <c r="P6" s="435"/>
      <c r="Q6" s="435"/>
      <c r="R6" s="435"/>
      <c r="S6" s="436"/>
      <c r="T6" s="508" t="s">
        <v>264</v>
      </c>
      <c r="U6" s="592"/>
      <c r="V6" s="29" t="s">
        <v>266</v>
      </c>
      <c r="W6" s="508" t="s">
        <v>267</v>
      </c>
      <c r="X6" s="508"/>
      <c r="Y6" s="508"/>
      <c r="Z6" s="30" t="s">
        <v>268</v>
      </c>
      <c r="AA6" s="30" t="s">
        <v>269</v>
      </c>
      <c r="AB6" s="30" t="s">
        <v>270</v>
      </c>
      <c r="AC6" s="31" t="s">
        <v>271</v>
      </c>
      <c r="AD6" s="29" t="s">
        <v>567</v>
      </c>
      <c r="AE6" s="30" t="s">
        <v>568</v>
      </c>
      <c r="AF6" s="113" t="s">
        <v>291</v>
      </c>
      <c r="AG6" s="113" t="s">
        <v>294</v>
      </c>
      <c r="AH6" s="442" t="s">
        <v>256</v>
      </c>
      <c r="AI6" s="443"/>
      <c r="AJ6" s="596"/>
      <c r="AK6" s="597"/>
      <c r="AL6" s="597"/>
      <c r="AM6" s="597"/>
      <c r="AN6" s="597"/>
      <c r="AO6" s="598"/>
      <c r="AP6" s="436" t="s">
        <v>267</v>
      </c>
      <c r="AQ6" s="508"/>
      <c r="AR6" s="508"/>
      <c r="AS6" s="30" t="s">
        <v>466</v>
      </c>
      <c r="AT6" s="30" t="s">
        <v>272</v>
      </c>
      <c r="AU6" s="508" t="s">
        <v>273</v>
      </c>
      <c r="AV6" s="508"/>
      <c r="AW6" s="508"/>
      <c r="AX6" s="508"/>
      <c r="AY6" s="508" t="s">
        <v>274</v>
      </c>
      <c r="AZ6" s="508"/>
      <c r="BA6" s="508" t="s">
        <v>275</v>
      </c>
      <c r="BB6" s="565"/>
    </row>
    <row r="7" spans="1:54" s="6" customFormat="1" ht="12" customHeight="1">
      <c r="A7" s="89" t="str">
        <f>IF(TeamA!C4="","",TeamA!C4)</f>
        <v>-</v>
      </c>
      <c r="B7" s="454" t="str">
        <f>IF(TeamA!D4="","",TeamA!D4)</f>
        <v>-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507">
        <f>IF(TeamA!E4="","",TeamA!E4)</f>
      </c>
      <c r="P7" s="507"/>
      <c r="Q7" s="507"/>
      <c r="R7" s="507"/>
      <c r="S7" s="386"/>
      <c r="T7" s="812" t="str">
        <f>IF(TeamA!F4="","",TeamA!F4)</f>
        <v>G</v>
      </c>
      <c r="U7" s="813"/>
      <c r="V7" s="90"/>
      <c r="W7" s="426"/>
      <c r="X7" s="426"/>
      <c r="Y7" s="427"/>
      <c r="Z7" s="91"/>
      <c r="AA7" s="91"/>
      <c r="AB7" s="91"/>
      <c r="AC7" s="233"/>
      <c r="AD7" s="28"/>
      <c r="AE7" s="27"/>
      <c r="AF7" s="27"/>
      <c r="AG7" s="27"/>
      <c r="AH7" s="449"/>
      <c r="AI7" s="450"/>
      <c r="AJ7" s="596"/>
      <c r="AK7" s="597"/>
      <c r="AL7" s="597"/>
      <c r="AM7" s="597"/>
      <c r="AN7" s="597"/>
      <c r="AO7" s="598"/>
      <c r="AP7" s="426"/>
      <c r="AQ7" s="426"/>
      <c r="AR7" s="427"/>
      <c r="AS7" s="235"/>
      <c r="AT7" s="236"/>
      <c r="AU7" s="807"/>
      <c r="AV7" s="807"/>
      <c r="AW7" s="807"/>
      <c r="AX7" s="807"/>
      <c r="AY7" s="611">
        <f>IF(AP7="","",AP7)</f>
      </c>
      <c r="AZ7" s="427"/>
      <c r="BA7" s="611"/>
      <c r="BB7" s="806"/>
    </row>
    <row r="8" spans="1:54" s="6" customFormat="1" ht="12" customHeight="1">
      <c r="A8" s="93" t="str">
        <f>IF(TeamA!C5="","",TeamA!C5)</f>
        <v>-</v>
      </c>
      <c r="B8" s="536" t="str">
        <f>IF(TeamA!D5="","",TeamA!D5)</f>
        <v>-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40">
        <f>IF(TeamA!E5="","",TeamA!E5)</f>
      </c>
      <c r="P8" s="540"/>
      <c r="Q8" s="452"/>
      <c r="R8" s="451"/>
      <c r="S8" s="540"/>
      <c r="T8" s="549" t="str">
        <f>IF(TeamA!F5="","",TeamA!F5)</f>
        <v>-</v>
      </c>
      <c r="U8" s="549"/>
      <c r="V8" s="95"/>
      <c r="W8" s="426"/>
      <c r="X8" s="426"/>
      <c r="Y8" s="427"/>
      <c r="Z8" s="96"/>
      <c r="AA8" s="96"/>
      <c r="AB8" s="96"/>
      <c r="AC8" s="233"/>
      <c r="AD8" s="9"/>
      <c r="AE8" s="5"/>
      <c r="AF8" s="5"/>
      <c r="AG8" s="5"/>
      <c r="AH8" s="424"/>
      <c r="AI8" s="425"/>
      <c r="AJ8" s="596"/>
      <c r="AK8" s="597"/>
      <c r="AL8" s="597"/>
      <c r="AM8" s="597"/>
      <c r="AN8" s="597"/>
      <c r="AO8" s="598"/>
      <c r="AP8" s="426"/>
      <c r="AQ8" s="426"/>
      <c r="AR8" s="427"/>
      <c r="AS8" s="237"/>
      <c r="AT8" s="238"/>
      <c r="AU8" s="805"/>
      <c r="AV8" s="805"/>
      <c r="AW8" s="805"/>
      <c r="AX8" s="805"/>
      <c r="AY8" s="611">
        <f>IF(AP8="","",AP8)</f>
      </c>
      <c r="AZ8" s="427"/>
      <c r="BA8" s="611"/>
      <c r="BB8" s="806"/>
    </row>
    <row r="9" spans="1:54" s="6" customFormat="1" ht="12" customHeight="1">
      <c r="A9" s="98" t="str">
        <f>IF(TeamA!C6="","",TeamA!C6)</f>
        <v>-</v>
      </c>
      <c r="B9" s="454" t="str">
        <f>IF(TeamA!D6="","",TeamA!D6)</f>
        <v>-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386">
        <f>IF(TeamA!E6="","",TeamA!E6)</f>
      </c>
      <c r="P9" s="386"/>
      <c r="Q9" s="553"/>
      <c r="R9" s="386"/>
      <c r="S9" s="386"/>
      <c r="T9" s="550" t="str">
        <f>IF(TeamA!F6="","",TeamA!F6)</f>
        <v>-</v>
      </c>
      <c r="U9" s="551"/>
      <c r="V9" s="95"/>
      <c r="W9" s="426"/>
      <c r="X9" s="426"/>
      <c r="Y9" s="427"/>
      <c r="Z9" s="96"/>
      <c r="AA9" s="96"/>
      <c r="AB9" s="96"/>
      <c r="AC9" s="233"/>
      <c r="AD9" s="9"/>
      <c r="AE9" s="5"/>
      <c r="AF9" s="5"/>
      <c r="AG9" s="5"/>
      <c r="AH9" s="424"/>
      <c r="AI9" s="425"/>
      <c r="AJ9" s="596"/>
      <c r="AK9" s="597"/>
      <c r="AL9" s="597"/>
      <c r="AM9" s="597"/>
      <c r="AN9" s="597"/>
      <c r="AO9" s="598"/>
      <c r="AP9" s="426"/>
      <c r="AQ9" s="426"/>
      <c r="AR9" s="427"/>
      <c r="AS9" s="237"/>
      <c r="AT9" s="238"/>
      <c r="AU9" s="805"/>
      <c r="AV9" s="805"/>
      <c r="AW9" s="805"/>
      <c r="AX9" s="805"/>
      <c r="AY9" s="611">
        <f aca="true" t="shared" si="0" ref="AY9:AY28">IF(AP9="","",AP9)</f>
      </c>
      <c r="AZ9" s="427"/>
      <c r="BA9" s="611"/>
      <c r="BB9" s="806"/>
    </row>
    <row r="10" spans="1:54" s="6" customFormat="1" ht="12" customHeight="1">
      <c r="A10" s="97" t="str">
        <f>IF(TeamA!C7="","",TeamA!C7)</f>
        <v>-</v>
      </c>
      <c r="B10" s="379" t="str">
        <f>IF(TeamA!D7="","",TeamA!D7)</f>
        <v>-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440">
        <f>IF(TeamA!E7="","",TeamA!E7)</f>
      </c>
      <c r="P10" s="440"/>
      <c r="Q10" s="441"/>
      <c r="R10" s="440"/>
      <c r="S10" s="440"/>
      <c r="T10" s="463" t="str">
        <f>IF(TeamA!F7="","",TeamA!F7)</f>
        <v>-</v>
      </c>
      <c r="U10" s="535"/>
      <c r="V10" s="95"/>
      <c r="W10" s="426"/>
      <c r="X10" s="426"/>
      <c r="Y10" s="427"/>
      <c r="Z10" s="96"/>
      <c r="AA10" s="96"/>
      <c r="AB10" s="96"/>
      <c r="AC10" s="233"/>
      <c r="AD10" s="9"/>
      <c r="AE10" s="5"/>
      <c r="AF10" s="5"/>
      <c r="AG10" s="5"/>
      <c r="AH10" s="424"/>
      <c r="AI10" s="425"/>
      <c r="AJ10" s="596"/>
      <c r="AK10" s="597"/>
      <c r="AL10" s="597"/>
      <c r="AM10" s="597"/>
      <c r="AN10" s="597"/>
      <c r="AO10" s="598"/>
      <c r="AP10" s="426"/>
      <c r="AQ10" s="426"/>
      <c r="AR10" s="427"/>
      <c r="AS10" s="237"/>
      <c r="AT10" s="238"/>
      <c r="AU10" s="805"/>
      <c r="AV10" s="805"/>
      <c r="AW10" s="805"/>
      <c r="AX10" s="805"/>
      <c r="AY10" s="611">
        <f t="shared" si="0"/>
      </c>
      <c r="AZ10" s="427"/>
      <c r="BA10" s="611"/>
      <c r="BB10" s="806"/>
    </row>
    <row r="11" spans="1:54" s="6" customFormat="1" ht="12" customHeight="1">
      <c r="A11" s="97" t="str">
        <f>IF(TeamA!C8="","",TeamA!C8)</f>
        <v>-</v>
      </c>
      <c r="B11" s="379" t="str">
        <f>IF(TeamA!D8="","",TeamA!D8)</f>
        <v>-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440">
        <f>IF(TeamA!E8="","",TeamA!E8)</f>
      </c>
      <c r="P11" s="440"/>
      <c r="Q11" s="441"/>
      <c r="R11" s="440"/>
      <c r="S11" s="440"/>
      <c r="T11" s="463" t="str">
        <f>IF(TeamA!F8="","",TeamA!F8)</f>
        <v>-</v>
      </c>
      <c r="U11" s="535"/>
      <c r="V11" s="99"/>
      <c r="W11" s="426"/>
      <c r="X11" s="426"/>
      <c r="Y11" s="427"/>
      <c r="Z11" s="96"/>
      <c r="AA11" s="96"/>
      <c r="AB11" s="96"/>
      <c r="AC11" s="233"/>
      <c r="AD11" s="9"/>
      <c r="AE11" s="5"/>
      <c r="AF11" s="5"/>
      <c r="AG11" s="5"/>
      <c r="AH11" s="424"/>
      <c r="AI11" s="425"/>
      <c r="AJ11" s="596"/>
      <c r="AK11" s="597"/>
      <c r="AL11" s="597"/>
      <c r="AM11" s="597"/>
      <c r="AN11" s="597"/>
      <c r="AO11" s="598"/>
      <c r="AP11" s="426"/>
      <c r="AQ11" s="426"/>
      <c r="AR11" s="427"/>
      <c r="AS11" s="237"/>
      <c r="AT11" s="238"/>
      <c r="AU11" s="805"/>
      <c r="AV11" s="805"/>
      <c r="AW11" s="805"/>
      <c r="AX11" s="805"/>
      <c r="AY11" s="611">
        <f t="shared" si="0"/>
      </c>
      <c r="AZ11" s="427"/>
      <c r="BA11" s="611"/>
      <c r="BB11" s="806"/>
    </row>
    <row r="12" spans="1:54" s="6" customFormat="1" ht="12" customHeight="1">
      <c r="A12" s="97" t="str">
        <f>IF(TeamA!C9="","",TeamA!C9)</f>
        <v>-</v>
      </c>
      <c r="B12" s="379" t="str">
        <f>IF(TeamA!D9="","",TeamA!D9)</f>
        <v>-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440">
        <f>IF(TeamA!E9="","",TeamA!E9)</f>
      </c>
      <c r="P12" s="440"/>
      <c r="Q12" s="441"/>
      <c r="R12" s="440"/>
      <c r="S12" s="441"/>
      <c r="T12" s="463" t="str">
        <f>IF(TeamA!F9="","",TeamA!F9)</f>
        <v>-</v>
      </c>
      <c r="U12" s="599"/>
      <c r="V12" s="99"/>
      <c r="W12" s="426"/>
      <c r="X12" s="426"/>
      <c r="Y12" s="427"/>
      <c r="Z12" s="96"/>
      <c r="AA12" s="96"/>
      <c r="AB12" s="96"/>
      <c r="AC12" s="233"/>
      <c r="AD12" s="9"/>
      <c r="AE12" s="5"/>
      <c r="AF12" s="5"/>
      <c r="AG12" s="5"/>
      <c r="AH12" s="424"/>
      <c r="AI12" s="425"/>
      <c r="AJ12" s="596"/>
      <c r="AK12" s="597"/>
      <c r="AL12" s="597"/>
      <c r="AM12" s="597"/>
      <c r="AN12" s="597"/>
      <c r="AO12" s="598"/>
      <c r="AP12" s="426"/>
      <c r="AQ12" s="426"/>
      <c r="AR12" s="427"/>
      <c r="AS12" s="237"/>
      <c r="AT12" s="238"/>
      <c r="AU12" s="805"/>
      <c r="AV12" s="805"/>
      <c r="AW12" s="805"/>
      <c r="AX12" s="805"/>
      <c r="AY12" s="611">
        <f t="shared" si="0"/>
      </c>
      <c r="AZ12" s="427"/>
      <c r="BA12" s="611"/>
      <c r="BB12" s="806"/>
    </row>
    <row r="13" spans="1:54" s="6" customFormat="1" ht="12" customHeight="1">
      <c r="A13" s="100" t="str">
        <f>IF(TeamA!C10="","",TeamA!C10)</f>
        <v>-</v>
      </c>
      <c r="B13" s="536" t="str">
        <f>IF(TeamA!D10="","",TeamA!D10)</f>
        <v>-</v>
      </c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451">
        <f>IF(TeamA!E10="","",TeamA!E10)</f>
      </c>
      <c r="P13" s="451"/>
      <c r="Q13" s="452"/>
      <c r="R13" s="451"/>
      <c r="S13" s="452"/>
      <c r="T13" s="547" t="str">
        <f>IF(TeamA!F10="","",TeamA!F10)</f>
        <v>-</v>
      </c>
      <c r="U13" s="539"/>
      <c r="V13" s="99"/>
      <c r="W13" s="426"/>
      <c r="X13" s="426"/>
      <c r="Y13" s="427"/>
      <c r="Z13" s="96"/>
      <c r="AA13" s="96"/>
      <c r="AB13" s="96"/>
      <c r="AC13" s="233"/>
      <c r="AD13" s="9"/>
      <c r="AE13" s="5"/>
      <c r="AF13" s="5"/>
      <c r="AG13" s="5"/>
      <c r="AH13" s="424"/>
      <c r="AI13" s="425"/>
      <c r="AJ13" s="596"/>
      <c r="AK13" s="597"/>
      <c r="AL13" s="597"/>
      <c r="AM13" s="597"/>
      <c r="AN13" s="597"/>
      <c r="AO13" s="598"/>
      <c r="AP13" s="426"/>
      <c r="AQ13" s="426"/>
      <c r="AR13" s="427"/>
      <c r="AS13" s="237"/>
      <c r="AT13" s="238"/>
      <c r="AU13" s="805"/>
      <c r="AV13" s="805"/>
      <c r="AW13" s="805"/>
      <c r="AX13" s="805"/>
      <c r="AY13" s="611">
        <f t="shared" si="0"/>
      </c>
      <c r="AZ13" s="427"/>
      <c r="BA13" s="611"/>
      <c r="BB13" s="806"/>
    </row>
    <row r="14" spans="1:54" s="6" customFormat="1" ht="12" customHeight="1">
      <c r="A14" s="89" t="str">
        <f>IF(TeamA!C11="","",TeamA!C11)</f>
        <v>-</v>
      </c>
      <c r="B14" s="454" t="str">
        <f>IF(TeamA!D11="","",TeamA!D11)</f>
        <v>-</v>
      </c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378">
        <f>IF(TeamA!E11="","",TeamA!E11)</f>
      </c>
      <c r="P14" s="378"/>
      <c r="Q14" s="453"/>
      <c r="R14" s="378"/>
      <c r="S14" s="453"/>
      <c r="T14" s="552" t="str">
        <f>IF(TeamA!F11="","",TeamA!F11)</f>
        <v>-</v>
      </c>
      <c r="U14" s="552"/>
      <c r="V14" s="99"/>
      <c r="W14" s="426"/>
      <c r="X14" s="426"/>
      <c r="Y14" s="427"/>
      <c r="Z14" s="96"/>
      <c r="AA14" s="96"/>
      <c r="AB14" s="96"/>
      <c r="AC14" s="233"/>
      <c r="AD14" s="9"/>
      <c r="AE14" s="5"/>
      <c r="AF14" s="5"/>
      <c r="AG14" s="5"/>
      <c r="AH14" s="424"/>
      <c r="AI14" s="425"/>
      <c r="AJ14" s="596"/>
      <c r="AK14" s="597"/>
      <c r="AL14" s="597"/>
      <c r="AM14" s="597"/>
      <c r="AN14" s="597"/>
      <c r="AO14" s="598"/>
      <c r="AP14" s="426"/>
      <c r="AQ14" s="426"/>
      <c r="AR14" s="427"/>
      <c r="AS14" s="237"/>
      <c r="AT14" s="238"/>
      <c r="AU14" s="805"/>
      <c r="AV14" s="805"/>
      <c r="AW14" s="805"/>
      <c r="AX14" s="805"/>
      <c r="AY14" s="611">
        <f t="shared" si="0"/>
      </c>
      <c r="AZ14" s="427"/>
      <c r="BA14" s="611"/>
      <c r="BB14" s="806"/>
    </row>
    <row r="15" spans="1:54" s="6" customFormat="1" ht="12" customHeight="1">
      <c r="A15" s="97" t="str">
        <f>IF(TeamA!C12="","",TeamA!C12)</f>
        <v>-</v>
      </c>
      <c r="B15" s="379" t="str">
        <f>IF(TeamA!D12="","",TeamA!D12)</f>
        <v>-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440">
        <f>IF(TeamA!E12="","",TeamA!E12)</f>
      </c>
      <c r="P15" s="440"/>
      <c r="Q15" s="441"/>
      <c r="R15" s="440"/>
      <c r="S15" s="441"/>
      <c r="T15" s="463" t="str">
        <f>IF(TeamA!F12="","",TeamA!F12)</f>
        <v>-</v>
      </c>
      <c r="U15" s="463"/>
      <c r="V15" s="99"/>
      <c r="W15" s="426"/>
      <c r="X15" s="426"/>
      <c r="Y15" s="427"/>
      <c r="Z15" s="96"/>
      <c r="AA15" s="96"/>
      <c r="AB15" s="96"/>
      <c r="AC15" s="233"/>
      <c r="AD15" s="9"/>
      <c r="AE15" s="5"/>
      <c r="AF15" s="5"/>
      <c r="AG15" s="5"/>
      <c r="AH15" s="424"/>
      <c r="AI15" s="425"/>
      <c r="AJ15" s="596"/>
      <c r="AK15" s="597"/>
      <c r="AL15" s="597"/>
      <c r="AM15" s="597"/>
      <c r="AN15" s="597"/>
      <c r="AO15" s="598"/>
      <c r="AP15" s="426"/>
      <c r="AQ15" s="426"/>
      <c r="AR15" s="427"/>
      <c r="AS15" s="239"/>
      <c r="AT15" s="96"/>
      <c r="AU15" s="805"/>
      <c r="AV15" s="805"/>
      <c r="AW15" s="805"/>
      <c r="AX15" s="805"/>
      <c r="AY15" s="611">
        <f t="shared" si="0"/>
      </c>
      <c r="AZ15" s="427"/>
      <c r="BA15" s="611"/>
      <c r="BB15" s="806"/>
    </row>
    <row r="16" spans="1:54" s="6" customFormat="1" ht="12" customHeight="1">
      <c r="A16" s="97" t="str">
        <f>IF(TeamA!C13="","",TeamA!C13)</f>
        <v>-</v>
      </c>
      <c r="B16" s="379" t="str">
        <f>IF(TeamA!D13="","",TeamA!D13)</f>
        <v>-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440">
        <f>IF(TeamA!E13="","",TeamA!E13)</f>
      </c>
      <c r="P16" s="440"/>
      <c r="Q16" s="441"/>
      <c r="R16" s="440"/>
      <c r="S16" s="441"/>
      <c r="T16" s="463" t="str">
        <f>IF(TeamA!F13="","",TeamA!F13)</f>
        <v>-</v>
      </c>
      <c r="U16" s="463"/>
      <c r="V16" s="99"/>
      <c r="W16" s="426"/>
      <c r="X16" s="426"/>
      <c r="Y16" s="427"/>
      <c r="Z16" s="96"/>
      <c r="AA16" s="96"/>
      <c r="AB16" s="96"/>
      <c r="AC16" s="233"/>
      <c r="AD16" s="9"/>
      <c r="AE16" s="5"/>
      <c r="AF16" s="5"/>
      <c r="AG16" s="5"/>
      <c r="AH16" s="424"/>
      <c r="AI16" s="425"/>
      <c r="AJ16" s="596"/>
      <c r="AK16" s="597"/>
      <c r="AL16" s="597"/>
      <c r="AM16" s="597"/>
      <c r="AN16" s="597"/>
      <c r="AO16" s="598"/>
      <c r="AP16" s="426"/>
      <c r="AQ16" s="426"/>
      <c r="AR16" s="427"/>
      <c r="AS16" s="239"/>
      <c r="AT16" s="96"/>
      <c r="AU16" s="805"/>
      <c r="AV16" s="805"/>
      <c r="AW16" s="805"/>
      <c r="AX16" s="805"/>
      <c r="AY16" s="611">
        <f t="shared" si="0"/>
      </c>
      <c r="AZ16" s="427"/>
      <c r="BA16" s="611"/>
      <c r="BB16" s="806"/>
    </row>
    <row r="17" spans="1:54" s="6" customFormat="1" ht="12" customHeight="1">
      <c r="A17" s="97" t="str">
        <f>IF(TeamA!C14="","",TeamA!C14)</f>
        <v>-</v>
      </c>
      <c r="B17" s="379" t="str">
        <f>IF(TeamA!D14="","",TeamA!D14)</f>
        <v>-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440">
        <f>IF(TeamA!E14="","",TeamA!E14)</f>
      </c>
      <c r="P17" s="440"/>
      <c r="Q17" s="441"/>
      <c r="R17" s="440"/>
      <c r="S17" s="441"/>
      <c r="T17" s="463" t="str">
        <f>IF(TeamA!F14="","",TeamA!F14)</f>
        <v>-</v>
      </c>
      <c r="U17" s="463"/>
      <c r="V17" s="99"/>
      <c r="W17" s="426"/>
      <c r="X17" s="426"/>
      <c r="Y17" s="427"/>
      <c r="Z17" s="96"/>
      <c r="AA17" s="96"/>
      <c r="AB17" s="96"/>
      <c r="AC17" s="233"/>
      <c r="AD17" s="9"/>
      <c r="AE17" s="5"/>
      <c r="AF17" s="5"/>
      <c r="AG17" s="5"/>
      <c r="AH17" s="424"/>
      <c r="AI17" s="425"/>
      <c r="AJ17" s="596"/>
      <c r="AK17" s="597"/>
      <c r="AL17" s="597"/>
      <c r="AM17" s="597"/>
      <c r="AN17" s="597"/>
      <c r="AO17" s="598"/>
      <c r="AP17" s="426"/>
      <c r="AQ17" s="426"/>
      <c r="AR17" s="427"/>
      <c r="AS17" s="239"/>
      <c r="AT17" s="96"/>
      <c r="AU17" s="805"/>
      <c r="AV17" s="805"/>
      <c r="AW17" s="805"/>
      <c r="AX17" s="805"/>
      <c r="AY17" s="611">
        <f t="shared" si="0"/>
      </c>
      <c r="AZ17" s="427"/>
      <c r="BA17" s="611"/>
      <c r="BB17" s="806"/>
    </row>
    <row r="18" spans="1:54" s="6" customFormat="1" ht="12" customHeight="1">
      <c r="A18" s="93" t="str">
        <f>IF(TeamA!C15="","",TeamA!C15)</f>
        <v>-</v>
      </c>
      <c r="B18" s="536" t="str">
        <f>IF(TeamA!D15="","",TeamA!D15)</f>
        <v>-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40">
        <f>IF(TeamA!E15="","",TeamA!E15)</f>
      </c>
      <c r="P18" s="540"/>
      <c r="Q18" s="548"/>
      <c r="R18" s="540"/>
      <c r="S18" s="548"/>
      <c r="T18" s="549" t="str">
        <f>IF(TeamA!F15="","",TeamA!F15)</f>
        <v>-</v>
      </c>
      <c r="U18" s="549"/>
      <c r="V18" s="99"/>
      <c r="W18" s="426"/>
      <c r="X18" s="426"/>
      <c r="Y18" s="427"/>
      <c r="Z18" s="96"/>
      <c r="AA18" s="96"/>
      <c r="AB18" s="96"/>
      <c r="AC18" s="233"/>
      <c r="AD18" s="9"/>
      <c r="AE18" s="5"/>
      <c r="AF18" s="5"/>
      <c r="AG18" s="5"/>
      <c r="AH18" s="424"/>
      <c r="AI18" s="425"/>
      <c r="AJ18" s="596"/>
      <c r="AK18" s="597"/>
      <c r="AL18" s="597"/>
      <c r="AM18" s="597"/>
      <c r="AN18" s="597"/>
      <c r="AO18" s="598"/>
      <c r="AP18" s="426"/>
      <c r="AQ18" s="426"/>
      <c r="AR18" s="427"/>
      <c r="AS18" s="239"/>
      <c r="AT18" s="96"/>
      <c r="AU18" s="805"/>
      <c r="AV18" s="805"/>
      <c r="AW18" s="805"/>
      <c r="AX18" s="805"/>
      <c r="AY18" s="611">
        <f t="shared" si="0"/>
      </c>
      <c r="AZ18" s="427"/>
      <c r="BA18" s="611"/>
      <c r="BB18" s="806"/>
    </row>
    <row r="19" spans="1:54" s="6" customFormat="1" ht="12" customHeight="1">
      <c r="A19" s="98" t="str">
        <f>IF(TeamA!C16="","",TeamA!C16)</f>
        <v>-</v>
      </c>
      <c r="B19" s="454" t="str">
        <f>IF(TeamA!D16="","",TeamA!D16)</f>
        <v>-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386">
        <f>IF(TeamA!E16="","",TeamA!E16)</f>
      </c>
      <c r="P19" s="386"/>
      <c r="Q19" s="553"/>
      <c r="R19" s="386"/>
      <c r="S19" s="553"/>
      <c r="T19" s="550" t="str">
        <f>IF(TeamA!F16="","",TeamA!F16)</f>
        <v>-</v>
      </c>
      <c r="U19" s="551"/>
      <c r="V19" s="99"/>
      <c r="W19" s="426"/>
      <c r="X19" s="426"/>
      <c r="Y19" s="427"/>
      <c r="Z19" s="96"/>
      <c r="AA19" s="96"/>
      <c r="AB19" s="96"/>
      <c r="AC19" s="233"/>
      <c r="AD19" s="9"/>
      <c r="AE19" s="5"/>
      <c r="AF19" s="5"/>
      <c r="AG19" s="5"/>
      <c r="AH19" s="424"/>
      <c r="AI19" s="425"/>
      <c r="AJ19" s="596"/>
      <c r="AK19" s="597"/>
      <c r="AL19" s="597"/>
      <c r="AM19" s="597"/>
      <c r="AN19" s="597"/>
      <c r="AO19" s="598"/>
      <c r="AP19" s="426"/>
      <c r="AQ19" s="426"/>
      <c r="AR19" s="427"/>
      <c r="AS19" s="239"/>
      <c r="AT19" s="96"/>
      <c r="AU19" s="805"/>
      <c r="AV19" s="805"/>
      <c r="AW19" s="805"/>
      <c r="AX19" s="805"/>
      <c r="AY19" s="611">
        <f t="shared" si="0"/>
      </c>
      <c r="AZ19" s="427"/>
      <c r="BA19" s="611"/>
      <c r="BB19" s="806"/>
    </row>
    <row r="20" spans="1:54" s="6" customFormat="1" ht="12" customHeight="1">
      <c r="A20" s="97" t="str">
        <f>IF(TeamA!C17="","",TeamA!C17)</f>
        <v>-</v>
      </c>
      <c r="B20" s="379" t="str">
        <f>IF(TeamA!D17="","",TeamA!D17)</f>
        <v>-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440">
        <f>IF(TeamA!E17="","",TeamA!E17)</f>
      </c>
      <c r="P20" s="440"/>
      <c r="Q20" s="441"/>
      <c r="R20" s="440"/>
      <c r="S20" s="441"/>
      <c r="T20" s="463" t="str">
        <f>IF(TeamA!F17="","",TeamA!F17)</f>
        <v>-</v>
      </c>
      <c r="U20" s="535"/>
      <c r="V20" s="99"/>
      <c r="W20" s="426"/>
      <c r="X20" s="426"/>
      <c r="Y20" s="427"/>
      <c r="Z20" s="96"/>
      <c r="AA20" s="96"/>
      <c r="AB20" s="96"/>
      <c r="AC20" s="233"/>
      <c r="AD20" s="9"/>
      <c r="AE20" s="5"/>
      <c r="AF20" s="5"/>
      <c r="AG20" s="5"/>
      <c r="AH20" s="424"/>
      <c r="AI20" s="425"/>
      <c r="AJ20" s="596"/>
      <c r="AK20" s="597"/>
      <c r="AL20" s="597"/>
      <c r="AM20" s="597"/>
      <c r="AN20" s="597"/>
      <c r="AO20" s="598"/>
      <c r="AP20" s="426"/>
      <c r="AQ20" s="426"/>
      <c r="AR20" s="427"/>
      <c r="AS20" s="239"/>
      <c r="AT20" s="96"/>
      <c r="AU20" s="805"/>
      <c r="AV20" s="805"/>
      <c r="AW20" s="805"/>
      <c r="AX20" s="805"/>
      <c r="AY20" s="611">
        <f t="shared" si="0"/>
      </c>
      <c r="AZ20" s="427"/>
      <c r="BA20" s="611"/>
      <c r="BB20" s="806"/>
    </row>
    <row r="21" spans="1:54" s="6" customFormat="1" ht="12" customHeight="1">
      <c r="A21" s="97" t="str">
        <f>IF(TeamA!C18="","",TeamA!C18)</f>
        <v>-</v>
      </c>
      <c r="B21" s="379" t="str">
        <f>IF(TeamA!D18="","",TeamA!D18)</f>
        <v>-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440">
        <f>IF(TeamA!E18="","",TeamA!E18)</f>
      </c>
      <c r="P21" s="440"/>
      <c r="Q21" s="441"/>
      <c r="R21" s="440"/>
      <c r="S21" s="441"/>
      <c r="T21" s="463" t="str">
        <f>IF(TeamA!F18="","",TeamA!F18)</f>
        <v>-</v>
      </c>
      <c r="U21" s="535"/>
      <c r="V21" s="99"/>
      <c r="W21" s="426"/>
      <c r="X21" s="426"/>
      <c r="Y21" s="427"/>
      <c r="Z21" s="96"/>
      <c r="AA21" s="96"/>
      <c r="AB21" s="96"/>
      <c r="AC21" s="233"/>
      <c r="AD21" s="9"/>
      <c r="AE21" s="5"/>
      <c r="AF21" s="5"/>
      <c r="AG21" s="5"/>
      <c r="AH21" s="424"/>
      <c r="AI21" s="425"/>
      <c r="AJ21" s="596"/>
      <c r="AK21" s="597"/>
      <c r="AL21" s="597"/>
      <c r="AM21" s="597"/>
      <c r="AN21" s="597"/>
      <c r="AO21" s="598"/>
      <c r="AP21" s="426"/>
      <c r="AQ21" s="426"/>
      <c r="AR21" s="427"/>
      <c r="AS21" s="239"/>
      <c r="AT21" s="96"/>
      <c r="AU21" s="805"/>
      <c r="AV21" s="805"/>
      <c r="AW21" s="805"/>
      <c r="AX21" s="805"/>
      <c r="AY21" s="611">
        <f t="shared" si="0"/>
      </c>
      <c r="AZ21" s="427"/>
      <c r="BA21" s="611"/>
      <c r="BB21" s="806"/>
    </row>
    <row r="22" spans="1:54" s="6" customFormat="1" ht="12" customHeight="1">
      <c r="A22" s="97" t="str">
        <f>IF(TeamA!C19="","",TeamA!C19)</f>
        <v>-</v>
      </c>
      <c r="B22" s="379" t="str">
        <f>IF(TeamA!D19="","",TeamA!D19)</f>
        <v>-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440">
        <f>IF(TeamA!E19="","",TeamA!E19)</f>
      </c>
      <c r="P22" s="440"/>
      <c r="Q22" s="441"/>
      <c r="R22" s="440"/>
      <c r="S22" s="441"/>
      <c r="T22" s="463" t="str">
        <f>IF(TeamA!F19="","",TeamA!F19)</f>
        <v>-</v>
      </c>
      <c r="U22" s="535"/>
      <c r="V22" s="99"/>
      <c r="W22" s="426"/>
      <c r="X22" s="426"/>
      <c r="Y22" s="427"/>
      <c r="Z22" s="96"/>
      <c r="AA22" s="96"/>
      <c r="AB22" s="96"/>
      <c r="AC22" s="233"/>
      <c r="AD22" s="9"/>
      <c r="AE22" s="5"/>
      <c r="AF22" s="5"/>
      <c r="AG22" s="5"/>
      <c r="AH22" s="424"/>
      <c r="AI22" s="425"/>
      <c r="AJ22" s="596"/>
      <c r="AK22" s="597"/>
      <c r="AL22" s="597"/>
      <c r="AM22" s="597"/>
      <c r="AN22" s="597"/>
      <c r="AO22" s="598"/>
      <c r="AP22" s="426"/>
      <c r="AQ22" s="426"/>
      <c r="AR22" s="427"/>
      <c r="AS22" s="239"/>
      <c r="AT22" s="96"/>
      <c r="AU22" s="805"/>
      <c r="AV22" s="805"/>
      <c r="AW22" s="805"/>
      <c r="AX22" s="805"/>
      <c r="AY22" s="611">
        <f t="shared" si="0"/>
      </c>
      <c r="AZ22" s="427"/>
      <c r="BA22" s="611"/>
      <c r="BB22" s="806"/>
    </row>
    <row r="23" spans="1:54" s="6" customFormat="1" ht="12" customHeight="1">
      <c r="A23" s="100" t="str">
        <f>IF(TeamA!C20="","",TeamA!C20)</f>
        <v>-</v>
      </c>
      <c r="B23" s="536" t="str">
        <f>IF(TeamA!D20="","",TeamA!D20)</f>
        <v>-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451">
        <f>IF(TeamA!E20="","",TeamA!E20)</f>
      </c>
      <c r="P23" s="451"/>
      <c r="Q23" s="452"/>
      <c r="R23" s="451"/>
      <c r="S23" s="452"/>
      <c r="T23" s="547" t="str">
        <f>IF(TeamA!F20="","",TeamA!F20)</f>
        <v>-</v>
      </c>
      <c r="U23" s="539"/>
      <c r="V23" s="99"/>
      <c r="W23" s="426"/>
      <c r="X23" s="426"/>
      <c r="Y23" s="427"/>
      <c r="Z23" s="96"/>
      <c r="AA23" s="96"/>
      <c r="AB23" s="96"/>
      <c r="AC23" s="233"/>
      <c r="AD23" s="9"/>
      <c r="AE23" s="5"/>
      <c r="AF23" s="5"/>
      <c r="AG23" s="5"/>
      <c r="AH23" s="424"/>
      <c r="AI23" s="425"/>
      <c r="AJ23" s="596"/>
      <c r="AK23" s="597"/>
      <c r="AL23" s="597"/>
      <c r="AM23" s="597"/>
      <c r="AN23" s="597"/>
      <c r="AO23" s="598"/>
      <c r="AP23" s="426"/>
      <c r="AQ23" s="426"/>
      <c r="AR23" s="427"/>
      <c r="AS23" s="239"/>
      <c r="AT23" s="96"/>
      <c r="AU23" s="805"/>
      <c r="AV23" s="805"/>
      <c r="AW23" s="805"/>
      <c r="AX23" s="805"/>
      <c r="AY23" s="611">
        <f t="shared" si="0"/>
      </c>
      <c r="AZ23" s="427"/>
      <c r="BA23" s="611"/>
      <c r="BB23" s="806"/>
    </row>
    <row r="24" spans="1:54" s="6" customFormat="1" ht="12" customHeight="1">
      <c r="A24" s="89" t="str">
        <f>IF(TeamA!C21="","",TeamA!C21)</f>
        <v>-</v>
      </c>
      <c r="B24" s="454" t="str">
        <f>IF(TeamA!D21="","",TeamA!D21)</f>
        <v>-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378">
        <f>IF(TeamA!E21="","",TeamA!E21)</f>
      </c>
      <c r="P24" s="378"/>
      <c r="Q24" s="453"/>
      <c r="R24" s="378"/>
      <c r="S24" s="453"/>
      <c r="T24" s="552" t="str">
        <f>IF(TeamA!F21="","",TeamA!F21)</f>
        <v>-</v>
      </c>
      <c r="U24" s="552"/>
      <c r="V24" s="99"/>
      <c r="W24" s="426"/>
      <c r="X24" s="426"/>
      <c r="Y24" s="427"/>
      <c r="Z24" s="96"/>
      <c r="AA24" s="96"/>
      <c r="AB24" s="96"/>
      <c r="AC24" s="233"/>
      <c r="AD24" s="9"/>
      <c r="AE24" s="5"/>
      <c r="AF24" s="5"/>
      <c r="AG24" s="5"/>
      <c r="AH24" s="424"/>
      <c r="AI24" s="425"/>
      <c r="AJ24" s="596"/>
      <c r="AK24" s="597"/>
      <c r="AL24" s="597"/>
      <c r="AM24" s="597"/>
      <c r="AN24" s="597"/>
      <c r="AO24" s="598"/>
      <c r="AP24" s="426"/>
      <c r="AQ24" s="426"/>
      <c r="AR24" s="427"/>
      <c r="AS24" s="239"/>
      <c r="AT24" s="96"/>
      <c r="AU24" s="805"/>
      <c r="AV24" s="805"/>
      <c r="AW24" s="805"/>
      <c r="AX24" s="805"/>
      <c r="AY24" s="611">
        <f t="shared" si="0"/>
      </c>
      <c r="AZ24" s="427"/>
      <c r="BA24" s="611"/>
      <c r="BB24" s="806"/>
    </row>
    <row r="25" spans="1:54" s="6" customFormat="1" ht="12" customHeight="1">
      <c r="A25" s="97" t="str">
        <f>IF(TeamA!C22="","",TeamA!C22)</f>
        <v>-</v>
      </c>
      <c r="B25" s="379" t="str">
        <f>IF(TeamA!D22="","",TeamA!D22)</f>
        <v>-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440">
        <f>IF(TeamA!E22="","",TeamA!E22)</f>
      </c>
      <c r="P25" s="440"/>
      <c r="Q25" s="441"/>
      <c r="R25" s="440"/>
      <c r="S25" s="441"/>
      <c r="T25" s="463" t="str">
        <f>IF(TeamA!F22="","",TeamA!F22)</f>
        <v>-</v>
      </c>
      <c r="U25" s="463"/>
      <c r="V25" s="99"/>
      <c r="W25" s="426"/>
      <c r="X25" s="426"/>
      <c r="Y25" s="427"/>
      <c r="Z25" s="96"/>
      <c r="AA25" s="96"/>
      <c r="AB25" s="96"/>
      <c r="AC25" s="233"/>
      <c r="AD25" s="9"/>
      <c r="AE25" s="5"/>
      <c r="AF25" s="5"/>
      <c r="AG25" s="5"/>
      <c r="AH25" s="424"/>
      <c r="AI25" s="425"/>
      <c r="AJ25" s="596"/>
      <c r="AK25" s="597"/>
      <c r="AL25" s="597"/>
      <c r="AM25" s="597"/>
      <c r="AN25" s="597"/>
      <c r="AO25" s="598"/>
      <c r="AP25" s="426"/>
      <c r="AQ25" s="426"/>
      <c r="AR25" s="427"/>
      <c r="AS25" s="239"/>
      <c r="AT25" s="96"/>
      <c r="AU25" s="805"/>
      <c r="AV25" s="805"/>
      <c r="AW25" s="805"/>
      <c r="AX25" s="805"/>
      <c r="AY25" s="611">
        <f t="shared" si="0"/>
      </c>
      <c r="AZ25" s="427"/>
      <c r="BA25" s="611"/>
      <c r="BB25" s="806"/>
    </row>
    <row r="26" spans="1:54" s="6" customFormat="1" ht="12" customHeight="1">
      <c r="A26" s="97" t="str">
        <f>IF(TeamA!C23="","",TeamA!C23)</f>
        <v>-</v>
      </c>
      <c r="B26" s="379" t="str">
        <f>IF(TeamA!D23="","",TeamA!D23)</f>
        <v>-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440">
        <f>IF(TeamA!E23="","",TeamA!E23)</f>
      </c>
      <c r="P26" s="440"/>
      <c r="Q26" s="441"/>
      <c r="R26" s="440"/>
      <c r="S26" s="441"/>
      <c r="T26" s="463" t="str">
        <f>IF(TeamA!F23="","",TeamA!F23)</f>
        <v>-</v>
      </c>
      <c r="U26" s="463"/>
      <c r="V26" s="99"/>
      <c r="W26" s="426"/>
      <c r="X26" s="426"/>
      <c r="Y26" s="427"/>
      <c r="Z26" s="96"/>
      <c r="AA26" s="96"/>
      <c r="AB26" s="96"/>
      <c r="AC26" s="233"/>
      <c r="AD26" s="9"/>
      <c r="AE26" s="5"/>
      <c r="AF26" s="5"/>
      <c r="AG26" s="5"/>
      <c r="AH26" s="424"/>
      <c r="AI26" s="425"/>
      <c r="AJ26" s="596"/>
      <c r="AK26" s="597"/>
      <c r="AL26" s="597"/>
      <c r="AM26" s="597"/>
      <c r="AN26" s="597"/>
      <c r="AO26" s="598"/>
      <c r="AP26" s="426"/>
      <c r="AQ26" s="426"/>
      <c r="AR26" s="427"/>
      <c r="AS26" s="239"/>
      <c r="AT26" s="96"/>
      <c r="AU26" s="805"/>
      <c r="AV26" s="805"/>
      <c r="AW26" s="805"/>
      <c r="AX26" s="805"/>
      <c r="AY26" s="611">
        <f t="shared" si="0"/>
      </c>
      <c r="AZ26" s="427"/>
      <c r="BA26" s="611"/>
      <c r="BB26" s="806"/>
    </row>
    <row r="27" spans="1:54" s="6" customFormat="1" ht="12" customHeight="1">
      <c r="A27" s="97" t="str">
        <f>IF(TeamA!C24="","",TeamA!C24)</f>
        <v>-</v>
      </c>
      <c r="B27" s="379" t="str">
        <f>IF(TeamA!D24="","",TeamA!D24)</f>
        <v>-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440">
        <f>IF(TeamA!E24="","",TeamA!E24)</f>
      </c>
      <c r="P27" s="440"/>
      <c r="Q27" s="441"/>
      <c r="R27" s="440"/>
      <c r="S27" s="441"/>
      <c r="T27" s="463" t="str">
        <f>IF(TeamA!F24="","",TeamA!F24)</f>
        <v>-</v>
      </c>
      <c r="U27" s="463"/>
      <c r="V27" s="99"/>
      <c r="W27" s="426"/>
      <c r="X27" s="426"/>
      <c r="Y27" s="427"/>
      <c r="Z27" s="96"/>
      <c r="AA27" s="96"/>
      <c r="AB27" s="96"/>
      <c r="AC27" s="233"/>
      <c r="AD27" s="181"/>
      <c r="AE27" s="178"/>
      <c r="AF27" s="178"/>
      <c r="AG27" s="178"/>
      <c r="AH27" s="458"/>
      <c r="AI27" s="459"/>
      <c r="AJ27" s="596"/>
      <c r="AK27" s="597"/>
      <c r="AL27" s="597"/>
      <c r="AM27" s="597"/>
      <c r="AN27" s="597"/>
      <c r="AO27" s="598"/>
      <c r="AP27" s="426"/>
      <c r="AQ27" s="426"/>
      <c r="AR27" s="427"/>
      <c r="AS27" s="239"/>
      <c r="AT27" s="96"/>
      <c r="AU27" s="805"/>
      <c r="AV27" s="805"/>
      <c r="AW27" s="805"/>
      <c r="AX27" s="805"/>
      <c r="AY27" s="611">
        <f t="shared" si="0"/>
      </c>
      <c r="AZ27" s="427"/>
      <c r="BA27" s="611"/>
      <c r="BB27" s="806"/>
    </row>
    <row r="28" spans="1:54" s="6" customFormat="1" ht="12" customHeight="1">
      <c r="A28" s="100" t="str">
        <f>IF(TeamA!C25="","",TeamA!C25)</f>
        <v>-</v>
      </c>
      <c r="B28" s="536" t="str">
        <f>IF(TeamA!D25="","",TeamA!D25)</f>
        <v>-</v>
      </c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8">
        <f>IF(TeamA!E25="","",TeamA!E25)</f>
      </c>
      <c r="P28" s="451"/>
      <c r="Q28" s="452"/>
      <c r="R28" s="451"/>
      <c r="S28" s="452"/>
      <c r="T28" s="452" t="str">
        <f>IF(TeamA!F25="","",TeamA!F25)</f>
        <v>-</v>
      </c>
      <c r="U28" s="539"/>
      <c r="V28" s="99"/>
      <c r="W28" s="426"/>
      <c r="X28" s="426"/>
      <c r="Y28" s="427"/>
      <c r="Z28" s="96"/>
      <c r="AA28" s="96"/>
      <c r="AB28" s="96"/>
      <c r="AC28" s="234"/>
      <c r="AD28" s="460" t="s">
        <v>241</v>
      </c>
      <c r="AE28" s="461"/>
      <c r="AF28" s="461"/>
      <c r="AG28" s="461"/>
      <c r="AH28" s="461"/>
      <c r="AI28" s="462"/>
      <c r="AJ28" s="446" t="str">
        <f>IF(TeamA!D26="","",TeamA!D26)</f>
        <v>-</v>
      </c>
      <c r="AK28" s="447"/>
      <c r="AL28" s="447"/>
      <c r="AM28" s="447"/>
      <c r="AN28" s="447"/>
      <c r="AO28" s="448"/>
      <c r="AP28" s="426"/>
      <c r="AQ28" s="426"/>
      <c r="AR28" s="427"/>
      <c r="AS28" s="239"/>
      <c r="AT28" s="96"/>
      <c r="AU28" s="805"/>
      <c r="AV28" s="805"/>
      <c r="AW28" s="805"/>
      <c r="AX28" s="805"/>
      <c r="AY28" s="611">
        <f t="shared" si="0"/>
      </c>
      <c r="AZ28" s="427"/>
      <c r="BA28" s="803"/>
      <c r="BB28" s="804"/>
    </row>
    <row r="29" spans="1:54" s="6" customFormat="1" ht="10.5" customHeight="1">
      <c r="A29" s="541" t="s">
        <v>1417</v>
      </c>
      <c r="B29" s="542"/>
      <c r="C29" s="542"/>
      <c r="D29" s="542"/>
      <c r="E29" s="542"/>
      <c r="F29" s="543"/>
      <c r="G29" s="398">
        <f>IF(GameSheet!G29="","",GameSheet!G29)</f>
      </c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400"/>
      <c r="V29" s="428" t="s">
        <v>261</v>
      </c>
      <c r="W29" s="429"/>
      <c r="X29" s="429"/>
      <c r="Y29" s="429"/>
      <c r="Z29" s="429"/>
      <c r="AA29" s="429"/>
      <c r="AB29" s="429"/>
      <c r="AC29" s="429"/>
      <c r="AD29" s="428" t="s">
        <v>1630</v>
      </c>
      <c r="AE29" s="429"/>
      <c r="AF29" s="429"/>
      <c r="AG29" s="429"/>
      <c r="AH29" s="429"/>
      <c r="AI29" s="432"/>
      <c r="AJ29" s="593"/>
      <c r="AK29" s="594"/>
      <c r="AL29" s="594"/>
      <c r="AM29" s="594"/>
      <c r="AN29" s="594"/>
      <c r="AO29" s="595"/>
      <c r="AP29" s="541" t="s">
        <v>554</v>
      </c>
      <c r="AQ29" s="542"/>
      <c r="AR29" s="542"/>
      <c r="AS29" s="542"/>
      <c r="AT29" s="542"/>
      <c r="AU29" s="542"/>
      <c r="AV29" s="542"/>
      <c r="AW29" s="542"/>
      <c r="AX29" s="542"/>
      <c r="AY29" s="542"/>
      <c r="AZ29" s="542"/>
      <c r="BA29" s="542"/>
      <c r="BB29" s="672"/>
    </row>
    <row r="30" spans="1:54" s="6" customFormat="1" ht="10.5" customHeight="1">
      <c r="A30" s="700"/>
      <c r="B30" s="701"/>
      <c r="C30" s="701"/>
      <c r="D30" s="701"/>
      <c r="E30" s="701"/>
      <c r="F30" s="702"/>
      <c r="G30" s="401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3"/>
      <c r="V30" s="430"/>
      <c r="W30" s="431"/>
      <c r="X30" s="431"/>
      <c r="Y30" s="431"/>
      <c r="Z30" s="431"/>
      <c r="AA30" s="431"/>
      <c r="AB30" s="431"/>
      <c r="AC30" s="431"/>
      <c r="AD30" s="430"/>
      <c r="AE30" s="431"/>
      <c r="AF30" s="431"/>
      <c r="AG30" s="431"/>
      <c r="AH30" s="431"/>
      <c r="AI30" s="433"/>
      <c r="AJ30" s="596"/>
      <c r="AK30" s="597"/>
      <c r="AL30" s="597"/>
      <c r="AM30" s="597"/>
      <c r="AN30" s="597"/>
      <c r="AO30" s="598"/>
      <c r="AP30" s="809"/>
      <c r="AQ30" s="810"/>
      <c r="AR30" s="810"/>
      <c r="AS30" s="810"/>
      <c r="AT30" s="810"/>
      <c r="AU30" s="810"/>
      <c r="AV30" s="810"/>
      <c r="AW30" s="810"/>
      <c r="AX30" s="810"/>
      <c r="AY30" s="810"/>
      <c r="AZ30" s="810"/>
      <c r="BA30" s="810"/>
      <c r="BB30" s="811"/>
    </row>
    <row r="31" spans="1:54" s="4" customFormat="1" ht="12" customHeight="1">
      <c r="A31" s="29" t="s">
        <v>263</v>
      </c>
      <c r="B31" s="456" t="s">
        <v>761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35" t="s">
        <v>240</v>
      </c>
      <c r="P31" s="435"/>
      <c r="Q31" s="435"/>
      <c r="R31" s="435"/>
      <c r="S31" s="436"/>
      <c r="T31" s="508" t="s">
        <v>264</v>
      </c>
      <c r="U31" s="592"/>
      <c r="V31" s="29" t="s">
        <v>266</v>
      </c>
      <c r="W31" s="508" t="s">
        <v>267</v>
      </c>
      <c r="X31" s="508"/>
      <c r="Y31" s="508"/>
      <c r="Z31" s="30" t="s">
        <v>268</v>
      </c>
      <c r="AA31" s="30" t="s">
        <v>269</v>
      </c>
      <c r="AB31" s="30" t="s">
        <v>270</v>
      </c>
      <c r="AC31" s="31" t="s">
        <v>271</v>
      </c>
      <c r="AD31" s="29" t="s">
        <v>567</v>
      </c>
      <c r="AE31" s="30" t="s">
        <v>568</v>
      </c>
      <c r="AF31" s="113" t="s">
        <v>291</v>
      </c>
      <c r="AG31" s="113" t="s">
        <v>294</v>
      </c>
      <c r="AH31" s="442" t="s">
        <v>256</v>
      </c>
      <c r="AI31" s="443"/>
      <c r="AJ31" s="596"/>
      <c r="AK31" s="597"/>
      <c r="AL31" s="597"/>
      <c r="AM31" s="597"/>
      <c r="AN31" s="597"/>
      <c r="AO31" s="598"/>
      <c r="AP31" s="808" t="s">
        <v>267</v>
      </c>
      <c r="AQ31" s="508"/>
      <c r="AR31" s="508"/>
      <c r="AS31" s="30" t="s">
        <v>466</v>
      </c>
      <c r="AT31" s="30" t="s">
        <v>272</v>
      </c>
      <c r="AU31" s="508" t="s">
        <v>273</v>
      </c>
      <c r="AV31" s="508"/>
      <c r="AW31" s="508"/>
      <c r="AX31" s="508"/>
      <c r="AY31" s="508" t="s">
        <v>274</v>
      </c>
      <c r="AZ31" s="508"/>
      <c r="BA31" s="508" t="s">
        <v>275</v>
      </c>
      <c r="BB31" s="565"/>
    </row>
    <row r="32" spans="1:54" s="6" customFormat="1" ht="12" customHeight="1">
      <c r="A32" s="89" t="str">
        <f>IF(TeamB!C4="","",TeamB!C4)</f>
        <v>-</v>
      </c>
      <c r="B32" s="454" t="str">
        <f>IF(TeamB!D4="","",TeamB!D4)</f>
        <v>-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507">
        <f>IF(TeamB!E4="","",TeamB!E4)</f>
      </c>
      <c r="P32" s="507"/>
      <c r="Q32" s="507"/>
      <c r="R32" s="507"/>
      <c r="S32" s="386"/>
      <c r="T32" s="550" t="str">
        <f>IF(TeamB!F4="","",TeamB!F4)</f>
        <v>G</v>
      </c>
      <c r="U32" s="590"/>
      <c r="V32" s="90"/>
      <c r="W32" s="426"/>
      <c r="X32" s="426"/>
      <c r="Y32" s="427"/>
      <c r="Z32" s="91"/>
      <c r="AA32" s="91"/>
      <c r="AB32" s="91"/>
      <c r="AC32" s="233"/>
      <c r="AD32" s="28"/>
      <c r="AE32" s="27"/>
      <c r="AF32" s="27"/>
      <c r="AG32" s="27"/>
      <c r="AH32" s="449"/>
      <c r="AI32" s="450"/>
      <c r="AJ32" s="596"/>
      <c r="AK32" s="597"/>
      <c r="AL32" s="597"/>
      <c r="AM32" s="597"/>
      <c r="AN32" s="597"/>
      <c r="AO32" s="598"/>
      <c r="AP32" s="426"/>
      <c r="AQ32" s="426"/>
      <c r="AR32" s="427"/>
      <c r="AS32" s="235"/>
      <c r="AT32" s="236"/>
      <c r="AU32" s="807"/>
      <c r="AV32" s="807"/>
      <c r="AW32" s="807"/>
      <c r="AX32" s="807"/>
      <c r="AY32" s="611">
        <f>IF(AP32="","",AP32)</f>
      </c>
      <c r="AZ32" s="427"/>
      <c r="BA32" s="611"/>
      <c r="BB32" s="806"/>
    </row>
    <row r="33" spans="1:54" s="6" customFormat="1" ht="12" customHeight="1">
      <c r="A33" s="93" t="str">
        <f>IF(TeamB!C5="","",TeamB!C5)</f>
        <v>-</v>
      </c>
      <c r="B33" s="536" t="str">
        <f>IF(TeamB!D5="","",TeamB!D5)</f>
        <v>-</v>
      </c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40">
        <f>IF(TeamB!E5="","",TeamB!E5)</f>
      </c>
      <c r="P33" s="540"/>
      <c r="Q33" s="452"/>
      <c r="R33" s="451"/>
      <c r="S33" s="540"/>
      <c r="T33" s="549" t="str">
        <f>IF(TeamB!F5="","",TeamB!F5)</f>
        <v>-</v>
      </c>
      <c r="U33" s="549"/>
      <c r="V33" s="95"/>
      <c r="W33" s="426"/>
      <c r="X33" s="426"/>
      <c r="Y33" s="427"/>
      <c r="Z33" s="96"/>
      <c r="AA33" s="96"/>
      <c r="AB33" s="96"/>
      <c r="AC33" s="233"/>
      <c r="AD33" s="9"/>
      <c r="AE33" s="5"/>
      <c r="AF33" s="5"/>
      <c r="AG33" s="5"/>
      <c r="AH33" s="424"/>
      <c r="AI33" s="425"/>
      <c r="AJ33" s="596"/>
      <c r="AK33" s="597"/>
      <c r="AL33" s="597"/>
      <c r="AM33" s="597"/>
      <c r="AN33" s="597"/>
      <c r="AO33" s="598"/>
      <c r="AP33" s="426"/>
      <c r="AQ33" s="426"/>
      <c r="AR33" s="427"/>
      <c r="AS33" s="237"/>
      <c r="AT33" s="238"/>
      <c r="AU33" s="805"/>
      <c r="AV33" s="805"/>
      <c r="AW33" s="805"/>
      <c r="AX33" s="805"/>
      <c r="AY33" s="611">
        <f aca="true" t="shared" si="1" ref="AY33:AY53">IF(AP33="","",AP33)</f>
      </c>
      <c r="AZ33" s="427"/>
      <c r="BA33" s="611"/>
      <c r="BB33" s="806"/>
    </row>
    <row r="34" spans="1:54" s="6" customFormat="1" ht="12" customHeight="1">
      <c r="A34" s="98" t="str">
        <f>IF(TeamB!C6="","",TeamB!C6)</f>
        <v>-</v>
      </c>
      <c r="B34" s="454" t="str">
        <f>IF(TeamB!D6="","",TeamB!D6)</f>
        <v>-</v>
      </c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386">
        <f>IF(TeamB!E6="","",TeamB!E6)</f>
      </c>
      <c r="P34" s="386"/>
      <c r="Q34" s="553"/>
      <c r="R34" s="386"/>
      <c r="S34" s="386"/>
      <c r="T34" s="550" t="str">
        <f>IF(TeamB!F6="","",TeamB!F6)</f>
        <v>-</v>
      </c>
      <c r="U34" s="551"/>
      <c r="V34" s="95"/>
      <c r="W34" s="426"/>
      <c r="X34" s="426"/>
      <c r="Y34" s="427"/>
      <c r="Z34" s="96"/>
      <c r="AA34" s="96"/>
      <c r="AB34" s="96"/>
      <c r="AC34" s="233"/>
      <c r="AD34" s="9"/>
      <c r="AE34" s="5"/>
      <c r="AF34" s="5"/>
      <c r="AG34" s="5"/>
      <c r="AH34" s="424"/>
      <c r="AI34" s="425"/>
      <c r="AJ34" s="596"/>
      <c r="AK34" s="597"/>
      <c r="AL34" s="597"/>
      <c r="AM34" s="597"/>
      <c r="AN34" s="597"/>
      <c r="AO34" s="598"/>
      <c r="AP34" s="426"/>
      <c r="AQ34" s="426"/>
      <c r="AR34" s="427"/>
      <c r="AS34" s="237"/>
      <c r="AT34" s="238"/>
      <c r="AU34" s="805"/>
      <c r="AV34" s="805"/>
      <c r="AW34" s="805"/>
      <c r="AX34" s="805"/>
      <c r="AY34" s="611">
        <f t="shared" si="1"/>
      </c>
      <c r="AZ34" s="427"/>
      <c r="BA34" s="611"/>
      <c r="BB34" s="806"/>
    </row>
    <row r="35" spans="1:54" s="6" customFormat="1" ht="12" customHeight="1">
      <c r="A35" s="97" t="str">
        <f>IF(TeamB!C7="","",TeamB!C7)</f>
        <v>-</v>
      </c>
      <c r="B35" s="379" t="str">
        <f>IF(TeamB!D7="","",TeamB!D7)</f>
        <v>-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440">
        <f>IF(TeamB!E7="","",TeamB!E7)</f>
      </c>
      <c r="P35" s="440"/>
      <c r="Q35" s="441"/>
      <c r="R35" s="440"/>
      <c r="S35" s="440"/>
      <c r="T35" s="463" t="str">
        <f>IF(TeamB!F7="","",TeamB!F7)</f>
        <v>-</v>
      </c>
      <c r="U35" s="535"/>
      <c r="V35" s="99"/>
      <c r="W35" s="426"/>
      <c r="X35" s="426"/>
      <c r="Y35" s="427"/>
      <c r="Z35" s="96"/>
      <c r="AA35" s="96"/>
      <c r="AB35" s="96"/>
      <c r="AC35" s="233"/>
      <c r="AD35" s="9"/>
      <c r="AE35" s="5"/>
      <c r="AF35" s="5"/>
      <c r="AG35" s="5"/>
      <c r="AH35" s="424"/>
      <c r="AI35" s="425"/>
      <c r="AJ35" s="596"/>
      <c r="AK35" s="597"/>
      <c r="AL35" s="597"/>
      <c r="AM35" s="597"/>
      <c r="AN35" s="597"/>
      <c r="AO35" s="598"/>
      <c r="AP35" s="426"/>
      <c r="AQ35" s="426"/>
      <c r="AR35" s="427"/>
      <c r="AS35" s="237"/>
      <c r="AT35" s="238"/>
      <c r="AU35" s="805"/>
      <c r="AV35" s="805"/>
      <c r="AW35" s="805"/>
      <c r="AX35" s="805"/>
      <c r="AY35" s="611">
        <f t="shared" si="1"/>
      </c>
      <c r="AZ35" s="427"/>
      <c r="BA35" s="611"/>
      <c r="BB35" s="806"/>
    </row>
    <row r="36" spans="1:54" s="6" customFormat="1" ht="12" customHeight="1">
      <c r="A36" s="97" t="str">
        <f>IF(TeamB!C8="","",TeamB!C8)</f>
        <v>-</v>
      </c>
      <c r="B36" s="379" t="str">
        <f>IF(TeamB!D8="","",TeamB!D8)</f>
        <v>-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440">
        <f>IF(TeamB!E8="","",TeamB!E8)</f>
      </c>
      <c r="P36" s="440"/>
      <c r="Q36" s="441"/>
      <c r="R36" s="440"/>
      <c r="S36" s="440"/>
      <c r="T36" s="463" t="str">
        <f>IF(TeamB!F8="","",TeamB!F8)</f>
        <v>-</v>
      </c>
      <c r="U36" s="535"/>
      <c r="V36" s="99"/>
      <c r="W36" s="426"/>
      <c r="X36" s="426"/>
      <c r="Y36" s="427"/>
      <c r="Z36" s="96"/>
      <c r="AA36" s="96"/>
      <c r="AB36" s="96"/>
      <c r="AC36" s="233"/>
      <c r="AD36" s="9"/>
      <c r="AE36" s="5"/>
      <c r="AF36" s="5"/>
      <c r="AG36" s="5"/>
      <c r="AH36" s="424"/>
      <c r="AI36" s="425"/>
      <c r="AJ36" s="596"/>
      <c r="AK36" s="597"/>
      <c r="AL36" s="597"/>
      <c r="AM36" s="597"/>
      <c r="AN36" s="597"/>
      <c r="AO36" s="598"/>
      <c r="AP36" s="426"/>
      <c r="AQ36" s="426"/>
      <c r="AR36" s="427"/>
      <c r="AS36" s="237"/>
      <c r="AT36" s="238"/>
      <c r="AU36" s="805"/>
      <c r="AV36" s="805"/>
      <c r="AW36" s="805"/>
      <c r="AX36" s="805"/>
      <c r="AY36" s="611">
        <f t="shared" si="1"/>
      </c>
      <c r="AZ36" s="427"/>
      <c r="BA36" s="611"/>
      <c r="BB36" s="806"/>
    </row>
    <row r="37" spans="1:54" s="6" customFormat="1" ht="12" customHeight="1">
      <c r="A37" s="97" t="str">
        <f>IF(TeamB!C9="","",TeamB!C9)</f>
        <v>-</v>
      </c>
      <c r="B37" s="379" t="str">
        <f>IF(TeamB!D9="","",TeamB!D9)</f>
        <v>-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440">
        <f>IF(TeamB!E9="","",TeamB!E9)</f>
      </c>
      <c r="P37" s="440"/>
      <c r="Q37" s="441"/>
      <c r="R37" s="440"/>
      <c r="S37" s="441"/>
      <c r="T37" s="463" t="str">
        <f>IF(TeamB!F9="","",TeamB!F9)</f>
        <v>-</v>
      </c>
      <c r="U37" s="599"/>
      <c r="V37" s="99"/>
      <c r="W37" s="426"/>
      <c r="X37" s="426"/>
      <c r="Y37" s="427"/>
      <c r="Z37" s="96"/>
      <c r="AA37" s="96"/>
      <c r="AB37" s="96"/>
      <c r="AC37" s="233"/>
      <c r="AD37" s="9"/>
      <c r="AE37" s="5"/>
      <c r="AF37" s="5"/>
      <c r="AG37" s="5"/>
      <c r="AH37" s="424"/>
      <c r="AI37" s="425"/>
      <c r="AJ37" s="596"/>
      <c r="AK37" s="597"/>
      <c r="AL37" s="597"/>
      <c r="AM37" s="597"/>
      <c r="AN37" s="597"/>
      <c r="AO37" s="598"/>
      <c r="AP37" s="426"/>
      <c r="AQ37" s="426"/>
      <c r="AR37" s="427"/>
      <c r="AS37" s="237"/>
      <c r="AT37" s="238"/>
      <c r="AU37" s="805"/>
      <c r="AV37" s="805"/>
      <c r="AW37" s="805"/>
      <c r="AX37" s="805"/>
      <c r="AY37" s="611">
        <f t="shared" si="1"/>
      </c>
      <c r="AZ37" s="427"/>
      <c r="BA37" s="611"/>
      <c r="BB37" s="806"/>
    </row>
    <row r="38" spans="1:54" s="6" customFormat="1" ht="12" customHeight="1">
      <c r="A38" s="100" t="str">
        <f>IF(TeamB!C10="","",TeamB!C10)</f>
        <v>-</v>
      </c>
      <c r="B38" s="536" t="str">
        <f>IF(TeamB!D10="","",TeamB!D10)</f>
        <v>-</v>
      </c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451">
        <f>IF(TeamB!E10="","",TeamB!E10)</f>
      </c>
      <c r="P38" s="451"/>
      <c r="Q38" s="452"/>
      <c r="R38" s="451"/>
      <c r="S38" s="452"/>
      <c r="T38" s="547" t="str">
        <f>IF(TeamB!F10="","",TeamB!F10)</f>
        <v>-</v>
      </c>
      <c r="U38" s="539"/>
      <c r="V38" s="99"/>
      <c r="W38" s="426"/>
      <c r="X38" s="426"/>
      <c r="Y38" s="427"/>
      <c r="Z38" s="96"/>
      <c r="AA38" s="96"/>
      <c r="AB38" s="96"/>
      <c r="AC38" s="233"/>
      <c r="AD38" s="9"/>
      <c r="AE38" s="5"/>
      <c r="AF38" s="5"/>
      <c r="AG38" s="5"/>
      <c r="AH38" s="424"/>
      <c r="AI38" s="425"/>
      <c r="AJ38" s="596"/>
      <c r="AK38" s="597"/>
      <c r="AL38" s="597"/>
      <c r="AM38" s="597"/>
      <c r="AN38" s="597"/>
      <c r="AO38" s="598"/>
      <c r="AP38" s="426"/>
      <c r="AQ38" s="426"/>
      <c r="AR38" s="427"/>
      <c r="AS38" s="237"/>
      <c r="AT38" s="238"/>
      <c r="AU38" s="805"/>
      <c r="AV38" s="805"/>
      <c r="AW38" s="805"/>
      <c r="AX38" s="805"/>
      <c r="AY38" s="611">
        <f t="shared" si="1"/>
      </c>
      <c r="AZ38" s="427"/>
      <c r="BA38" s="611"/>
      <c r="BB38" s="806"/>
    </row>
    <row r="39" spans="1:54" s="6" customFormat="1" ht="12" customHeight="1">
      <c r="A39" s="89" t="str">
        <f>IF(TeamB!C11="","",TeamB!C11)</f>
        <v>-</v>
      </c>
      <c r="B39" s="454" t="str">
        <f>IF(TeamB!D11="","",TeamB!D11)</f>
        <v>-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378">
        <f>IF(TeamB!E11="","",TeamB!E11)</f>
      </c>
      <c r="P39" s="378"/>
      <c r="Q39" s="453"/>
      <c r="R39" s="378"/>
      <c r="S39" s="453"/>
      <c r="T39" s="552" t="str">
        <f>IF(TeamB!F11="","",TeamB!F11)</f>
        <v>-</v>
      </c>
      <c r="U39" s="552"/>
      <c r="V39" s="99"/>
      <c r="W39" s="426"/>
      <c r="X39" s="426"/>
      <c r="Y39" s="427"/>
      <c r="Z39" s="96"/>
      <c r="AA39" s="96"/>
      <c r="AB39" s="96"/>
      <c r="AC39" s="233"/>
      <c r="AD39" s="9"/>
      <c r="AE39" s="5"/>
      <c r="AF39" s="5"/>
      <c r="AG39" s="5"/>
      <c r="AH39" s="424"/>
      <c r="AI39" s="425"/>
      <c r="AJ39" s="596"/>
      <c r="AK39" s="597"/>
      <c r="AL39" s="597"/>
      <c r="AM39" s="597"/>
      <c r="AN39" s="597"/>
      <c r="AO39" s="598"/>
      <c r="AP39" s="426"/>
      <c r="AQ39" s="426"/>
      <c r="AR39" s="427"/>
      <c r="AS39" s="237"/>
      <c r="AT39" s="238"/>
      <c r="AU39" s="805"/>
      <c r="AV39" s="805"/>
      <c r="AW39" s="805"/>
      <c r="AX39" s="805"/>
      <c r="AY39" s="611">
        <f t="shared" si="1"/>
      </c>
      <c r="AZ39" s="427"/>
      <c r="BA39" s="611"/>
      <c r="BB39" s="806"/>
    </row>
    <row r="40" spans="1:54" s="6" customFormat="1" ht="12" customHeight="1">
      <c r="A40" s="97" t="str">
        <f>IF(TeamB!C12="","",TeamB!C12)</f>
        <v>-</v>
      </c>
      <c r="B40" s="379" t="str">
        <f>IF(TeamB!D12="","",TeamB!D12)</f>
        <v>-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440">
        <f>IF(TeamB!E12="","",TeamB!E12)</f>
      </c>
      <c r="P40" s="440"/>
      <c r="Q40" s="441"/>
      <c r="R40" s="440"/>
      <c r="S40" s="441"/>
      <c r="T40" s="463" t="str">
        <f>IF(TeamB!F12="","",TeamB!F12)</f>
        <v>-</v>
      </c>
      <c r="U40" s="463"/>
      <c r="V40" s="99"/>
      <c r="W40" s="426"/>
      <c r="X40" s="426"/>
      <c r="Y40" s="427"/>
      <c r="Z40" s="96"/>
      <c r="AA40" s="96"/>
      <c r="AB40" s="96"/>
      <c r="AC40" s="233"/>
      <c r="AD40" s="9"/>
      <c r="AE40" s="5"/>
      <c r="AF40" s="5"/>
      <c r="AG40" s="5"/>
      <c r="AH40" s="424"/>
      <c r="AI40" s="425"/>
      <c r="AJ40" s="596"/>
      <c r="AK40" s="597"/>
      <c r="AL40" s="597"/>
      <c r="AM40" s="597"/>
      <c r="AN40" s="597"/>
      <c r="AO40" s="598"/>
      <c r="AP40" s="426"/>
      <c r="AQ40" s="426"/>
      <c r="AR40" s="427"/>
      <c r="AS40" s="239"/>
      <c r="AT40" s="96"/>
      <c r="AU40" s="805"/>
      <c r="AV40" s="805"/>
      <c r="AW40" s="805"/>
      <c r="AX40" s="805"/>
      <c r="AY40" s="611">
        <f t="shared" si="1"/>
      </c>
      <c r="AZ40" s="427"/>
      <c r="BA40" s="611"/>
      <c r="BB40" s="806"/>
    </row>
    <row r="41" spans="1:54" s="6" customFormat="1" ht="12" customHeight="1">
      <c r="A41" s="97" t="str">
        <f>IF(TeamB!C13="","",TeamB!C13)</f>
        <v>-</v>
      </c>
      <c r="B41" s="379" t="str">
        <f>IF(TeamB!D13="","",TeamB!D13)</f>
        <v>-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440">
        <f>IF(TeamB!E13="","",TeamB!E13)</f>
      </c>
      <c r="P41" s="440"/>
      <c r="Q41" s="441"/>
      <c r="R41" s="440"/>
      <c r="S41" s="441"/>
      <c r="T41" s="463" t="str">
        <f>IF(TeamB!F13="","",TeamB!F13)</f>
        <v>-</v>
      </c>
      <c r="U41" s="463"/>
      <c r="V41" s="99"/>
      <c r="W41" s="426"/>
      <c r="X41" s="426"/>
      <c r="Y41" s="427"/>
      <c r="Z41" s="96"/>
      <c r="AA41" s="96"/>
      <c r="AB41" s="96"/>
      <c r="AC41" s="233"/>
      <c r="AD41" s="9"/>
      <c r="AE41" s="5"/>
      <c r="AF41" s="5"/>
      <c r="AG41" s="5"/>
      <c r="AH41" s="424"/>
      <c r="AI41" s="425"/>
      <c r="AJ41" s="596"/>
      <c r="AK41" s="597"/>
      <c r="AL41" s="597"/>
      <c r="AM41" s="597"/>
      <c r="AN41" s="597"/>
      <c r="AO41" s="598"/>
      <c r="AP41" s="426"/>
      <c r="AQ41" s="426"/>
      <c r="AR41" s="427"/>
      <c r="AS41" s="239"/>
      <c r="AT41" s="96"/>
      <c r="AU41" s="805"/>
      <c r="AV41" s="805"/>
      <c r="AW41" s="805"/>
      <c r="AX41" s="805"/>
      <c r="AY41" s="611">
        <f t="shared" si="1"/>
      </c>
      <c r="AZ41" s="427"/>
      <c r="BA41" s="611"/>
      <c r="BB41" s="806"/>
    </row>
    <row r="42" spans="1:54" s="6" customFormat="1" ht="12" customHeight="1">
      <c r="A42" s="97" t="str">
        <f>IF(TeamB!C14="","",TeamB!C14)</f>
        <v>-</v>
      </c>
      <c r="B42" s="379" t="str">
        <f>IF(TeamB!D14="","",TeamB!D14)</f>
        <v>-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440">
        <f>IF(TeamB!E14="","",TeamB!E14)</f>
      </c>
      <c r="P42" s="440"/>
      <c r="Q42" s="441"/>
      <c r="R42" s="440"/>
      <c r="S42" s="441"/>
      <c r="T42" s="463" t="str">
        <f>IF(TeamB!F14="","",TeamB!F14)</f>
        <v>-</v>
      </c>
      <c r="U42" s="463"/>
      <c r="V42" s="99"/>
      <c r="W42" s="426"/>
      <c r="X42" s="426"/>
      <c r="Y42" s="427"/>
      <c r="Z42" s="96"/>
      <c r="AA42" s="96"/>
      <c r="AB42" s="96"/>
      <c r="AC42" s="233"/>
      <c r="AD42" s="9"/>
      <c r="AE42" s="5"/>
      <c r="AF42" s="5"/>
      <c r="AG42" s="5"/>
      <c r="AH42" s="424"/>
      <c r="AI42" s="425"/>
      <c r="AJ42" s="596"/>
      <c r="AK42" s="597"/>
      <c r="AL42" s="597"/>
      <c r="AM42" s="597"/>
      <c r="AN42" s="597"/>
      <c r="AO42" s="598"/>
      <c r="AP42" s="426"/>
      <c r="AQ42" s="426"/>
      <c r="AR42" s="427"/>
      <c r="AS42" s="239"/>
      <c r="AT42" s="96"/>
      <c r="AU42" s="805"/>
      <c r="AV42" s="805"/>
      <c r="AW42" s="805"/>
      <c r="AX42" s="805"/>
      <c r="AY42" s="611">
        <f t="shared" si="1"/>
      </c>
      <c r="AZ42" s="427"/>
      <c r="BA42" s="611"/>
      <c r="BB42" s="806"/>
    </row>
    <row r="43" spans="1:54" s="6" customFormat="1" ht="12" customHeight="1">
      <c r="A43" s="93" t="str">
        <f>IF(TeamB!C15="","",TeamB!C15)</f>
        <v>-</v>
      </c>
      <c r="B43" s="536" t="str">
        <f>IF(TeamB!D15="","",TeamB!D15)</f>
        <v>-</v>
      </c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40">
        <f>IF(TeamB!E15="","",TeamB!E15)</f>
      </c>
      <c r="P43" s="540"/>
      <c r="Q43" s="548"/>
      <c r="R43" s="540"/>
      <c r="S43" s="548"/>
      <c r="T43" s="549" t="str">
        <f>IF(TeamB!F15="","",TeamB!F15)</f>
        <v>-</v>
      </c>
      <c r="U43" s="549"/>
      <c r="V43" s="99"/>
      <c r="W43" s="426"/>
      <c r="X43" s="426"/>
      <c r="Y43" s="427"/>
      <c r="Z43" s="96"/>
      <c r="AA43" s="96"/>
      <c r="AB43" s="96"/>
      <c r="AC43" s="233"/>
      <c r="AD43" s="9"/>
      <c r="AE43" s="5"/>
      <c r="AF43" s="5"/>
      <c r="AG43" s="5"/>
      <c r="AH43" s="424"/>
      <c r="AI43" s="425"/>
      <c r="AJ43" s="596"/>
      <c r="AK43" s="597"/>
      <c r="AL43" s="597"/>
      <c r="AM43" s="597"/>
      <c r="AN43" s="597"/>
      <c r="AO43" s="598"/>
      <c r="AP43" s="426"/>
      <c r="AQ43" s="426"/>
      <c r="AR43" s="427"/>
      <c r="AS43" s="239"/>
      <c r="AT43" s="96"/>
      <c r="AU43" s="805"/>
      <c r="AV43" s="805"/>
      <c r="AW43" s="805"/>
      <c r="AX43" s="805"/>
      <c r="AY43" s="611">
        <f t="shared" si="1"/>
      </c>
      <c r="AZ43" s="427"/>
      <c r="BA43" s="611"/>
      <c r="BB43" s="806"/>
    </row>
    <row r="44" spans="1:54" s="6" customFormat="1" ht="12" customHeight="1">
      <c r="A44" s="98" t="str">
        <f>IF(TeamB!C16="","",TeamB!C16)</f>
        <v>-</v>
      </c>
      <c r="B44" s="454" t="str">
        <f>IF(TeamB!D16="","",TeamB!D16)</f>
        <v>-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386">
        <f>IF(TeamB!E16="","",TeamB!E16)</f>
      </c>
      <c r="P44" s="386"/>
      <c r="Q44" s="553"/>
      <c r="R44" s="386"/>
      <c r="S44" s="553"/>
      <c r="T44" s="550" t="str">
        <f>IF(TeamB!F16="","",TeamB!F16)</f>
        <v>-</v>
      </c>
      <c r="U44" s="551"/>
      <c r="V44" s="99"/>
      <c r="W44" s="426"/>
      <c r="X44" s="426"/>
      <c r="Y44" s="427"/>
      <c r="Z44" s="96"/>
      <c r="AA44" s="96"/>
      <c r="AB44" s="96"/>
      <c r="AC44" s="233"/>
      <c r="AD44" s="9"/>
      <c r="AE44" s="5"/>
      <c r="AF44" s="5"/>
      <c r="AG44" s="5"/>
      <c r="AH44" s="424"/>
      <c r="AI44" s="425"/>
      <c r="AJ44" s="596"/>
      <c r="AK44" s="597"/>
      <c r="AL44" s="597"/>
      <c r="AM44" s="597"/>
      <c r="AN44" s="597"/>
      <c r="AO44" s="598"/>
      <c r="AP44" s="426"/>
      <c r="AQ44" s="426"/>
      <c r="AR44" s="427"/>
      <c r="AS44" s="239"/>
      <c r="AT44" s="96"/>
      <c r="AU44" s="805"/>
      <c r="AV44" s="805"/>
      <c r="AW44" s="805"/>
      <c r="AX44" s="805"/>
      <c r="AY44" s="611">
        <f t="shared" si="1"/>
      </c>
      <c r="AZ44" s="427"/>
      <c r="BA44" s="611"/>
      <c r="BB44" s="806"/>
    </row>
    <row r="45" spans="1:54" s="6" customFormat="1" ht="12" customHeight="1">
      <c r="A45" s="97" t="str">
        <f>IF(TeamB!C17="","",TeamB!C17)</f>
        <v>-</v>
      </c>
      <c r="B45" s="379" t="str">
        <f>IF(TeamB!D17="","",TeamB!D17)</f>
        <v>-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440">
        <f>IF(TeamB!E17="","",TeamB!E17)</f>
      </c>
      <c r="P45" s="440"/>
      <c r="Q45" s="441"/>
      <c r="R45" s="440"/>
      <c r="S45" s="441"/>
      <c r="T45" s="463" t="str">
        <f>IF(TeamB!F17="","",TeamB!F17)</f>
        <v>-</v>
      </c>
      <c r="U45" s="535"/>
      <c r="V45" s="99"/>
      <c r="W45" s="426"/>
      <c r="X45" s="426"/>
      <c r="Y45" s="427"/>
      <c r="Z45" s="96"/>
      <c r="AA45" s="96"/>
      <c r="AB45" s="96"/>
      <c r="AC45" s="233"/>
      <c r="AD45" s="9"/>
      <c r="AE45" s="5"/>
      <c r="AF45" s="5"/>
      <c r="AG45" s="5"/>
      <c r="AH45" s="424"/>
      <c r="AI45" s="425"/>
      <c r="AJ45" s="596"/>
      <c r="AK45" s="597"/>
      <c r="AL45" s="597"/>
      <c r="AM45" s="597"/>
      <c r="AN45" s="597"/>
      <c r="AO45" s="598"/>
      <c r="AP45" s="426"/>
      <c r="AQ45" s="426"/>
      <c r="AR45" s="427"/>
      <c r="AS45" s="239"/>
      <c r="AT45" s="96"/>
      <c r="AU45" s="805"/>
      <c r="AV45" s="805"/>
      <c r="AW45" s="805"/>
      <c r="AX45" s="805"/>
      <c r="AY45" s="611">
        <f t="shared" si="1"/>
      </c>
      <c r="AZ45" s="427"/>
      <c r="BA45" s="611"/>
      <c r="BB45" s="806"/>
    </row>
    <row r="46" spans="1:54" s="6" customFormat="1" ht="12" customHeight="1">
      <c r="A46" s="97" t="str">
        <f>IF(TeamB!C18="","",TeamB!C18)</f>
        <v>-</v>
      </c>
      <c r="B46" s="379" t="str">
        <f>IF(TeamB!D18="","",TeamB!D18)</f>
        <v>-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440">
        <f>IF(TeamB!E18="","",TeamB!E18)</f>
      </c>
      <c r="P46" s="440"/>
      <c r="Q46" s="441"/>
      <c r="R46" s="440"/>
      <c r="S46" s="441"/>
      <c r="T46" s="463" t="str">
        <f>IF(TeamB!F18="","",TeamB!F18)</f>
        <v>-</v>
      </c>
      <c r="U46" s="535"/>
      <c r="V46" s="99"/>
      <c r="W46" s="426"/>
      <c r="X46" s="426"/>
      <c r="Y46" s="427"/>
      <c r="Z46" s="96"/>
      <c r="AA46" s="96"/>
      <c r="AB46" s="96"/>
      <c r="AC46" s="233"/>
      <c r="AD46" s="9"/>
      <c r="AE46" s="5"/>
      <c r="AF46" s="5"/>
      <c r="AG46" s="5"/>
      <c r="AH46" s="424"/>
      <c r="AI46" s="425"/>
      <c r="AJ46" s="596"/>
      <c r="AK46" s="597"/>
      <c r="AL46" s="597"/>
      <c r="AM46" s="597"/>
      <c r="AN46" s="597"/>
      <c r="AO46" s="598"/>
      <c r="AP46" s="426"/>
      <c r="AQ46" s="426"/>
      <c r="AR46" s="427"/>
      <c r="AS46" s="239"/>
      <c r="AT46" s="96"/>
      <c r="AU46" s="805"/>
      <c r="AV46" s="805"/>
      <c r="AW46" s="805"/>
      <c r="AX46" s="805"/>
      <c r="AY46" s="611">
        <f t="shared" si="1"/>
      </c>
      <c r="AZ46" s="427"/>
      <c r="BA46" s="611"/>
      <c r="BB46" s="806"/>
    </row>
    <row r="47" spans="1:54" s="6" customFormat="1" ht="12" customHeight="1">
      <c r="A47" s="97" t="str">
        <f>IF(TeamB!C19="","",TeamB!C19)</f>
        <v>-</v>
      </c>
      <c r="B47" s="379" t="str">
        <f>IF(TeamB!D19="","",TeamB!D19)</f>
        <v>-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440">
        <f>IF(TeamB!E19="","",TeamB!E19)</f>
      </c>
      <c r="P47" s="440"/>
      <c r="Q47" s="441"/>
      <c r="R47" s="440"/>
      <c r="S47" s="441"/>
      <c r="T47" s="463" t="str">
        <f>IF(TeamB!F19="","",TeamB!F19)</f>
        <v>-</v>
      </c>
      <c r="U47" s="535"/>
      <c r="V47" s="99"/>
      <c r="W47" s="426"/>
      <c r="X47" s="426"/>
      <c r="Y47" s="427"/>
      <c r="Z47" s="96"/>
      <c r="AA47" s="96"/>
      <c r="AB47" s="96"/>
      <c r="AC47" s="233"/>
      <c r="AD47" s="9"/>
      <c r="AE47" s="5"/>
      <c r="AF47" s="5"/>
      <c r="AG47" s="5"/>
      <c r="AH47" s="424"/>
      <c r="AI47" s="425"/>
      <c r="AJ47" s="596"/>
      <c r="AK47" s="597"/>
      <c r="AL47" s="597"/>
      <c r="AM47" s="597"/>
      <c r="AN47" s="597"/>
      <c r="AO47" s="598"/>
      <c r="AP47" s="426"/>
      <c r="AQ47" s="426"/>
      <c r="AR47" s="427"/>
      <c r="AS47" s="239"/>
      <c r="AT47" s="96"/>
      <c r="AU47" s="805"/>
      <c r="AV47" s="805"/>
      <c r="AW47" s="805"/>
      <c r="AX47" s="805"/>
      <c r="AY47" s="611">
        <f t="shared" si="1"/>
      </c>
      <c r="AZ47" s="427"/>
      <c r="BA47" s="611"/>
      <c r="BB47" s="806"/>
    </row>
    <row r="48" spans="1:54" s="6" customFormat="1" ht="12" customHeight="1">
      <c r="A48" s="100" t="str">
        <f>IF(TeamB!C20="","",TeamB!C20)</f>
        <v>-</v>
      </c>
      <c r="B48" s="536" t="str">
        <f>IF(TeamB!D20="","",TeamB!D20)</f>
        <v>-</v>
      </c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451">
        <f>IF(TeamB!E20="","",TeamB!E20)</f>
      </c>
      <c r="P48" s="451"/>
      <c r="Q48" s="452"/>
      <c r="R48" s="451"/>
      <c r="S48" s="452"/>
      <c r="T48" s="547" t="str">
        <f>IF(TeamB!F20="","",TeamB!F20)</f>
        <v>-</v>
      </c>
      <c r="U48" s="539"/>
      <c r="V48" s="99"/>
      <c r="W48" s="426"/>
      <c r="X48" s="426"/>
      <c r="Y48" s="427"/>
      <c r="Z48" s="96"/>
      <c r="AA48" s="96"/>
      <c r="AB48" s="96"/>
      <c r="AC48" s="233"/>
      <c r="AD48" s="9"/>
      <c r="AE48" s="5"/>
      <c r="AF48" s="5"/>
      <c r="AG48" s="5"/>
      <c r="AH48" s="424"/>
      <c r="AI48" s="425"/>
      <c r="AJ48" s="596"/>
      <c r="AK48" s="597"/>
      <c r="AL48" s="597"/>
      <c r="AM48" s="597"/>
      <c r="AN48" s="597"/>
      <c r="AO48" s="598"/>
      <c r="AP48" s="426"/>
      <c r="AQ48" s="426"/>
      <c r="AR48" s="427"/>
      <c r="AS48" s="239"/>
      <c r="AT48" s="96"/>
      <c r="AU48" s="805"/>
      <c r="AV48" s="805"/>
      <c r="AW48" s="805"/>
      <c r="AX48" s="805"/>
      <c r="AY48" s="611">
        <f t="shared" si="1"/>
      </c>
      <c r="AZ48" s="427"/>
      <c r="BA48" s="611"/>
      <c r="BB48" s="806"/>
    </row>
    <row r="49" spans="1:54" s="6" customFormat="1" ht="12" customHeight="1">
      <c r="A49" s="89" t="str">
        <f>IF(TeamB!C21="","",TeamB!C21)</f>
        <v>-</v>
      </c>
      <c r="B49" s="454" t="str">
        <f>IF(TeamB!D21="","",TeamB!D21)</f>
        <v>-</v>
      </c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378">
        <f>IF(TeamB!E21="","",TeamB!E21)</f>
      </c>
      <c r="P49" s="378"/>
      <c r="Q49" s="453"/>
      <c r="R49" s="378"/>
      <c r="S49" s="453"/>
      <c r="T49" s="552" t="str">
        <f>IF(TeamB!F21="","",TeamB!F21)</f>
        <v>-</v>
      </c>
      <c r="U49" s="552"/>
      <c r="V49" s="99"/>
      <c r="W49" s="426"/>
      <c r="X49" s="426"/>
      <c r="Y49" s="427"/>
      <c r="Z49" s="96"/>
      <c r="AA49" s="96"/>
      <c r="AB49" s="96"/>
      <c r="AC49" s="233"/>
      <c r="AD49" s="9"/>
      <c r="AE49" s="5"/>
      <c r="AF49" s="5"/>
      <c r="AG49" s="5"/>
      <c r="AH49" s="424"/>
      <c r="AI49" s="425"/>
      <c r="AJ49" s="596"/>
      <c r="AK49" s="597"/>
      <c r="AL49" s="597"/>
      <c r="AM49" s="597"/>
      <c r="AN49" s="597"/>
      <c r="AO49" s="598"/>
      <c r="AP49" s="426"/>
      <c r="AQ49" s="426"/>
      <c r="AR49" s="427"/>
      <c r="AS49" s="239"/>
      <c r="AT49" s="96"/>
      <c r="AU49" s="805"/>
      <c r="AV49" s="805"/>
      <c r="AW49" s="805"/>
      <c r="AX49" s="805"/>
      <c r="AY49" s="611">
        <f t="shared" si="1"/>
      </c>
      <c r="AZ49" s="427"/>
      <c r="BA49" s="611"/>
      <c r="BB49" s="806"/>
    </row>
    <row r="50" spans="1:54" s="6" customFormat="1" ht="12" customHeight="1">
      <c r="A50" s="97" t="str">
        <f>IF(TeamB!C22="","",TeamB!C22)</f>
        <v>-</v>
      </c>
      <c r="B50" s="379" t="str">
        <f>IF(TeamB!D22="","",TeamB!D22)</f>
        <v>-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440">
        <f>IF(TeamB!E22="","",TeamB!E22)</f>
      </c>
      <c r="P50" s="440"/>
      <c r="Q50" s="441"/>
      <c r="R50" s="440"/>
      <c r="S50" s="441"/>
      <c r="T50" s="463" t="str">
        <f>IF(TeamB!F22="","",TeamB!F22)</f>
        <v>-</v>
      </c>
      <c r="U50" s="463"/>
      <c r="V50" s="99"/>
      <c r="W50" s="426"/>
      <c r="X50" s="426"/>
      <c r="Y50" s="427"/>
      <c r="Z50" s="96"/>
      <c r="AA50" s="96"/>
      <c r="AB50" s="96"/>
      <c r="AC50" s="233"/>
      <c r="AD50" s="9"/>
      <c r="AE50" s="5"/>
      <c r="AF50" s="5"/>
      <c r="AG50" s="5"/>
      <c r="AH50" s="424"/>
      <c r="AI50" s="425"/>
      <c r="AJ50" s="596"/>
      <c r="AK50" s="597"/>
      <c r="AL50" s="597"/>
      <c r="AM50" s="597"/>
      <c r="AN50" s="597"/>
      <c r="AO50" s="598"/>
      <c r="AP50" s="426"/>
      <c r="AQ50" s="426"/>
      <c r="AR50" s="427"/>
      <c r="AS50" s="239"/>
      <c r="AT50" s="96"/>
      <c r="AU50" s="805"/>
      <c r="AV50" s="805"/>
      <c r="AW50" s="805"/>
      <c r="AX50" s="805"/>
      <c r="AY50" s="611">
        <f t="shared" si="1"/>
      </c>
      <c r="AZ50" s="427"/>
      <c r="BA50" s="611"/>
      <c r="BB50" s="806"/>
    </row>
    <row r="51" spans="1:54" s="6" customFormat="1" ht="12" customHeight="1">
      <c r="A51" s="97" t="str">
        <f>IF(TeamB!C23="","",TeamB!C23)</f>
        <v>-</v>
      </c>
      <c r="B51" s="379" t="str">
        <f>IF(TeamB!D23="","",TeamB!D23)</f>
        <v>-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440">
        <f>IF(TeamB!E23="","",TeamB!E23)</f>
      </c>
      <c r="P51" s="440"/>
      <c r="Q51" s="441"/>
      <c r="R51" s="440"/>
      <c r="S51" s="441"/>
      <c r="T51" s="463" t="str">
        <f>IF(TeamB!F23="","",TeamB!F23)</f>
        <v>-</v>
      </c>
      <c r="U51" s="463"/>
      <c r="V51" s="99"/>
      <c r="W51" s="426"/>
      <c r="X51" s="426"/>
      <c r="Y51" s="427"/>
      <c r="Z51" s="96"/>
      <c r="AA51" s="96"/>
      <c r="AB51" s="96"/>
      <c r="AC51" s="233"/>
      <c r="AD51" s="9"/>
      <c r="AE51" s="5"/>
      <c r="AF51" s="5"/>
      <c r="AG51" s="5"/>
      <c r="AH51" s="424"/>
      <c r="AI51" s="425"/>
      <c r="AJ51" s="596"/>
      <c r="AK51" s="597"/>
      <c r="AL51" s="597"/>
      <c r="AM51" s="597"/>
      <c r="AN51" s="597"/>
      <c r="AO51" s="598"/>
      <c r="AP51" s="426"/>
      <c r="AQ51" s="426"/>
      <c r="AR51" s="427"/>
      <c r="AS51" s="239"/>
      <c r="AT51" s="96"/>
      <c r="AU51" s="805"/>
      <c r="AV51" s="805"/>
      <c r="AW51" s="805"/>
      <c r="AX51" s="805"/>
      <c r="AY51" s="611">
        <f t="shared" si="1"/>
      </c>
      <c r="AZ51" s="427"/>
      <c r="BA51" s="611"/>
      <c r="BB51" s="806"/>
    </row>
    <row r="52" spans="1:54" s="6" customFormat="1" ht="12" customHeight="1">
      <c r="A52" s="97" t="str">
        <f>IF(TeamB!C24="","",TeamB!C24)</f>
        <v>-</v>
      </c>
      <c r="B52" s="379" t="str">
        <f>IF(TeamB!D24="","",TeamB!D24)</f>
        <v>-</v>
      </c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440">
        <f>IF(TeamB!E24="","",TeamB!E24)</f>
      </c>
      <c r="P52" s="440"/>
      <c r="Q52" s="441"/>
      <c r="R52" s="440"/>
      <c r="S52" s="441"/>
      <c r="T52" s="463" t="str">
        <f>IF(TeamB!F24="","",TeamB!F24)</f>
        <v>-</v>
      </c>
      <c r="U52" s="463"/>
      <c r="V52" s="99"/>
      <c r="W52" s="426"/>
      <c r="X52" s="426"/>
      <c r="Y52" s="427"/>
      <c r="Z52" s="96"/>
      <c r="AA52" s="96"/>
      <c r="AB52" s="96"/>
      <c r="AC52" s="233"/>
      <c r="AD52" s="181"/>
      <c r="AE52" s="178"/>
      <c r="AF52" s="178"/>
      <c r="AG52" s="178"/>
      <c r="AH52" s="458"/>
      <c r="AI52" s="459"/>
      <c r="AJ52" s="596"/>
      <c r="AK52" s="597"/>
      <c r="AL52" s="597"/>
      <c r="AM52" s="597"/>
      <c r="AN52" s="597"/>
      <c r="AO52" s="598"/>
      <c r="AP52" s="426"/>
      <c r="AQ52" s="426"/>
      <c r="AR52" s="427"/>
      <c r="AS52" s="239"/>
      <c r="AT52" s="96"/>
      <c r="AU52" s="805"/>
      <c r="AV52" s="805"/>
      <c r="AW52" s="805"/>
      <c r="AX52" s="805"/>
      <c r="AY52" s="611">
        <f t="shared" si="1"/>
      </c>
      <c r="AZ52" s="427"/>
      <c r="BA52" s="611"/>
      <c r="BB52" s="806"/>
    </row>
    <row r="53" spans="1:54" s="6" customFormat="1" ht="12" customHeight="1">
      <c r="A53" s="100" t="str">
        <f>IF(TeamB!C25="","",TeamB!C25)</f>
        <v>-</v>
      </c>
      <c r="B53" s="536" t="str">
        <f>IF(TeamB!D25="","",TeamB!D25)</f>
        <v>-</v>
      </c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8">
        <f>IF(TeamB!E25="","",TeamB!E25)</f>
      </c>
      <c r="P53" s="451"/>
      <c r="Q53" s="452"/>
      <c r="R53" s="451"/>
      <c r="S53" s="452"/>
      <c r="T53" s="452" t="str">
        <f>IF(TeamB!F25="","",TeamB!F25)</f>
        <v>-</v>
      </c>
      <c r="U53" s="539"/>
      <c r="V53" s="101"/>
      <c r="W53" s="426"/>
      <c r="X53" s="426"/>
      <c r="Y53" s="427"/>
      <c r="Z53" s="102"/>
      <c r="AA53" s="102"/>
      <c r="AB53" s="102"/>
      <c r="AC53" s="234"/>
      <c r="AD53" s="460" t="s">
        <v>241</v>
      </c>
      <c r="AE53" s="461"/>
      <c r="AF53" s="461"/>
      <c r="AG53" s="461"/>
      <c r="AH53" s="461"/>
      <c r="AI53" s="462"/>
      <c r="AJ53" s="446" t="str">
        <f>IF(TeamB!D27="","",TeamB!D27)</f>
        <v>-</v>
      </c>
      <c r="AK53" s="447"/>
      <c r="AL53" s="447"/>
      <c r="AM53" s="447"/>
      <c r="AN53" s="447"/>
      <c r="AO53" s="448"/>
      <c r="AP53" s="485"/>
      <c r="AQ53" s="486"/>
      <c r="AR53" s="487"/>
      <c r="AS53" s="240"/>
      <c r="AT53" s="102"/>
      <c r="AU53" s="802"/>
      <c r="AV53" s="802"/>
      <c r="AW53" s="802"/>
      <c r="AX53" s="802"/>
      <c r="AY53" s="803">
        <f t="shared" si="1"/>
      </c>
      <c r="AZ53" s="487"/>
      <c r="BA53" s="803"/>
      <c r="BB53" s="804"/>
    </row>
    <row r="54" spans="1:54" s="7" customFormat="1" ht="12" customHeight="1">
      <c r="A54" s="800" t="s">
        <v>277</v>
      </c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798"/>
      <c r="N54" s="798"/>
      <c r="O54" s="799"/>
      <c r="P54" s="799"/>
      <c r="Q54" s="798"/>
      <c r="R54" s="798"/>
      <c r="S54" s="61"/>
      <c r="T54" s="798"/>
      <c r="U54" s="799"/>
      <c r="V54" s="798" t="s">
        <v>278</v>
      </c>
      <c r="W54" s="799"/>
      <c r="X54" s="799"/>
      <c r="Y54" s="799"/>
      <c r="Z54" s="47"/>
      <c r="AA54" s="47"/>
      <c r="AB54" s="47"/>
      <c r="AC54" s="47"/>
      <c r="AD54" s="47"/>
      <c r="AE54" s="47" t="s">
        <v>279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558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31" t="s">
        <v>281</v>
      </c>
      <c r="B55" s="532"/>
      <c r="C55" s="413" t="s">
        <v>282</v>
      </c>
      <c r="D55" s="413"/>
      <c r="E55" s="414"/>
      <c r="F55" s="420" t="s">
        <v>283</v>
      </c>
      <c r="G55" s="420"/>
      <c r="H55" s="414"/>
      <c r="I55" s="420" t="s">
        <v>284</v>
      </c>
      <c r="J55" s="420"/>
      <c r="K55" s="420"/>
      <c r="L55" s="634" t="s">
        <v>285</v>
      </c>
      <c r="M55" s="563"/>
      <c r="N55" s="563"/>
      <c r="O55" s="563"/>
      <c r="P55" s="563"/>
      <c r="Q55" s="564"/>
      <c r="R55" s="413" t="s">
        <v>286</v>
      </c>
      <c r="S55" s="414"/>
      <c r="T55" s="414"/>
      <c r="U55" s="414"/>
      <c r="V55" s="636" t="s">
        <v>287</v>
      </c>
      <c r="W55" s="420"/>
      <c r="X55" s="420" t="s">
        <v>288</v>
      </c>
      <c r="Y55" s="414"/>
      <c r="Z55" s="414" t="s">
        <v>289</v>
      </c>
      <c r="AA55" s="413"/>
      <c r="AB55" s="420" t="s">
        <v>290</v>
      </c>
      <c r="AC55" s="532"/>
      <c r="AD55" s="48"/>
      <c r="AE55" s="607" t="s">
        <v>291</v>
      </c>
      <c r="AF55" s="797"/>
      <c r="AG55" s="414" t="s">
        <v>292</v>
      </c>
      <c r="AH55" s="794"/>
      <c r="AI55" s="634" t="s">
        <v>293</v>
      </c>
      <c r="AJ55" s="797"/>
      <c r="AK55" s="414" t="s">
        <v>294</v>
      </c>
      <c r="AL55" s="797"/>
      <c r="AM55" s="414" t="s">
        <v>292</v>
      </c>
      <c r="AN55" s="794"/>
      <c r="AO55" s="414" t="s">
        <v>293</v>
      </c>
      <c r="AP55" s="796"/>
      <c r="AQ55" s="47"/>
      <c r="AR55" s="47"/>
      <c r="AS55" s="47"/>
      <c r="AT55" s="47"/>
      <c r="AU55" s="47"/>
      <c r="AV55" s="660" t="s">
        <v>267</v>
      </c>
      <c r="AW55" s="605"/>
      <c r="AX55" s="605"/>
      <c r="AY55" s="605" t="s">
        <v>291</v>
      </c>
      <c r="AZ55" s="605"/>
      <c r="BA55" s="605" t="s">
        <v>294</v>
      </c>
      <c r="BB55" s="606"/>
    </row>
    <row r="56" spans="1:54" ht="12" customHeight="1">
      <c r="A56" s="421">
        <v>1</v>
      </c>
      <c r="B56" s="422"/>
      <c r="C56" s="60">
        <f>GameSheet!C56</f>
        <v>0</v>
      </c>
      <c r="D56" s="83" t="s">
        <v>276</v>
      </c>
      <c r="E56" s="94">
        <f>GameSheet!E56</f>
        <v>0</v>
      </c>
      <c r="F56" s="197">
        <f>GameSheet!F56</f>
        <v>0</v>
      </c>
      <c r="G56" s="94" t="s">
        <v>257</v>
      </c>
      <c r="H56" s="200">
        <f>GameSheet!H56</f>
        <v>0</v>
      </c>
      <c r="I56" s="201">
        <f>GameSheet!I56</f>
        <v>0</v>
      </c>
      <c r="J56" s="94" t="s">
        <v>257</v>
      </c>
      <c r="K56" s="202">
        <f>GameSheet!K56</f>
        <v>0</v>
      </c>
      <c r="L56" s="385">
        <f>GameSheet!L56</f>
        <v>0</v>
      </c>
      <c r="M56" s="385"/>
      <c r="N56" s="385" t="s">
        <v>257</v>
      </c>
      <c r="O56" s="530"/>
      <c r="P56" s="385">
        <f>GameSheet!P56</f>
        <v>0</v>
      </c>
      <c r="Q56" s="386"/>
      <c r="R56" s="60">
        <f>GameSheet!R56</f>
        <v>0</v>
      </c>
      <c r="S56" s="468" t="s">
        <v>276</v>
      </c>
      <c r="T56" s="469"/>
      <c r="U56" s="60">
        <f>GameSheet!U56</f>
        <v>0</v>
      </c>
      <c r="V56" s="776">
        <f>GameSheet!V56</f>
        <v>0</v>
      </c>
      <c r="W56" s="777"/>
      <c r="X56" s="790" t="str">
        <f>GameSheet!X56</f>
        <v>-</v>
      </c>
      <c r="Y56" s="795"/>
      <c r="Z56" s="785">
        <f>GameSheet!Z56</f>
        <v>0</v>
      </c>
      <c r="AA56" s="786"/>
      <c r="AB56" s="790" t="str">
        <f>GameSheet!AB56</f>
        <v>-</v>
      </c>
      <c r="AC56" s="791"/>
      <c r="AD56" s="49"/>
      <c r="AE56" s="792" t="str">
        <f>GameSheet!AE56</f>
        <v>-</v>
      </c>
      <c r="AF56" s="793"/>
      <c r="AG56" s="611">
        <f>GameSheet!AG56</f>
        <v>0</v>
      </c>
      <c r="AH56" s="427"/>
      <c r="AI56" s="787" t="str">
        <f>GameSheet!AI56</f>
        <v>0</v>
      </c>
      <c r="AJ56" s="788"/>
      <c r="AK56" s="789" t="str">
        <f>GameSheet!AK56</f>
        <v>-</v>
      </c>
      <c r="AL56" s="788"/>
      <c r="AM56" s="611">
        <f>GameSheet!AM56</f>
        <v>0</v>
      </c>
      <c r="AN56" s="427"/>
      <c r="AO56" s="449" t="str">
        <f>GameSheet!AO56</f>
        <v>0</v>
      </c>
      <c r="AP56" s="780"/>
      <c r="AQ56" s="42"/>
      <c r="AR56" s="42"/>
      <c r="AS56" s="42"/>
      <c r="AT56" s="42"/>
      <c r="AU56" s="42"/>
      <c r="AV56" s="781">
        <f>GameSheet!AV56</f>
        <v>0</v>
      </c>
      <c r="AW56" s="782"/>
      <c r="AX56" s="783"/>
      <c r="AY56" s="705" t="str">
        <f>IF(GameSheet!AY56="","",GameSheet!AY56)</f>
        <v>-</v>
      </c>
      <c r="AZ56" s="705"/>
      <c r="BA56" s="705" t="str">
        <f>IF(GameSheet!BA56="","",GameSheet!BA56)</f>
        <v>-</v>
      </c>
      <c r="BB56" s="706"/>
    </row>
    <row r="57" spans="1:54" ht="12" customHeight="1">
      <c r="A57" s="527">
        <v>2</v>
      </c>
      <c r="B57" s="528"/>
      <c r="C57" s="83">
        <f>GameSheet!C57</f>
        <v>0</v>
      </c>
      <c r="D57" s="83" t="s">
        <v>276</v>
      </c>
      <c r="E57" s="83">
        <f>GameSheet!E57</f>
        <v>0</v>
      </c>
      <c r="F57" s="197">
        <f>GameSheet!F57</f>
        <v>0</v>
      </c>
      <c r="G57" s="60" t="s">
        <v>257</v>
      </c>
      <c r="H57" s="200">
        <f>GameSheet!H57</f>
        <v>0</v>
      </c>
      <c r="I57" s="201">
        <f>GameSheet!I57</f>
        <v>0</v>
      </c>
      <c r="J57" s="60" t="s">
        <v>257</v>
      </c>
      <c r="K57" s="202">
        <f>GameSheet!K57</f>
        <v>0</v>
      </c>
      <c r="L57" s="377">
        <f>GameSheet!L57</f>
        <v>0</v>
      </c>
      <c r="M57" s="377"/>
      <c r="N57" s="377" t="s">
        <v>257</v>
      </c>
      <c r="O57" s="423"/>
      <c r="P57" s="377">
        <f>GameSheet!P57</f>
        <v>0</v>
      </c>
      <c r="Q57" s="378"/>
      <c r="R57" s="60">
        <f>GameSheet!R57</f>
        <v>0</v>
      </c>
      <c r="S57" s="383" t="s">
        <v>276</v>
      </c>
      <c r="T57" s="384"/>
      <c r="U57" s="60">
        <f>GameSheet!U57</f>
        <v>0</v>
      </c>
      <c r="V57" s="776" t="str">
        <f>GameSheet!V57</f>
        <v>-</v>
      </c>
      <c r="W57" s="777"/>
      <c r="X57" s="627" t="str">
        <f>GameSheet!X57</f>
        <v>-</v>
      </c>
      <c r="Y57" s="644"/>
      <c r="Z57" s="627" t="str">
        <f>GameSheet!Z57</f>
        <v>-</v>
      </c>
      <c r="AA57" s="628"/>
      <c r="AB57" s="627" t="str">
        <f>GameSheet!AB57</f>
        <v>-</v>
      </c>
      <c r="AC57" s="658"/>
      <c r="AD57" s="49"/>
      <c r="AE57" s="778" t="str">
        <f>GameSheet!AE57</f>
        <v>-</v>
      </c>
      <c r="AF57" s="779"/>
      <c r="AG57" s="611" t="str">
        <f>GameSheet!AG57</f>
        <v>-</v>
      </c>
      <c r="AH57" s="427"/>
      <c r="AI57" s="458" t="str">
        <f>GameSheet!AI57</f>
        <v>-</v>
      </c>
      <c r="AJ57" s="779"/>
      <c r="AK57" s="458" t="str">
        <f>GameSheet!AK57</f>
        <v>-</v>
      </c>
      <c r="AL57" s="779"/>
      <c r="AM57" s="611" t="str">
        <f>GameSheet!AM57</f>
        <v>-</v>
      </c>
      <c r="AN57" s="427"/>
      <c r="AO57" s="458" t="str">
        <f>GameSheet!AO57</f>
        <v>-</v>
      </c>
      <c r="AP57" s="784"/>
      <c r="AQ57" s="42"/>
      <c r="AR57" s="42"/>
      <c r="AS57" s="42"/>
      <c r="AT57" s="42"/>
      <c r="AU57" s="42"/>
      <c r="AV57" s="499">
        <f>IF(GameSheet!AV57="","",GameSheet!AV57)</f>
      </c>
      <c r="AW57" s="426"/>
      <c r="AX57" s="427"/>
      <c r="AY57" s="705">
        <f>IF(GameSheet!AY57="","",GameSheet!AY57)</f>
      </c>
      <c r="AZ57" s="705"/>
      <c r="BA57" s="705">
        <f>IF(GameSheet!BA57="","",GameSheet!BA57)</f>
      </c>
      <c r="BB57" s="706"/>
    </row>
    <row r="58" spans="1:54" ht="12" customHeight="1">
      <c r="A58" s="527">
        <v>3</v>
      </c>
      <c r="B58" s="528"/>
      <c r="C58" s="83">
        <f>GameSheet!C58</f>
        <v>0</v>
      </c>
      <c r="D58" s="83" t="s">
        <v>276</v>
      </c>
      <c r="E58" s="83">
        <f>GameSheet!E58</f>
        <v>0</v>
      </c>
      <c r="F58" s="197">
        <f>GameSheet!F58</f>
        <v>0</v>
      </c>
      <c r="G58" s="60" t="s">
        <v>257</v>
      </c>
      <c r="H58" s="200">
        <f>GameSheet!H58</f>
        <v>0</v>
      </c>
      <c r="I58" s="201">
        <f>GameSheet!I58</f>
        <v>0</v>
      </c>
      <c r="J58" s="60" t="s">
        <v>257</v>
      </c>
      <c r="K58" s="202">
        <f>GameSheet!K58</f>
        <v>0</v>
      </c>
      <c r="L58" s="377">
        <f>GameSheet!L58</f>
        <v>0</v>
      </c>
      <c r="M58" s="377"/>
      <c r="N58" s="377" t="s">
        <v>257</v>
      </c>
      <c r="O58" s="423"/>
      <c r="P58" s="377">
        <f>GameSheet!P58</f>
        <v>0</v>
      </c>
      <c r="Q58" s="378"/>
      <c r="R58" s="60">
        <f>GameSheet!R58</f>
        <v>0</v>
      </c>
      <c r="S58" s="466" t="s">
        <v>276</v>
      </c>
      <c r="T58" s="467"/>
      <c r="U58" s="60">
        <f>GameSheet!U58</f>
        <v>0</v>
      </c>
      <c r="V58" s="776" t="str">
        <f>GameSheet!V58</f>
        <v>-</v>
      </c>
      <c r="W58" s="777"/>
      <c r="X58" s="627" t="str">
        <f>GameSheet!X58</f>
        <v>-</v>
      </c>
      <c r="Y58" s="644"/>
      <c r="Z58" s="627" t="str">
        <f>GameSheet!Z58</f>
        <v>-</v>
      </c>
      <c r="AA58" s="628"/>
      <c r="AB58" s="627" t="str">
        <f>GameSheet!AB58</f>
        <v>-</v>
      </c>
      <c r="AC58" s="658"/>
      <c r="AD58" s="49"/>
      <c r="AE58" s="629" t="s">
        <v>296</v>
      </c>
      <c r="AF58" s="630"/>
      <c r="AG58" s="631"/>
      <c r="AH58" s="770">
        <f>IF(GameSheet!AH58="","",GameSheet!AH58)</f>
      </c>
      <c r="AI58" s="771"/>
      <c r="AJ58" s="772"/>
      <c r="AK58" s="684" t="s">
        <v>297</v>
      </c>
      <c r="AL58" s="630"/>
      <c r="AM58" s="631"/>
      <c r="AN58" s="773">
        <f>IF(GameSheet!AN58="","",GameSheet!AN58)</f>
      </c>
      <c r="AO58" s="774"/>
      <c r="AP58" s="775"/>
      <c r="AQ58" s="42"/>
      <c r="AR58" s="42"/>
      <c r="AS58" s="42"/>
      <c r="AT58" s="42"/>
      <c r="AU58" s="42"/>
      <c r="AV58" s="499">
        <f>IF(GameSheet!AV58="","",GameSheet!AV58)</f>
      </c>
      <c r="AW58" s="426"/>
      <c r="AX58" s="427"/>
      <c r="AY58" s="705">
        <f>IF(GameSheet!AY58="","",GameSheet!AY58)</f>
      </c>
      <c r="AZ58" s="705"/>
      <c r="BA58" s="705">
        <f>IF(GameSheet!BA58="","",GameSheet!BA58)</f>
      </c>
      <c r="BB58" s="706"/>
    </row>
    <row r="59" spans="1:54" ht="12" customHeight="1">
      <c r="A59" s="527" t="s">
        <v>295</v>
      </c>
      <c r="B59" s="528"/>
      <c r="C59" s="83" t="str">
        <f>GameSheet!C59</f>
        <v>-</v>
      </c>
      <c r="D59" s="83" t="s">
        <v>276</v>
      </c>
      <c r="E59" s="83" t="str">
        <f>GameSheet!E59</f>
        <v>-</v>
      </c>
      <c r="F59" s="201" t="str">
        <f>GameSheet!F59</f>
        <v>-</v>
      </c>
      <c r="G59" s="60" t="s">
        <v>257</v>
      </c>
      <c r="H59" s="83" t="str">
        <f>GameSheet!H59</f>
        <v>-</v>
      </c>
      <c r="I59" s="201" t="str">
        <f>GameSheet!I59</f>
        <v>-</v>
      </c>
      <c r="J59" s="60" t="s">
        <v>257</v>
      </c>
      <c r="K59" s="202" t="str">
        <f>GameSheet!K59</f>
        <v>-</v>
      </c>
      <c r="L59" s="383" t="str">
        <f>GameSheet!L59</f>
        <v>-</v>
      </c>
      <c r="M59" s="383"/>
      <c r="N59" s="383" t="s">
        <v>257</v>
      </c>
      <c r="O59" s="529"/>
      <c r="P59" s="383" t="str">
        <f>GameSheet!P59</f>
        <v>-</v>
      </c>
      <c r="Q59" s="440"/>
      <c r="R59" s="60" t="str">
        <f>GameSheet!R59</f>
        <v>-</v>
      </c>
      <c r="S59" s="383" t="s">
        <v>276</v>
      </c>
      <c r="T59" s="384"/>
      <c r="U59" s="60" t="str">
        <f>GameSheet!U59</f>
        <v>-</v>
      </c>
      <c r="V59" s="643" t="str">
        <f>GameSheet!V59</f>
        <v>-</v>
      </c>
      <c r="W59" s="628"/>
      <c r="X59" s="627" t="str">
        <f>GameSheet!X59</f>
        <v>-</v>
      </c>
      <c r="Y59" s="644"/>
      <c r="Z59" s="627" t="str">
        <f>GameSheet!Z59</f>
        <v>-</v>
      </c>
      <c r="AA59" s="628"/>
      <c r="AB59" s="627" t="str">
        <f>GameSheet!AB59</f>
        <v>-</v>
      </c>
      <c r="AC59" s="658"/>
      <c r="AD59" s="49"/>
      <c r="AE59" s="608" t="s">
        <v>298</v>
      </c>
      <c r="AF59" s="563"/>
      <c r="AG59" s="564"/>
      <c r="AH59" s="770" t="str">
        <f>IF(GameSheet!AH59="","",GameSheet!AH59)</f>
        <v>-</v>
      </c>
      <c r="AI59" s="771"/>
      <c r="AJ59" s="772"/>
      <c r="AK59" s="683" t="s">
        <v>299</v>
      </c>
      <c r="AL59" s="563"/>
      <c r="AM59" s="564"/>
      <c r="AN59" s="770" t="str">
        <f>IF(GameSheet!AN59="","",GameSheet!AN59)</f>
        <v>-</v>
      </c>
      <c r="AO59" s="771"/>
      <c r="AP59" s="772"/>
      <c r="AQ59" s="42"/>
      <c r="AR59" s="42"/>
      <c r="AS59" s="42"/>
      <c r="AT59" s="42"/>
      <c r="AU59" s="42"/>
      <c r="AV59" s="499">
        <f>IF(GameSheet!AV59="","",GameSheet!AV59)</f>
      </c>
      <c r="AW59" s="426"/>
      <c r="AX59" s="427"/>
      <c r="AY59" s="705">
        <f>IF(GameSheet!AY59="","",GameSheet!AY59)</f>
      </c>
      <c r="AZ59" s="705"/>
      <c r="BA59" s="705">
        <f>IF(GameSheet!BA59="","",GameSheet!BA59)</f>
      </c>
      <c r="BB59" s="706"/>
    </row>
    <row r="60" spans="1:54" ht="12" customHeight="1">
      <c r="A60" s="387" t="s">
        <v>1625</v>
      </c>
      <c r="B60" s="388"/>
      <c r="C60" s="107" t="str">
        <f>GameSheet!C60</f>
        <v>-</v>
      </c>
      <c r="D60" s="107" t="s">
        <v>276</v>
      </c>
      <c r="E60" s="107" t="str">
        <f>GameSheet!E60</f>
        <v>-</v>
      </c>
      <c r="F60" s="201" t="str">
        <f>GameSheet!F60</f>
        <v>-</v>
      </c>
      <c r="G60" s="60" t="s">
        <v>257</v>
      </c>
      <c r="H60" s="60" t="str">
        <f>GameSheet!H60</f>
        <v>-</v>
      </c>
      <c r="I60" s="201" t="str">
        <f>GameSheet!I60</f>
        <v>-</v>
      </c>
      <c r="J60" s="60" t="s">
        <v>257</v>
      </c>
      <c r="K60" s="202" t="str">
        <f>GameSheet!K60</f>
        <v>-</v>
      </c>
      <c r="L60" s="377" t="str">
        <f>GameSheet!L60</f>
        <v>-</v>
      </c>
      <c r="M60" s="377"/>
      <c r="N60" s="377" t="s">
        <v>257</v>
      </c>
      <c r="O60" s="423"/>
      <c r="P60" s="377" t="str">
        <f>GameSheet!P60</f>
        <v>-</v>
      </c>
      <c r="Q60" s="378"/>
      <c r="R60" s="60" t="str">
        <f>GameSheet!R60</f>
        <v>-</v>
      </c>
      <c r="S60" s="377" t="s">
        <v>276</v>
      </c>
      <c r="T60" s="404"/>
      <c r="U60" s="60" t="str">
        <f>GameSheet!U60</f>
        <v>-</v>
      </c>
      <c r="V60" s="642" t="str">
        <f>GameSheet!V60</f>
        <v>-</v>
      </c>
      <c r="W60" s="639"/>
      <c r="X60" s="638" t="str">
        <f>GameSheet!X60</f>
        <v>-</v>
      </c>
      <c r="Y60" s="675"/>
      <c r="Z60" s="638" t="str">
        <f>GameSheet!Z60</f>
        <v>-</v>
      </c>
      <c r="AA60" s="639"/>
      <c r="AB60" s="638" t="str">
        <f>GameSheet!AB60</f>
        <v>-</v>
      </c>
      <c r="AC60" s="640"/>
      <c r="AD60" s="49"/>
      <c r="AE60" s="629" t="s">
        <v>455</v>
      </c>
      <c r="AF60" s="762"/>
      <c r="AG60" s="762"/>
      <c r="AH60" s="762"/>
      <c r="AI60" s="763"/>
      <c r="AJ60" s="764">
        <f>IF(GameSheet!AJ60="","",GameSheet!AJ60)</f>
      </c>
      <c r="AK60" s="765"/>
      <c r="AL60" s="765"/>
      <c r="AM60" s="765"/>
      <c r="AN60" s="765"/>
      <c r="AO60" s="765"/>
      <c r="AP60" s="766"/>
      <c r="AQ60" s="42"/>
      <c r="AR60" s="42"/>
      <c r="AS60" s="42"/>
      <c r="AT60" s="42"/>
      <c r="AU60" s="42"/>
      <c r="AV60" s="499">
        <f>IF(GameSheet!AV60="","",GameSheet!AV60)</f>
      </c>
      <c r="AW60" s="426"/>
      <c r="AX60" s="427"/>
      <c r="AY60" s="705">
        <f>IF(GameSheet!AY60="","",GameSheet!AY60)</f>
      </c>
      <c r="AZ60" s="705"/>
      <c r="BA60" s="705">
        <f>IF(GameSheet!BA60="","",GameSheet!BA60)</f>
      </c>
      <c r="BB60" s="706"/>
    </row>
    <row r="61" spans="1:54" ht="12" customHeight="1">
      <c r="A61" s="521" t="s">
        <v>300</v>
      </c>
      <c r="B61" s="522"/>
      <c r="C61" s="82">
        <f>IF(ISBLANK(C56),"",SUM(C56:C60))</f>
        <v>0</v>
      </c>
      <c r="D61" s="82" t="s">
        <v>276</v>
      </c>
      <c r="E61" s="82">
        <f>IF(ISBLANK(E56),"",SUM(E56:E60))</f>
        <v>0</v>
      </c>
      <c r="F61" s="198">
        <f>SUM(F56:F60)</f>
        <v>0</v>
      </c>
      <c r="G61" s="82" t="s">
        <v>257</v>
      </c>
      <c r="H61" s="82">
        <f>SUM(H56:H60)</f>
        <v>0</v>
      </c>
      <c r="I61" s="198">
        <f>SUM(I56:I60)</f>
        <v>0</v>
      </c>
      <c r="J61" s="82" t="s">
        <v>257</v>
      </c>
      <c r="K61" s="199">
        <f>SUM(K56:K60)</f>
        <v>0</v>
      </c>
      <c r="L61" s="408">
        <f>SUM(L56:M60)</f>
        <v>0</v>
      </c>
      <c r="M61" s="408"/>
      <c r="N61" s="525" t="s">
        <v>257</v>
      </c>
      <c r="O61" s="526"/>
      <c r="P61" s="408">
        <f>SUM(P56:Q60)</f>
        <v>0</v>
      </c>
      <c r="Q61" s="409"/>
      <c r="R61" s="82">
        <f>SUM(R56:R60)</f>
        <v>0</v>
      </c>
      <c r="S61" s="385" t="s">
        <v>276</v>
      </c>
      <c r="T61" s="507"/>
      <c r="U61" s="82">
        <f>SUM(U56:U60)</f>
        <v>0</v>
      </c>
      <c r="V61" s="760">
        <f>GameSheet!V61</f>
        <v>0</v>
      </c>
      <c r="W61" s="761"/>
      <c r="X61" s="767" t="str">
        <f>GameSheet!X61</f>
        <v>-</v>
      </c>
      <c r="Y61" s="769"/>
      <c r="Z61" s="767">
        <f>GameSheet!Z61</f>
        <v>0</v>
      </c>
      <c r="AA61" s="761"/>
      <c r="AB61" s="767" t="str">
        <f>GameSheet!AB61</f>
        <v>-</v>
      </c>
      <c r="AC61" s="768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499">
        <f>IF(GameSheet!AV61="","",GameSheet!AV61)</f>
      </c>
      <c r="AW61" s="426"/>
      <c r="AX61" s="427"/>
      <c r="AY61" s="705">
        <f>IF(GameSheet!AY61="","",GameSheet!AY61)</f>
      </c>
      <c r="AZ61" s="705"/>
      <c r="BA61" s="705">
        <f>IF(GameSheet!BA61="","",GameSheet!BA61)</f>
      </c>
      <c r="BB61" s="706"/>
    </row>
    <row r="62" spans="1:54" ht="12" customHeight="1">
      <c r="A62" s="756" t="s">
        <v>563</v>
      </c>
      <c r="B62" s="756"/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8"/>
      <c r="W62" s="758"/>
      <c r="X62" s="758"/>
      <c r="Y62" s="758"/>
      <c r="Z62" s="758"/>
      <c r="AA62" s="759"/>
      <c r="AB62" s="759"/>
      <c r="AC62" s="759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99">
        <f>IF(GameSheet!AV62="","",GameSheet!AV62)</f>
      </c>
      <c r="AW62" s="426"/>
      <c r="AX62" s="427"/>
      <c r="AY62" s="705">
        <f>IF(GameSheet!AY62="","",GameSheet!AY62)</f>
      </c>
      <c r="AZ62" s="705"/>
      <c r="BA62" s="705">
        <f>IF(GameSheet!BA62="","",GameSheet!BA62)</f>
      </c>
      <c r="BB62" s="706"/>
    </row>
    <row r="63" spans="1:54" ht="12" customHeight="1">
      <c r="A63" s="418" t="s">
        <v>460</v>
      </c>
      <c r="B63" s="419"/>
      <c r="C63" s="419"/>
      <c r="D63" s="419"/>
      <c r="E63" s="419"/>
      <c r="F63" s="419"/>
      <c r="G63" s="745" t="str">
        <f>IF(GameSheet!G63="","",GameSheet!G63)</f>
        <v>-</v>
      </c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46"/>
      <c r="T63" s="746"/>
      <c r="U63" s="747"/>
      <c r="V63" s="688" t="s">
        <v>457</v>
      </c>
      <c r="W63" s="689"/>
      <c r="X63" s="689"/>
      <c r="Y63" s="689"/>
      <c r="Z63" s="649"/>
      <c r="AA63" s="748">
        <f>IF(GameSheet!AA63="","",GameSheet!AA63)</f>
      </c>
      <c r="AB63" s="749"/>
      <c r="AC63" s="749"/>
      <c r="AD63" s="749"/>
      <c r="AE63" s="749"/>
      <c r="AF63" s="749"/>
      <c r="AG63" s="750"/>
      <c r="AH63" s="647" t="s">
        <v>456</v>
      </c>
      <c r="AI63" s="751"/>
      <c r="AJ63" s="751"/>
      <c r="AK63" s="751"/>
      <c r="AL63" s="752"/>
      <c r="AM63" s="753">
        <f>IF(GameSheet!AM63="","",GameSheet!AM63)</f>
      </c>
      <c r="AN63" s="754"/>
      <c r="AO63" s="754"/>
      <c r="AP63" s="754"/>
      <c r="AQ63" s="754"/>
      <c r="AR63" s="754"/>
      <c r="AS63" s="755"/>
      <c r="AT63" s="52"/>
      <c r="AU63" s="52"/>
      <c r="AV63" s="499">
        <f>IF(GameSheet!AV63="","",GameSheet!AV63)</f>
      </c>
      <c r="AW63" s="426"/>
      <c r="AX63" s="427"/>
      <c r="AY63" s="705">
        <f>IF(GameSheet!AY63="","",GameSheet!AY63)</f>
      </c>
      <c r="AZ63" s="705"/>
      <c r="BA63" s="705">
        <f>IF(GameSheet!BA63="","",GameSheet!BA63)</f>
      </c>
      <c r="BB63" s="706"/>
    </row>
    <row r="64" spans="1:54" ht="12" customHeight="1">
      <c r="A64" s="405" t="s">
        <v>461</v>
      </c>
      <c r="B64" s="741"/>
      <c r="C64" s="741"/>
      <c r="D64" s="741"/>
      <c r="E64" s="741"/>
      <c r="F64" s="742"/>
      <c r="G64" s="743" t="str">
        <f>IF(GameSheet!G64="","",GameSheet!G64)</f>
        <v>-</v>
      </c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744"/>
      <c r="V64" s="501" t="s">
        <v>457</v>
      </c>
      <c r="W64" s="711"/>
      <c r="X64" s="711"/>
      <c r="Y64" s="711"/>
      <c r="Z64" s="712"/>
      <c r="AA64" s="725">
        <f>IF(GameSheet!AA64="","",GameSheet!AA64)</f>
      </c>
      <c r="AB64" s="726"/>
      <c r="AC64" s="726"/>
      <c r="AD64" s="726"/>
      <c r="AE64" s="726"/>
      <c r="AF64" s="726"/>
      <c r="AG64" s="727"/>
      <c r="AH64" s="659" t="s">
        <v>456</v>
      </c>
      <c r="AI64" s="711"/>
      <c r="AJ64" s="711"/>
      <c r="AK64" s="711"/>
      <c r="AL64" s="712"/>
      <c r="AM64" s="738">
        <f>IF(GameSheet!AM64="","",GameSheet!AM64)</f>
      </c>
      <c r="AN64" s="739"/>
      <c r="AO64" s="739"/>
      <c r="AP64" s="739"/>
      <c r="AQ64" s="739"/>
      <c r="AR64" s="739"/>
      <c r="AS64" s="740"/>
      <c r="AT64" s="52"/>
      <c r="AU64" s="52"/>
      <c r="AV64" s="499">
        <f>IF(GameSheet!AV64="","",GameSheet!AV64)</f>
      </c>
      <c r="AW64" s="426"/>
      <c r="AX64" s="427"/>
      <c r="AY64" s="705">
        <f>IF(GameSheet!AY64="","",GameSheet!AY64)</f>
      </c>
      <c r="AZ64" s="705"/>
      <c r="BA64" s="705">
        <f>IF(GameSheet!BA64="","",GameSheet!BA64)</f>
      </c>
      <c r="BB64" s="706"/>
    </row>
    <row r="65" spans="1:54" ht="12" customHeight="1">
      <c r="A65" s="501" t="s">
        <v>459</v>
      </c>
      <c r="B65" s="707"/>
      <c r="C65" s="707"/>
      <c r="D65" s="707"/>
      <c r="E65" s="707"/>
      <c r="F65" s="708"/>
      <c r="G65" s="379">
        <f>IF(GameSheet!G65="","",GameSheet!G65)</f>
      </c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709"/>
      <c r="T65" s="709"/>
      <c r="U65" s="710"/>
      <c r="V65" s="501" t="s">
        <v>465</v>
      </c>
      <c r="W65" s="711"/>
      <c r="X65" s="711"/>
      <c r="Y65" s="711"/>
      <c r="Z65" s="712"/>
      <c r="AA65" s="725">
        <f>IF(GameSheet!AA65="","",GameSheet!AA65)</f>
      </c>
      <c r="AB65" s="726"/>
      <c r="AC65" s="726"/>
      <c r="AD65" s="726"/>
      <c r="AE65" s="726"/>
      <c r="AF65" s="726"/>
      <c r="AG65" s="727"/>
      <c r="AH65" s="645" t="s">
        <v>346</v>
      </c>
      <c r="AI65" s="711"/>
      <c r="AJ65" s="711"/>
      <c r="AK65" s="711"/>
      <c r="AL65" s="712"/>
      <c r="AM65" s="738">
        <f>IF(GameSheet!AM65="","",GameSheet!AM65)</f>
      </c>
      <c r="AN65" s="739"/>
      <c r="AO65" s="739"/>
      <c r="AP65" s="739"/>
      <c r="AQ65" s="739"/>
      <c r="AR65" s="739"/>
      <c r="AS65" s="740"/>
      <c r="AT65" s="52"/>
      <c r="AU65" s="52"/>
      <c r="AV65" s="499">
        <f>IF(GameSheet!AV65="","",GameSheet!AV65)</f>
      </c>
      <c r="AW65" s="426"/>
      <c r="AX65" s="427"/>
      <c r="AY65" s="705">
        <f>IF(GameSheet!AY65="","",GameSheet!AY65)</f>
      </c>
      <c r="AZ65" s="705"/>
      <c r="BA65" s="705">
        <f>IF(GameSheet!BA65="","",GameSheet!BA65)</f>
      </c>
      <c r="BB65" s="706"/>
    </row>
    <row r="66" spans="1:54" ht="12" customHeight="1">
      <c r="A66" s="501" t="s">
        <v>463</v>
      </c>
      <c r="B66" s="707"/>
      <c r="C66" s="707"/>
      <c r="D66" s="707"/>
      <c r="E66" s="707"/>
      <c r="F66" s="708"/>
      <c r="G66" s="379">
        <f>IF(GameSheet!G66="","",GameSheet!G66)</f>
      </c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09"/>
      <c r="S66" s="709"/>
      <c r="T66" s="709"/>
      <c r="U66" s="710"/>
      <c r="V66" s="501" t="s">
        <v>465</v>
      </c>
      <c r="W66" s="711"/>
      <c r="X66" s="711"/>
      <c r="Y66" s="711"/>
      <c r="Z66" s="712"/>
      <c r="AA66" s="725">
        <f>IF(GameSheet!AA66="","",GameSheet!AA66)</f>
      </c>
      <c r="AB66" s="726"/>
      <c r="AC66" s="726"/>
      <c r="AD66" s="726"/>
      <c r="AE66" s="726"/>
      <c r="AF66" s="726"/>
      <c r="AG66" s="727"/>
      <c r="AH66" s="488" t="s">
        <v>524</v>
      </c>
      <c r="AI66" s="728"/>
      <c r="AJ66" s="728"/>
      <c r="AK66" s="728"/>
      <c r="AL66" s="729"/>
      <c r="AM66" s="732"/>
      <c r="AN66" s="733"/>
      <c r="AO66" s="733"/>
      <c r="AP66" s="733"/>
      <c r="AQ66" s="733"/>
      <c r="AR66" s="733"/>
      <c r="AS66" s="734"/>
      <c r="AT66" s="52"/>
      <c r="AU66" s="52"/>
      <c r="AV66" s="499">
        <f>IF(GameSheet!AV66="","",GameSheet!AV66)</f>
      </c>
      <c r="AW66" s="426"/>
      <c r="AX66" s="427"/>
      <c r="AY66" s="705">
        <f>IF(GameSheet!AY66="","",GameSheet!AY66)</f>
      </c>
      <c r="AZ66" s="705"/>
      <c r="BA66" s="705">
        <f>IF(GameSheet!BA66="","",GameSheet!BA66)</f>
      </c>
      <c r="BB66" s="706"/>
    </row>
    <row r="67" spans="1:54" ht="12" customHeight="1">
      <c r="A67" s="504" t="s">
        <v>464</v>
      </c>
      <c r="B67" s="716"/>
      <c r="C67" s="716"/>
      <c r="D67" s="716"/>
      <c r="E67" s="716"/>
      <c r="F67" s="717"/>
      <c r="G67" s="536">
        <f>IF(GameSheet!G67="","",GameSheet!G67)</f>
      </c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9"/>
      <c r="V67" s="504" t="s">
        <v>458</v>
      </c>
      <c r="W67" s="720"/>
      <c r="X67" s="720"/>
      <c r="Y67" s="720"/>
      <c r="Z67" s="721"/>
      <c r="AA67" s="722">
        <f>IF(GameSheet!AA67="","",GameSheet!AA67)</f>
      </c>
      <c r="AB67" s="723"/>
      <c r="AC67" s="723"/>
      <c r="AD67" s="723"/>
      <c r="AE67" s="723"/>
      <c r="AF67" s="723"/>
      <c r="AG67" s="724"/>
      <c r="AH67" s="730"/>
      <c r="AI67" s="730"/>
      <c r="AJ67" s="730"/>
      <c r="AK67" s="730"/>
      <c r="AL67" s="731"/>
      <c r="AM67" s="735"/>
      <c r="AN67" s="736"/>
      <c r="AO67" s="736"/>
      <c r="AP67" s="736"/>
      <c r="AQ67" s="736"/>
      <c r="AR67" s="736"/>
      <c r="AS67" s="737"/>
      <c r="AT67" s="52"/>
      <c r="AU67" s="52"/>
      <c r="AV67" s="485">
        <f>IF(GameSheet!AV67="","",GameSheet!AV67)</f>
      </c>
      <c r="AW67" s="486"/>
      <c r="AX67" s="487"/>
      <c r="AY67" s="703">
        <f>IF(GameSheet!AY67="","",GameSheet!AY67)</f>
      </c>
      <c r="AZ67" s="703"/>
      <c r="BA67" s="703">
        <f>IF(GameSheet!BA67="","",GameSheet!BA67)</f>
      </c>
      <c r="BB67" s="704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478" t="s">
        <v>301</v>
      </c>
      <c r="B69" s="479"/>
      <c r="C69" s="479"/>
      <c r="D69" s="479"/>
      <c r="E69" s="479"/>
      <c r="F69" s="177"/>
      <c r="G69" s="713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714"/>
      <c r="AI69" s="714"/>
      <c r="AJ69" s="714"/>
      <c r="AK69" s="714"/>
      <c r="AL69" s="714"/>
      <c r="AM69" s="714"/>
      <c r="AN69" s="714"/>
      <c r="AO69" s="714"/>
      <c r="AP69" s="714"/>
      <c r="AQ69" s="714"/>
      <c r="AR69" s="714"/>
      <c r="AS69" s="714"/>
      <c r="AT69" s="714"/>
      <c r="AU69" s="714"/>
      <c r="AV69" s="714"/>
      <c r="AW69" s="714"/>
      <c r="AX69" s="714"/>
      <c r="AY69" s="714"/>
      <c r="AZ69" s="714"/>
      <c r="BA69" s="714"/>
      <c r="BB69" s="71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A2:BB2"/>
    <mergeCell ref="A1:V1"/>
    <mergeCell ref="Y1:AO1"/>
    <mergeCell ref="A2:B2"/>
    <mergeCell ref="C2:S2"/>
    <mergeCell ref="T2:V2"/>
    <mergeCell ref="W2:AD2"/>
    <mergeCell ref="AE2:AF2"/>
    <mergeCell ref="AG2:AL2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4:F5"/>
    <mergeCell ref="G4:U5"/>
    <mergeCell ref="V4:AC5"/>
    <mergeCell ref="AD4:AI5"/>
    <mergeCell ref="BA6:BB6"/>
    <mergeCell ref="AP6:AR6"/>
    <mergeCell ref="O6:S6"/>
    <mergeCell ref="T7:U7"/>
    <mergeCell ref="W7:Y7"/>
    <mergeCell ref="AY7:AZ7"/>
    <mergeCell ref="BA7:BB7"/>
    <mergeCell ref="AU6:AX6"/>
    <mergeCell ref="T6:U6"/>
    <mergeCell ref="W6:Y6"/>
    <mergeCell ref="AY6:AZ6"/>
    <mergeCell ref="AP10:AR10"/>
    <mergeCell ref="AH11:AI11"/>
    <mergeCell ref="AH7:AI7"/>
    <mergeCell ref="AH10:AI10"/>
    <mergeCell ref="AP8:AR8"/>
    <mergeCell ref="AP9:AR9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BA12:BB12"/>
    <mergeCell ref="AU13:AX13"/>
    <mergeCell ref="AY13:AZ13"/>
    <mergeCell ref="BA13:BB13"/>
    <mergeCell ref="AY12:AZ12"/>
    <mergeCell ref="AU12:AX12"/>
    <mergeCell ref="T15:U15"/>
    <mergeCell ref="W15:Y15"/>
    <mergeCell ref="AH15:AI15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T36:U36"/>
    <mergeCell ref="W36:Y36"/>
    <mergeCell ref="AH36:AI36"/>
    <mergeCell ref="AP35:AR35"/>
    <mergeCell ref="T35:U35"/>
    <mergeCell ref="W35:Y35"/>
    <mergeCell ref="AH35:AI35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BA39:BB39"/>
    <mergeCell ref="AU40:AX40"/>
    <mergeCell ref="AY40:AZ40"/>
    <mergeCell ref="BA40:BB40"/>
    <mergeCell ref="AU39:AX39"/>
    <mergeCell ref="AY39:AZ39"/>
    <mergeCell ref="T42:U42"/>
    <mergeCell ref="W42:Y42"/>
    <mergeCell ref="AH42:AI42"/>
    <mergeCell ref="T41:U41"/>
    <mergeCell ref="W41:Y41"/>
    <mergeCell ref="AH41:AI41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4:U44"/>
    <mergeCell ref="W44:Y44"/>
    <mergeCell ref="AH44:AI44"/>
    <mergeCell ref="T43:U43"/>
    <mergeCell ref="W43:Y43"/>
    <mergeCell ref="AH43:AI43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6:U46"/>
    <mergeCell ref="W46:Y46"/>
    <mergeCell ref="AH46:AI46"/>
    <mergeCell ref="T45:U45"/>
    <mergeCell ref="W45:Y45"/>
    <mergeCell ref="AH45:AI45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8:U48"/>
    <mergeCell ref="W48:Y48"/>
    <mergeCell ref="AH48:AI48"/>
    <mergeCell ref="T47:U47"/>
    <mergeCell ref="W47:Y47"/>
    <mergeCell ref="AH47:AI47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U51:AX51"/>
    <mergeCell ref="AY51:AZ51"/>
    <mergeCell ref="BA53:BB53"/>
    <mergeCell ref="AU52:AX52"/>
    <mergeCell ref="AY52:AZ52"/>
    <mergeCell ref="BA52:BB52"/>
    <mergeCell ref="AY53:AZ53"/>
    <mergeCell ref="AD53:AI53"/>
    <mergeCell ref="O52:S52"/>
    <mergeCell ref="T51:U51"/>
    <mergeCell ref="W51:Y51"/>
    <mergeCell ref="AH51:AI51"/>
    <mergeCell ref="T52:U52"/>
    <mergeCell ref="W52:Y52"/>
    <mergeCell ref="AH52:AI52"/>
    <mergeCell ref="O51:S51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O56:AP56"/>
    <mergeCell ref="AV56:AX56"/>
    <mergeCell ref="AK57:AL57"/>
    <mergeCell ref="AM57:AN57"/>
    <mergeCell ref="AO57:AP57"/>
    <mergeCell ref="AV57:AX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8:N28"/>
    <mergeCell ref="O28:S28"/>
    <mergeCell ref="T28:U28"/>
    <mergeCell ref="T31:U31"/>
    <mergeCell ref="O31:S31"/>
    <mergeCell ref="B31:N31"/>
    <mergeCell ref="A29:F30"/>
    <mergeCell ref="G29:U3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48" customWidth="1"/>
    <col min="2" max="2" width="9.625" style="148" customWidth="1"/>
    <col min="3" max="3" width="9.875" style="149" customWidth="1"/>
    <col min="4" max="4" width="25.875" style="149" customWidth="1"/>
    <col min="5" max="5" width="5.875" style="149" customWidth="1"/>
    <col min="6" max="6" width="8.75390625" style="149" customWidth="1"/>
    <col min="7" max="7" width="5.75390625" style="148" customWidth="1"/>
    <col min="8" max="8" width="7.00390625" style="149" customWidth="1"/>
    <col min="9" max="9" width="15.625" style="148" customWidth="1"/>
    <col min="10" max="10" width="16.50390625" style="148" customWidth="1"/>
    <col min="11" max="13" width="3.75390625" style="148" customWidth="1"/>
    <col min="14" max="16384" width="9.00390625" style="148" customWidth="1"/>
  </cols>
  <sheetData>
    <row r="2" spans="2:6" ht="60" customHeight="1" thickBot="1">
      <c r="B2" s="837" t="s">
        <v>18</v>
      </c>
      <c r="C2" s="838"/>
      <c r="D2" s="838"/>
      <c r="E2" s="838"/>
      <c r="F2" s="839"/>
    </row>
    <row r="3" spans="2:13" ht="27" customHeight="1" thickBot="1">
      <c r="B3" s="150" t="s">
        <v>19</v>
      </c>
      <c r="C3" s="151" t="s">
        <v>20</v>
      </c>
      <c r="D3" s="152" t="s">
        <v>21</v>
      </c>
      <c r="E3" s="153" t="s">
        <v>22</v>
      </c>
      <c r="F3" s="153" t="s">
        <v>23</v>
      </c>
      <c r="H3" s="154" t="s">
        <v>19</v>
      </c>
      <c r="I3" s="155" t="s">
        <v>24</v>
      </c>
      <c r="J3" s="156" t="s">
        <v>25</v>
      </c>
      <c r="K3" s="169" t="s">
        <v>755</v>
      </c>
      <c r="L3" s="169" t="s">
        <v>751</v>
      </c>
      <c r="M3" s="169" t="s">
        <v>752</v>
      </c>
    </row>
    <row r="4" spans="1:13" ht="13.5" thickTop="1">
      <c r="A4" s="207" t="s">
        <v>744</v>
      </c>
      <c r="B4" s="226"/>
      <c r="C4" s="229" t="s">
        <v>542</v>
      </c>
      <c r="D4" s="158" t="str">
        <f>IF(B4="","-",VLOOKUP(B4,$H$4:$I$80,2,FALSE))</f>
        <v>-</v>
      </c>
      <c r="E4" s="229"/>
      <c r="F4" s="157" t="s">
        <v>786</v>
      </c>
      <c r="H4" s="159" t="s">
        <v>26</v>
      </c>
      <c r="I4" s="160"/>
      <c r="J4" s="160"/>
      <c r="K4" s="169"/>
      <c r="L4" s="169"/>
      <c r="M4" s="169"/>
    </row>
    <row r="5" spans="1:13" ht="13.5" thickBot="1">
      <c r="A5" s="207" t="s">
        <v>745</v>
      </c>
      <c r="B5" s="227"/>
      <c r="C5" s="230" t="str">
        <f aca="true" t="shared" si="0" ref="C5:C25">IF(B5="","-",VLOOKUP(B5,$H$4:$M$80,5,FALSE))</f>
        <v>-</v>
      </c>
      <c r="D5" s="162" t="str">
        <f>IF(B5="","-",VLOOKUP(B5,$H$4:$I$80,2,FALSE))</f>
        <v>-</v>
      </c>
      <c r="E5" s="230"/>
      <c r="F5" s="161" t="str">
        <f>IF(D5="-","-","G")</f>
        <v>-</v>
      </c>
      <c r="H5" s="159" t="s">
        <v>27</v>
      </c>
      <c r="I5" s="160"/>
      <c r="J5" s="160"/>
      <c r="K5" s="169"/>
      <c r="L5" s="169"/>
      <c r="M5" s="169"/>
    </row>
    <row r="6" spans="2:13" ht="12.75">
      <c r="B6" s="226"/>
      <c r="C6" s="229" t="str">
        <f t="shared" si="0"/>
        <v>-</v>
      </c>
      <c r="D6" s="163" t="str">
        <f aca="true" t="shared" si="1" ref="D6:D27">IF(B6="","-",VLOOKUP(B6,$H$4:$I$80,2,FALSE))</f>
        <v>-</v>
      </c>
      <c r="E6" s="229"/>
      <c r="F6" s="229" t="str">
        <f>IF(B6="","-",VLOOKUP(B6,$H$4:$M$80,4,FALSE))</f>
        <v>-</v>
      </c>
      <c r="H6" s="159" t="s">
        <v>28</v>
      </c>
      <c r="I6" s="160"/>
      <c r="J6" s="160"/>
      <c r="K6" s="169"/>
      <c r="L6" s="169"/>
      <c r="M6" s="169"/>
    </row>
    <row r="7" spans="2:15" ht="12.75">
      <c r="B7" s="228"/>
      <c r="C7" s="231" t="str">
        <f t="shared" si="0"/>
        <v>-</v>
      </c>
      <c r="D7" s="164" t="str">
        <f t="shared" si="1"/>
        <v>-</v>
      </c>
      <c r="E7" s="231"/>
      <c r="F7" s="231" t="str">
        <f aca="true" t="shared" si="2" ref="F7:F25">IF(B7="","-",VLOOKUP(B7,$H$4:$M$80,4,FALSE))</f>
        <v>-</v>
      </c>
      <c r="H7" s="159" t="s">
        <v>29</v>
      </c>
      <c r="I7" s="160"/>
      <c r="J7" s="160"/>
      <c r="K7" s="169"/>
      <c r="L7" s="169"/>
      <c r="M7" s="169"/>
      <c r="O7" s="165"/>
    </row>
    <row r="8" spans="2:15" ht="12.75">
      <c r="B8" s="228"/>
      <c r="C8" s="231" t="str">
        <f t="shared" si="0"/>
        <v>-</v>
      </c>
      <c r="D8" s="164" t="str">
        <f t="shared" si="1"/>
        <v>-</v>
      </c>
      <c r="E8" s="231">
        <f aca="true" t="shared" si="3" ref="E8:E25">IF((IF(B8="","",VLOOKUP(B8,$H$4:$M$80,6,FALSE)))="","",(IF(B8="","",VLOOKUP(B8,$H$4:$M$80,6,FALSE))))</f>
      </c>
      <c r="F8" s="231" t="str">
        <f t="shared" si="2"/>
        <v>-</v>
      </c>
      <c r="H8" s="159" t="s">
        <v>30</v>
      </c>
      <c r="I8" s="160"/>
      <c r="J8" s="160"/>
      <c r="K8" s="169"/>
      <c r="L8" s="169"/>
      <c r="M8" s="169"/>
      <c r="O8" s="165"/>
    </row>
    <row r="9" spans="2:15" ht="12.75">
      <c r="B9" s="228"/>
      <c r="C9" s="231" t="str">
        <f t="shared" si="0"/>
        <v>-</v>
      </c>
      <c r="D9" s="164" t="str">
        <f t="shared" si="1"/>
        <v>-</v>
      </c>
      <c r="E9" s="231"/>
      <c r="F9" s="231" t="str">
        <f t="shared" si="2"/>
        <v>-</v>
      </c>
      <c r="H9" s="159" t="s">
        <v>31</v>
      </c>
      <c r="I9" s="160"/>
      <c r="J9" s="160"/>
      <c r="K9" s="169"/>
      <c r="L9" s="169"/>
      <c r="M9" s="169"/>
      <c r="O9" s="165"/>
    </row>
    <row r="10" spans="2:15" ht="12.75">
      <c r="B10" s="228"/>
      <c r="C10" s="231" t="str">
        <f t="shared" si="0"/>
        <v>-</v>
      </c>
      <c r="D10" s="164" t="str">
        <f t="shared" si="1"/>
        <v>-</v>
      </c>
      <c r="E10" s="231">
        <f t="shared" si="3"/>
      </c>
      <c r="F10" s="231" t="str">
        <f t="shared" si="2"/>
        <v>-</v>
      </c>
      <c r="H10" s="159" t="s">
        <v>32</v>
      </c>
      <c r="I10" s="160"/>
      <c r="J10" s="160"/>
      <c r="K10" s="169"/>
      <c r="L10" s="169"/>
      <c r="M10" s="169"/>
      <c r="O10" s="165"/>
    </row>
    <row r="11" spans="2:15" ht="12.75">
      <c r="B11" s="228"/>
      <c r="C11" s="231" t="str">
        <f t="shared" si="0"/>
        <v>-</v>
      </c>
      <c r="D11" s="164" t="str">
        <f t="shared" si="1"/>
        <v>-</v>
      </c>
      <c r="E11" s="231"/>
      <c r="F11" s="231" t="str">
        <f t="shared" si="2"/>
        <v>-</v>
      </c>
      <c r="H11" s="159" t="s">
        <v>33</v>
      </c>
      <c r="I11" s="160"/>
      <c r="J11" s="160"/>
      <c r="K11" s="169"/>
      <c r="L11" s="169"/>
      <c r="M11" s="169"/>
      <c r="O11" s="165"/>
    </row>
    <row r="12" spans="2:15" ht="12.75">
      <c r="B12" s="228"/>
      <c r="C12" s="231" t="str">
        <f t="shared" si="0"/>
        <v>-</v>
      </c>
      <c r="D12" s="164" t="str">
        <f t="shared" si="1"/>
        <v>-</v>
      </c>
      <c r="E12" s="231">
        <f t="shared" si="3"/>
      </c>
      <c r="F12" s="231" t="str">
        <f t="shared" si="2"/>
        <v>-</v>
      </c>
      <c r="H12" s="159" t="s">
        <v>34</v>
      </c>
      <c r="I12" s="160"/>
      <c r="J12" s="160"/>
      <c r="K12" s="169"/>
      <c r="L12" s="169"/>
      <c r="M12" s="169"/>
      <c r="O12" s="165"/>
    </row>
    <row r="13" spans="2:13" ht="12.75">
      <c r="B13" s="228"/>
      <c r="C13" s="231" t="str">
        <f t="shared" si="0"/>
        <v>-</v>
      </c>
      <c r="D13" s="164" t="str">
        <f t="shared" si="1"/>
        <v>-</v>
      </c>
      <c r="E13" s="231">
        <f t="shared" si="3"/>
      </c>
      <c r="F13" s="231" t="str">
        <f t="shared" si="2"/>
        <v>-</v>
      </c>
      <c r="H13" s="159" t="s">
        <v>132</v>
      </c>
      <c r="I13" s="160"/>
      <c r="J13" s="160"/>
      <c r="K13" s="169"/>
      <c r="L13" s="169"/>
      <c r="M13" s="169"/>
    </row>
    <row r="14" spans="2:13" ht="12.75">
      <c r="B14" s="228"/>
      <c r="C14" s="231" t="str">
        <f t="shared" si="0"/>
        <v>-</v>
      </c>
      <c r="D14" s="164" t="str">
        <f t="shared" si="1"/>
        <v>-</v>
      </c>
      <c r="E14" s="231"/>
      <c r="F14" s="231" t="str">
        <f t="shared" si="2"/>
        <v>-</v>
      </c>
      <c r="H14" s="159" t="s">
        <v>133</v>
      </c>
      <c r="I14" s="160"/>
      <c r="J14" s="160"/>
      <c r="K14" s="169"/>
      <c r="L14" s="169"/>
      <c r="M14" s="169"/>
    </row>
    <row r="15" spans="2:13" ht="12.75">
      <c r="B15" s="228"/>
      <c r="C15" s="231" t="str">
        <f t="shared" si="0"/>
        <v>-</v>
      </c>
      <c r="D15" s="164" t="str">
        <f t="shared" si="1"/>
        <v>-</v>
      </c>
      <c r="E15" s="231">
        <f t="shared" si="3"/>
      </c>
      <c r="F15" s="231" t="str">
        <f t="shared" si="2"/>
        <v>-</v>
      </c>
      <c r="H15" s="159" t="s">
        <v>134</v>
      </c>
      <c r="I15" s="160"/>
      <c r="J15" s="160"/>
      <c r="K15" s="169"/>
      <c r="L15" s="169"/>
      <c r="M15" s="169"/>
    </row>
    <row r="16" spans="2:13" ht="12.75">
      <c r="B16" s="228"/>
      <c r="C16" s="231" t="str">
        <f t="shared" si="0"/>
        <v>-</v>
      </c>
      <c r="D16" s="164" t="str">
        <f t="shared" si="1"/>
        <v>-</v>
      </c>
      <c r="E16" s="231">
        <f t="shared" si="3"/>
      </c>
      <c r="F16" s="231" t="str">
        <f t="shared" si="2"/>
        <v>-</v>
      </c>
      <c r="H16" s="159" t="s">
        <v>135</v>
      </c>
      <c r="I16" s="160"/>
      <c r="J16" s="160"/>
      <c r="K16" s="169"/>
      <c r="L16" s="169"/>
      <c r="M16" s="169"/>
    </row>
    <row r="17" spans="2:13" ht="12.75">
      <c r="B17" s="228"/>
      <c r="C17" s="231" t="str">
        <f t="shared" si="0"/>
        <v>-</v>
      </c>
      <c r="D17" s="164" t="str">
        <f t="shared" si="1"/>
        <v>-</v>
      </c>
      <c r="E17" s="231">
        <f t="shared" si="3"/>
      </c>
      <c r="F17" s="231" t="str">
        <f t="shared" si="2"/>
        <v>-</v>
      </c>
      <c r="H17" s="159" t="s">
        <v>136</v>
      </c>
      <c r="I17" s="160"/>
      <c r="J17" s="160"/>
      <c r="K17" s="169"/>
      <c r="L17" s="169"/>
      <c r="M17" s="169"/>
    </row>
    <row r="18" spans="2:13" ht="12.75">
      <c r="B18" s="228"/>
      <c r="C18" s="231" t="str">
        <f t="shared" si="0"/>
        <v>-</v>
      </c>
      <c r="D18" s="164" t="str">
        <f t="shared" si="1"/>
        <v>-</v>
      </c>
      <c r="E18" s="231">
        <f t="shared" si="3"/>
      </c>
      <c r="F18" s="231" t="str">
        <f t="shared" si="2"/>
        <v>-</v>
      </c>
      <c r="H18" s="159" t="s">
        <v>137</v>
      </c>
      <c r="I18" s="160"/>
      <c r="J18" s="160"/>
      <c r="K18" s="169"/>
      <c r="L18" s="169"/>
      <c r="M18" s="169"/>
    </row>
    <row r="19" spans="2:13" ht="12.75">
      <c r="B19" s="228"/>
      <c r="C19" s="231" t="str">
        <f t="shared" si="0"/>
        <v>-</v>
      </c>
      <c r="D19" s="164" t="str">
        <f t="shared" si="1"/>
        <v>-</v>
      </c>
      <c r="E19" s="231">
        <f t="shared" si="3"/>
      </c>
      <c r="F19" s="231" t="str">
        <f t="shared" si="2"/>
        <v>-</v>
      </c>
      <c r="H19" s="159" t="s">
        <v>139</v>
      </c>
      <c r="I19" s="160"/>
      <c r="J19" s="160"/>
      <c r="K19" s="169"/>
      <c r="L19" s="169"/>
      <c r="M19" s="169"/>
    </row>
    <row r="20" spans="2:13" ht="12.75">
      <c r="B20" s="228"/>
      <c r="C20" s="231" t="str">
        <f t="shared" si="0"/>
        <v>-</v>
      </c>
      <c r="D20" s="164" t="str">
        <f t="shared" si="1"/>
        <v>-</v>
      </c>
      <c r="E20" s="231">
        <f t="shared" si="3"/>
      </c>
      <c r="F20" s="231" t="str">
        <f t="shared" si="2"/>
        <v>-</v>
      </c>
      <c r="H20" s="159" t="s">
        <v>140</v>
      </c>
      <c r="I20" s="160"/>
      <c r="J20" s="160"/>
      <c r="K20" s="169"/>
      <c r="L20" s="169"/>
      <c r="M20" s="169"/>
    </row>
    <row r="21" spans="2:13" ht="12.75">
      <c r="B21" s="228"/>
      <c r="C21" s="231" t="str">
        <f t="shared" si="0"/>
        <v>-</v>
      </c>
      <c r="D21" s="164" t="str">
        <f t="shared" si="1"/>
        <v>-</v>
      </c>
      <c r="E21" s="231">
        <f t="shared" si="3"/>
      </c>
      <c r="F21" s="231" t="str">
        <f t="shared" si="2"/>
        <v>-</v>
      </c>
      <c r="H21" s="159" t="s">
        <v>141</v>
      </c>
      <c r="I21" s="160"/>
      <c r="J21" s="160"/>
      <c r="K21" s="169"/>
      <c r="L21" s="169"/>
      <c r="M21" s="169"/>
    </row>
    <row r="22" spans="2:13" ht="12.75">
      <c r="B22" s="228"/>
      <c r="C22" s="231" t="str">
        <f t="shared" si="0"/>
        <v>-</v>
      </c>
      <c r="D22" s="164" t="str">
        <f t="shared" si="1"/>
        <v>-</v>
      </c>
      <c r="E22" s="231">
        <f t="shared" si="3"/>
      </c>
      <c r="F22" s="231" t="str">
        <f t="shared" si="2"/>
        <v>-</v>
      </c>
      <c r="H22" s="159" t="s">
        <v>142</v>
      </c>
      <c r="I22" s="160"/>
      <c r="J22" s="160"/>
      <c r="K22" s="169"/>
      <c r="L22" s="169"/>
      <c r="M22" s="169"/>
    </row>
    <row r="23" spans="2:13" ht="12.75">
      <c r="B23" s="228"/>
      <c r="C23" s="231" t="str">
        <f t="shared" si="0"/>
        <v>-</v>
      </c>
      <c r="D23" s="164" t="str">
        <f t="shared" si="1"/>
        <v>-</v>
      </c>
      <c r="E23" s="231">
        <f t="shared" si="3"/>
      </c>
      <c r="F23" s="231" t="str">
        <f t="shared" si="2"/>
        <v>-</v>
      </c>
      <c r="H23" s="159" t="s">
        <v>143</v>
      </c>
      <c r="I23" s="160"/>
      <c r="J23" s="160"/>
      <c r="K23" s="169"/>
      <c r="L23" s="169"/>
      <c r="M23" s="169"/>
    </row>
    <row r="24" spans="2:13" ht="12.75">
      <c r="B24" s="228"/>
      <c r="C24" s="231" t="str">
        <f t="shared" si="0"/>
        <v>-</v>
      </c>
      <c r="D24" s="164" t="str">
        <f t="shared" si="1"/>
        <v>-</v>
      </c>
      <c r="E24" s="231">
        <f t="shared" si="3"/>
      </c>
      <c r="F24" s="231" t="str">
        <f t="shared" si="2"/>
        <v>-</v>
      </c>
      <c r="H24" s="159" t="s">
        <v>144</v>
      </c>
      <c r="I24" s="160"/>
      <c r="J24" s="160"/>
      <c r="K24" s="169"/>
      <c r="L24" s="169"/>
      <c r="M24" s="169"/>
    </row>
    <row r="25" spans="2:13" ht="13.5" thickBot="1">
      <c r="B25" s="227"/>
      <c r="C25" s="230" t="str">
        <f t="shared" si="0"/>
        <v>-</v>
      </c>
      <c r="D25" s="162" t="str">
        <f t="shared" si="1"/>
        <v>-</v>
      </c>
      <c r="E25" s="230">
        <f t="shared" si="3"/>
      </c>
      <c r="F25" s="230" t="str">
        <f t="shared" si="2"/>
        <v>-</v>
      </c>
      <c r="H25" s="159" t="s">
        <v>145</v>
      </c>
      <c r="I25" s="160"/>
      <c r="J25" s="160"/>
      <c r="K25" s="169"/>
      <c r="L25" s="169"/>
      <c r="M25" s="169"/>
    </row>
    <row r="26" spans="2:13" ht="12.75">
      <c r="B26" s="226"/>
      <c r="C26" s="166" t="s">
        <v>146</v>
      </c>
      <c r="D26" s="163" t="str">
        <f t="shared" si="1"/>
        <v>-</v>
      </c>
      <c r="E26" s="157"/>
      <c r="F26" s="157" t="s">
        <v>147</v>
      </c>
      <c r="H26" s="159" t="s">
        <v>148</v>
      </c>
      <c r="I26" s="160"/>
      <c r="J26" s="160"/>
      <c r="K26" s="169"/>
      <c r="L26" s="169"/>
      <c r="M26" s="169"/>
    </row>
    <row r="27" spans="2:13" ht="12.75">
      <c r="B27" s="228"/>
      <c r="C27" s="167" t="s">
        <v>149</v>
      </c>
      <c r="D27" s="164" t="str">
        <f t="shared" si="1"/>
        <v>-</v>
      </c>
      <c r="E27" s="62"/>
      <c r="F27" s="62" t="s">
        <v>150</v>
      </c>
      <c r="H27" s="159" t="s">
        <v>151</v>
      </c>
      <c r="I27" s="160"/>
      <c r="J27" s="160"/>
      <c r="K27" s="169"/>
      <c r="L27" s="169"/>
      <c r="M27" s="169"/>
    </row>
    <row r="28" spans="3:13" ht="12">
      <c r="C28" s="168"/>
      <c r="H28" s="159" t="s">
        <v>152</v>
      </c>
      <c r="I28" s="160"/>
      <c r="J28" s="160"/>
      <c r="K28" s="169"/>
      <c r="L28" s="169"/>
      <c r="M28" s="169"/>
    </row>
    <row r="29" spans="3:13" ht="12">
      <c r="C29" s="168"/>
      <c r="H29" s="159" t="s">
        <v>153</v>
      </c>
      <c r="I29" s="160"/>
      <c r="J29" s="160"/>
      <c r="K29" s="169"/>
      <c r="L29" s="169"/>
      <c r="M29" s="169"/>
    </row>
    <row r="30" spans="8:13" ht="12">
      <c r="H30" s="159" t="s">
        <v>154</v>
      </c>
      <c r="I30" s="160"/>
      <c r="J30" s="160"/>
      <c r="K30" s="169"/>
      <c r="L30" s="169"/>
      <c r="M30" s="169"/>
    </row>
    <row r="31" spans="8:13" ht="12">
      <c r="H31" s="159" t="s">
        <v>155</v>
      </c>
      <c r="I31" s="160"/>
      <c r="J31" s="160"/>
      <c r="K31" s="169"/>
      <c r="L31" s="169"/>
      <c r="M31" s="169"/>
    </row>
    <row r="32" spans="8:13" ht="12">
      <c r="H32" s="159" t="s">
        <v>156</v>
      </c>
      <c r="I32" s="160"/>
      <c r="J32" s="160"/>
      <c r="K32" s="169"/>
      <c r="L32" s="169"/>
      <c r="M32" s="169"/>
    </row>
    <row r="33" spans="3:13" ht="12">
      <c r="C33" s="168"/>
      <c r="H33" s="159" t="s">
        <v>157</v>
      </c>
      <c r="I33" s="160"/>
      <c r="J33" s="160"/>
      <c r="K33" s="169"/>
      <c r="L33" s="169"/>
      <c r="M33" s="169"/>
    </row>
    <row r="34" spans="3:13" ht="12">
      <c r="C34" s="168"/>
      <c r="H34" s="159" t="s">
        <v>158</v>
      </c>
      <c r="I34" s="160"/>
      <c r="J34" s="160"/>
      <c r="K34" s="169"/>
      <c r="L34" s="169"/>
      <c r="M34" s="169"/>
    </row>
    <row r="35" spans="3:13" ht="12">
      <c r="C35" s="168"/>
      <c r="H35" s="159" t="s">
        <v>159</v>
      </c>
      <c r="I35" s="160"/>
      <c r="J35" s="160"/>
      <c r="K35" s="169"/>
      <c r="L35" s="169"/>
      <c r="M35" s="169"/>
    </row>
    <row r="36" spans="3:13" ht="12">
      <c r="C36" s="168"/>
      <c r="H36" s="159" t="s">
        <v>160</v>
      </c>
      <c r="I36" s="160"/>
      <c r="J36" s="160"/>
      <c r="K36" s="169"/>
      <c r="L36" s="169"/>
      <c r="M36" s="169"/>
    </row>
    <row r="37" spans="3:13" ht="12">
      <c r="C37" s="168"/>
      <c r="H37" s="159" t="s">
        <v>161</v>
      </c>
      <c r="I37" s="160"/>
      <c r="J37" s="160"/>
      <c r="K37" s="169"/>
      <c r="L37" s="169"/>
      <c r="M37" s="169"/>
    </row>
    <row r="38" spans="3:13" ht="12">
      <c r="C38" s="168"/>
      <c r="H38" s="159" t="s">
        <v>162</v>
      </c>
      <c r="I38" s="160"/>
      <c r="J38" s="160"/>
      <c r="K38" s="169"/>
      <c r="L38" s="169"/>
      <c r="M38" s="169"/>
    </row>
    <row r="39" spans="3:13" ht="12">
      <c r="C39" s="168"/>
      <c r="H39" s="159" t="s">
        <v>163</v>
      </c>
      <c r="I39" s="160"/>
      <c r="J39" s="160"/>
      <c r="K39" s="169"/>
      <c r="L39" s="169"/>
      <c r="M39" s="169"/>
    </row>
    <row r="40" spans="3:13" ht="12">
      <c r="C40" s="168"/>
      <c r="H40" s="159" t="s">
        <v>164</v>
      </c>
      <c r="I40" s="160"/>
      <c r="J40" s="160"/>
      <c r="K40" s="169"/>
      <c r="L40" s="169"/>
      <c r="M40" s="169"/>
    </row>
    <row r="41" spans="3:13" ht="12">
      <c r="C41" s="168"/>
      <c r="H41" s="159" t="s">
        <v>165</v>
      </c>
      <c r="I41" s="160"/>
      <c r="J41" s="160"/>
      <c r="K41" s="169"/>
      <c r="L41" s="169"/>
      <c r="M41" s="169"/>
    </row>
    <row r="42" spans="3:13" ht="12">
      <c r="C42" s="168"/>
      <c r="H42" s="159" t="s">
        <v>166</v>
      </c>
      <c r="I42" s="160"/>
      <c r="J42" s="160"/>
      <c r="K42" s="169"/>
      <c r="L42" s="169"/>
      <c r="M42" s="169"/>
    </row>
    <row r="43" spans="3:13" ht="12">
      <c r="C43" s="168"/>
      <c r="H43" s="159" t="s">
        <v>167</v>
      </c>
      <c r="I43" s="160"/>
      <c r="J43" s="160"/>
      <c r="K43" s="169"/>
      <c r="L43" s="169"/>
      <c r="M43" s="169"/>
    </row>
    <row r="44" spans="3:13" ht="12">
      <c r="C44" s="168"/>
      <c r="H44" s="159" t="s">
        <v>168</v>
      </c>
      <c r="I44" s="160"/>
      <c r="J44" s="160"/>
      <c r="K44" s="169"/>
      <c r="L44" s="169"/>
      <c r="M44" s="169"/>
    </row>
    <row r="45" spans="3:13" ht="12">
      <c r="C45" s="168"/>
      <c r="H45" s="159" t="s">
        <v>169</v>
      </c>
      <c r="I45" s="160"/>
      <c r="J45" s="160"/>
      <c r="K45" s="169"/>
      <c r="L45" s="169"/>
      <c r="M45" s="169"/>
    </row>
    <row r="46" spans="3:13" ht="12">
      <c r="C46" s="168"/>
      <c r="H46" s="159" t="s">
        <v>170</v>
      </c>
      <c r="I46" s="160"/>
      <c r="J46" s="160"/>
      <c r="K46" s="169"/>
      <c r="L46" s="169"/>
      <c r="M46" s="169"/>
    </row>
    <row r="47" spans="3:13" ht="12">
      <c r="C47" s="168"/>
      <c r="H47" s="159" t="s">
        <v>171</v>
      </c>
      <c r="I47" s="160"/>
      <c r="J47" s="160"/>
      <c r="K47" s="169"/>
      <c r="L47" s="169"/>
      <c r="M47" s="169"/>
    </row>
    <row r="48" spans="3:13" ht="12">
      <c r="C48" s="168"/>
      <c r="H48" s="159" t="s">
        <v>172</v>
      </c>
      <c r="I48" s="160"/>
      <c r="J48" s="160"/>
      <c r="K48" s="169"/>
      <c r="L48" s="169"/>
      <c r="M48" s="169"/>
    </row>
    <row r="49" spans="3:13" ht="12">
      <c r="C49" s="168"/>
      <c r="H49" s="159" t="s">
        <v>173</v>
      </c>
      <c r="I49" s="160"/>
      <c r="J49" s="160"/>
      <c r="K49" s="169"/>
      <c r="L49" s="169"/>
      <c r="M49" s="169"/>
    </row>
    <row r="50" spans="3:13" ht="12">
      <c r="C50" s="168"/>
      <c r="H50" s="159" t="s">
        <v>174</v>
      </c>
      <c r="I50" s="160"/>
      <c r="J50" s="160"/>
      <c r="K50" s="169"/>
      <c r="L50" s="169"/>
      <c r="M50" s="169"/>
    </row>
    <row r="51" spans="3:13" ht="12">
      <c r="C51" s="168"/>
      <c r="H51" s="159" t="s">
        <v>175</v>
      </c>
      <c r="I51" s="160"/>
      <c r="J51" s="160"/>
      <c r="K51" s="169"/>
      <c r="L51" s="169"/>
      <c r="M51" s="169"/>
    </row>
    <row r="52" spans="3:13" ht="12">
      <c r="C52" s="168"/>
      <c r="H52" s="159" t="s">
        <v>176</v>
      </c>
      <c r="I52" s="160"/>
      <c r="J52" s="160"/>
      <c r="K52" s="169"/>
      <c r="L52" s="169"/>
      <c r="M52" s="169"/>
    </row>
    <row r="53" spans="3:13" ht="12">
      <c r="C53" s="168"/>
      <c r="H53" s="159" t="s">
        <v>177</v>
      </c>
      <c r="I53" s="160"/>
      <c r="J53" s="160"/>
      <c r="K53" s="169"/>
      <c r="L53" s="169"/>
      <c r="M53" s="169"/>
    </row>
    <row r="54" spans="3:13" ht="12">
      <c r="C54" s="168"/>
      <c r="H54" s="159" t="s">
        <v>178</v>
      </c>
      <c r="I54" s="160"/>
      <c r="J54" s="160"/>
      <c r="K54" s="169"/>
      <c r="L54" s="169"/>
      <c r="M54" s="169"/>
    </row>
    <row r="55" spans="8:13" ht="12">
      <c r="H55" s="159" t="s">
        <v>179</v>
      </c>
      <c r="I55" s="160"/>
      <c r="J55" s="160"/>
      <c r="K55" s="169"/>
      <c r="L55" s="169"/>
      <c r="M55" s="169"/>
    </row>
    <row r="56" spans="8:13" ht="12">
      <c r="H56" s="159" t="s">
        <v>180</v>
      </c>
      <c r="I56" s="160"/>
      <c r="J56" s="160"/>
      <c r="K56" s="169"/>
      <c r="L56" s="169"/>
      <c r="M56" s="169"/>
    </row>
    <row r="57" spans="8:13" ht="12">
      <c r="H57" s="159" t="s">
        <v>181</v>
      </c>
      <c r="I57" s="160"/>
      <c r="J57" s="160"/>
      <c r="K57" s="169"/>
      <c r="L57" s="169"/>
      <c r="M57" s="169"/>
    </row>
    <row r="58" spans="8:13" ht="12">
      <c r="H58" s="159" t="s">
        <v>182</v>
      </c>
      <c r="I58" s="160"/>
      <c r="J58" s="160"/>
      <c r="K58" s="169"/>
      <c r="L58" s="169"/>
      <c r="M58" s="169"/>
    </row>
    <row r="59" spans="8:13" ht="12">
      <c r="H59" s="159" t="s">
        <v>183</v>
      </c>
      <c r="I59" s="160"/>
      <c r="J59" s="160"/>
      <c r="K59" s="169"/>
      <c r="L59" s="169"/>
      <c r="M59" s="169"/>
    </row>
    <row r="60" spans="8:13" ht="12">
      <c r="H60" s="159" t="s">
        <v>184</v>
      </c>
      <c r="I60" s="160"/>
      <c r="J60" s="160"/>
      <c r="K60" s="169"/>
      <c r="L60" s="169"/>
      <c r="M60" s="169"/>
    </row>
    <row r="61" spans="8:13" ht="12">
      <c r="H61" s="159" t="s">
        <v>185</v>
      </c>
      <c r="I61" s="160"/>
      <c r="J61" s="160"/>
      <c r="K61" s="169"/>
      <c r="L61" s="169"/>
      <c r="M61" s="169"/>
    </row>
    <row r="62" spans="8:13" ht="12">
      <c r="H62" s="159" t="s">
        <v>186</v>
      </c>
      <c r="I62" s="160"/>
      <c r="J62" s="160"/>
      <c r="K62" s="169"/>
      <c r="L62" s="169"/>
      <c r="M62" s="169"/>
    </row>
    <row r="63" spans="8:13" ht="12">
      <c r="H63" s="159" t="s">
        <v>187</v>
      </c>
      <c r="I63" s="160"/>
      <c r="J63" s="160"/>
      <c r="K63" s="169"/>
      <c r="L63" s="169"/>
      <c r="M63" s="169"/>
    </row>
    <row r="64" spans="8:13" ht="12">
      <c r="H64" s="159" t="s">
        <v>188</v>
      </c>
      <c r="I64" s="160"/>
      <c r="J64" s="160"/>
      <c r="K64" s="169"/>
      <c r="L64" s="169"/>
      <c r="M64" s="169"/>
    </row>
    <row r="65" spans="8:13" ht="12">
      <c r="H65" s="159" t="s">
        <v>189</v>
      </c>
      <c r="I65" s="160"/>
      <c r="J65" s="160"/>
      <c r="K65" s="169"/>
      <c r="L65" s="169"/>
      <c r="M65" s="169"/>
    </row>
    <row r="66" spans="8:13" ht="12">
      <c r="H66" s="159" t="s">
        <v>190</v>
      </c>
      <c r="I66" s="160"/>
      <c r="J66" s="160"/>
      <c r="K66" s="169"/>
      <c r="L66" s="169"/>
      <c r="M66" s="169"/>
    </row>
    <row r="67" spans="8:13" ht="12">
      <c r="H67" s="159" t="s">
        <v>191</v>
      </c>
      <c r="I67" s="160"/>
      <c r="J67" s="160"/>
      <c r="K67" s="169"/>
      <c r="L67" s="169"/>
      <c r="M67" s="169"/>
    </row>
    <row r="68" spans="8:13" ht="12">
      <c r="H68" s="159" t="s">
        <v>192</v>
      </c>
      <c r="I68" s="160"/>
      <c r="J68" s="160"/>
      <c r="K68" s="169"/>
      <c r="L68" s="169"/>
      <c r="M68" s="169"/>
    </row>
    <row r="69" spans="8:13" ht="12">
      <c r="H69" s="159" t="s">
        <v>193</v>
      </c>
      <c r="I69" s="160"/>
      <c r="J69" s="160"/>
      <c r="K69" s="169"/>
      <c r="L69" s="169"/>
      <c r="M69" s="169"/>
    </row>
    <row r="70" spans="8:13" ht="12">
      <c r="H70" s="159" t="s">
        <v>194</v>
      </c>
      <c r="I70" s="160"/>
      <c r="J70" s="160"/>
      <c r="K70" s="169"/>
      <c r="L70" s="169"/>
      <c r="M70" s="169"/>
    </row>
    <row r="71" spans="8:13" ht="12">
      <c r="H71" s="159" t="s">
        <v>195</v>
      </c>
      <c r="I71" s="160"/>
      <c r="J71" s="160"/>
      <c r="K71" s="169"/>
      <c r="L71" s="169"/>
      <c r="M71" s="169"/>
    </row>
    <row r="72" spans="8:13" ht="12">
      <c r="H72" s="159" t="s">
        <v>196</v>
      </c>
      <c r="I72" s="160"/>
      <c r="J72" s="160"/>
      <c r="K72" s="169"/>
      <c r="L72" s="169"/>
      <c r="M72" s="169"/>
    </row>
    <row r="73" spans="8:13" ht="12">
      <c r="H73" s="159" t="s">
        <v>197</v>
      </c>
      <c r="I73" s="160"/>
      <c r="J73" s="160"/>
      <c r="K73" s="169"/>
      <c r="L73" s="169"/>
      <c r="M73" s="169"/>
    </row>
    <row r="74" spans="8:13" ht="12">
      <c r="H74" s="159" t="s">
        <v>198</v>
      </c>
      <c r="I74" s="160"/>
      <c r="J74" s="160"/>
      <c r="K74" s="169"/>
      <c r="L74" s="169"/>
      <c r="M74" s="169"/>
    </row>
    <row r="75" spans="8:13" ht="12">
      <c r="H75" s="159" t="s">
        <v>199</v>
      </c>
      <c r="I75" s="160"/>
      <c r="J75" s="160"/>
      <c r="K75" s="169"/>
      <c r="L75" s="169"/>
      <c r="M75" s="169"/>
    </row>
    <row r="76" spans="8:13" ht="12">
      <c r="H76" s="159" t="s">
        <v>200</v>
      </c>
      <c r="I76" s="160"/>
      <c r="J76" s="160"/>
      <c r="K76" s="169"/>
      <c r="L76" s="169"/>
      <c r="M76" s="169"/>
    </row>
    <row r="77" spans="8:13" ht="12">
      <c r="H77" s="159" t="s">
        <v>201</v>
      </c>
      <c r="I77" s="160"/>
      <c r="J77" s="160"/>
      <c r="K77" s="169"/>
      <c r="L77" s="169"/>
      <c r="M77" s="169"/>
    </row>
    <row r="78" spans="8:13" ht="12">
      <c r="H78" s="159" t="s">
        <v>202</v>
      </c>
      <c r="I78" s="160"/>
      <c r="J78" s="160"/>
      <c r="K78" s="169"/>
      <c r="L78" s="169"/>
      <c r="M78" s="169"/>
    </row>
    <row r="79" spans="8:13" ht="12">
      <c r="H79" s="159" t="s">
        <v>203</v>
      </c>
      <c r="I79" s="160"/>
      <c r="J79" s="160"/>
      <c r="K79" s="169"/>
      <c r="L79" s="169"/>
      <c r="M79" s="169"/>
    </row>
    <row r="80" spans="8:13" ht="12">
      <c r="H80" s="159" t="s">
        <v>204</v>
      </c>
      <c r="I80" s="169"/>
      <c r="J80" s="160"/>
      <c r="K80" s="169"/>
      <c r="L80" s="169"/>
      <c r="M80" s="169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K2" sqref="K2"/>
    </sheetView>
  </sheetViews>
  <sheetFormatPr defaultColWidth="9.00390625" defaultRowHeight="13.5"/>
  <cols>
    <col min="1" max="1" width="5.875" style="148" customWidth="1"/>
    <col min="2" max="2" width="9.625" style="148" customWidth="1"/>
    <col min="3" max="3" width="9.875" style="149" customWidth="1"/>
    <col min="4" max="4" width="25.875" style="149" customWidth="1"/>
    <col min="5" max="5" width="5.875" style="149" customWidth="1"/>
    <col min="6" max="6" width="8.75390625" style="149" customWidth="1"/>
    <col min="7" max="7" width="5.75390625" style="148" customWidth="1"/>
    <col min="8" max="8" width="7.00390625" style="149" customWidth="1"/>
    <col min="9" max="9" width="15.625" style="148" customWidth="1"/>
    <col min="10" max="10" width="16.50390625" style="148" customWidth="1"/>
    <col min="11" max="13" width="3.75390625" style="148" customWidth="1"/>
    <col min="14" max="16384" width="9.00390625" style="148" customWidth="1"/>
  </cols>
  <sheetData>
    <row r="1" spans="11:20" ht="12"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2:57" ht="60" customHeight="1" thickBot="1">
      <c r="B2" s="837" t="s">
        <v>205</v>
      </c>
      <c r="C2" s="838"/>
      <c r="D2" s="838"/>
      <c r="E2" s="838"/>
      <c r="F2" s="839"/>
      <c r="K2" s="170">
        <v>2</v>
      </c>
      <c r="L2" s="170">
        <v>44</v>
      </c>
      <c r="M2" s="170"/>
      <c r="N2" s="170"/>
      <c r="O2" s="170"/>
      <c r="P2" s="170"/>
      <c r="Q2" s="170"/>
      <c r="R2" s="170"/>
      <c r="S2" s="170"/>
      <c r="T2" s="170" t="s">
        <v>791</v>
      </c>
      <c r="BB2" s="148">
        <v>89</v>
      </c>
      <c r="BC2" s="148">
        <v>122</v>
      </c>
      <c r="BE2" s="148" t="s">
        <v>206</v>
      </c>
    </row>
    <row r="3" spans="2:20" ht="27" customHeight="1" thickBot="1">
      <c r="B3" s="150" t="s">
        <v>19</v>
      </c>
      <c r="C3" s="151" t="s">
        <v>20</v>
      </c>
      <c r="D3" s="152" t="s">
        <v>21</v>
      </c>
      <c r="E3" s="153" t="s">
        <v>207</v>
      </c>
      <c r="F3" s="153" t="s">
        <v>208</v>
      </c>
      <c r="H3" s="154" t="s">
        <v>19</v>
      </c>
      <c r="I3" s="155" t="s">
        <v>24</v>
      </c>
      <c r="J3" s="156" t="s">
        <v>209</v>
      </c>
      <c r="K3" s="169" t="s">
        <v>755</v>
      </c>
      <c r="L3" s="169" t="s">
        <v>753</v>
      </c>
      <c r="M3" s="169" t="s">
        <v>754</v>
      </c>
      <c r="N3" s="170"/>
      <c r="O3" s="170"/>
      <c r="P3" s="170"/>
      <c r="Q3" s="170"/>
      <c r="R3" s="170"/>
      <c r="S3" s="170"/>
      <c r="T3" s="170"/>
    </row>
    <row r="4" spans="1:20" ht="13.5" thickTop="1">
      <c r="A4" s="207" t="s">
        <v>744</v>
      </c>
      <c r="B4" s="226"/>
      <c r="C4" s="229" t="str">
        <f>IF(B4="","-",VLOOKUP(B4,$H$4:$M$80,5,FALSE))</f>
        <v>-</v>
      </c>
      <c r="D4" s="158" t="str">
        <f>IF(B4="","-",VLOOKUP(B4,$H$4:$I$80,2,FALSE))</f>
        <v>-</v>
      </c>
      <c r="E4" s="229"/>
      <c r="F4" s="157" t="s">
        <v>575</v>
      </c>
      <c r="H4" s="159" t="s">
        <v>211</v>
      </c>
      <c r="I4" s="160"/>
      <c r="J4" s="160"/>
      <c r="K4" s="169"/>
      <c r="L4" s="169"/>
      <c r="M4" s="169"/>
      <c r="N4" s="170"/>
      <c r="O4" s="170"/>
      <c r="P4" s="170"/>
      <c r="Q4" s="170"/>
      <c r="R4" s="170"/>
      <c r="S4" s="170"/>
      <c r="T4" s="170"/>
    </row>
    <row r="5" spans="1:20" ht="13.5" thickBot="1">
      <c r="A5" s="207" t="s">
        <v>745</v>
      </c>
      <c r="B5" s="227"/>
      <c r="C5" s="230" t="str">
        <f aca="true" t="shared" si="0" ref="C5:C25">IF(B5="","-",VLOOKUP(B5,$H$4:$M$80,5,FALSE))</f>
        <v>-</v>
      </c>
      <c r="D5" s="162" t="str">
        <f>IF(B5="","-",VLOOKUP(B5,$H$4:$I$80,2,FALSE))</f>
        <v>-</v>
      </c>
      <c r="E5" s="230"/>
      <c r="F5" s="161" t="str">
        <f>IF(D5="-","-","G")</f>
        <v>-</v>
      </c>
      <c r="H5" s="159" t="s">
        <v>212</v>
      </c>
      <c r="I5" s="160"/>
      <c r="J5" s="160"/>
      <c r="K5" s="169"/>
      <c r="L5" s="169"/>
      <c r="M5" s="169"/>
      <c r="N5" s="170"/>
      <c r="O5" s="170"/>
      <c r="P5" s="170"/>
      <c r="Q5" s="170"/>
      <c r="R5" s="170"/>
      <c r="S5" s="170"/>
      <c r="T5" s="170"/>
    </row>
    <row r="6" spans="2:20" ht="12.75">
      <c r="B6" s="226"/>
      <c r="C6" s="229" t="str">
        <f t="shared" si="0"/>
        <v>-</v>
      </c>
      <c r="D6" s="163" t="str">
        <f aca="true" t="shared" si="1" ref="D6:D27">IF(B6="","-",VLOOKUP(B6,$H$4:$I$80,2,FALSE))</f>
        <v>-</v>
      </c>
      <c r="E6" s="229"/>
      <c r="F6" s="229" t="str">
        <f>IF(B6="","-",VLOOKUP(B6,$H$4:$M$80,4,FALSE))</f>
        <v>-</v>
      </c>
      <c r="H6" s="159" t="s">
        <v>213</v>
      </c>
      <c r="I6" s="160"/>
      <c r="J6" s="160"/>
      <c r="K6" s="169"/>
      <c r="L6" s="169"/>
      <c r="M6" s="169"/>
      <c r="N6" s="170"/>
      <c r="O6" s="170"/>
      <c r="P6" s="170"/>
      <c r="Q6" s="170"/>
      <c r="R6" s="170"/>
      <c r="S6" s="170"/>
      <c r="T6" s="170"/>
    </row>
    <row r="7" spans="2:20" ht="12.75">
      <c r="B7" s="228"/>
      <c r="C7" s="231" t="str">
        <f t="shared" si="0"/>
        <v>-</v>
      </c>
      <c r="D7" s="164" t="str">
        <f t="shared" si="1"/>
        <v>-</v>
      </c>
      <c r="E7" s="231"/>
      <c r="F7" s="231" t="str">
        <f aca="true" t="shared" si="2" ref="F7:F25">IF(B7="","-",VLOOKUP(B7,$H$4:$M$80,4,FALSE))</f>
        <v>-</v>
      </c>
      <c r="H7" s="159" t="s">
        <v>214</v>
      </c>
      <c r="I7" s="160"/>
      <c r="J7" s="160"/>
      <c r="K7" s="169"/>
      <c r="L7" s="169"/>
      <c r="M7" s="169"/>
      <c r="N7" s="170"/>
      <c r="O7" s="171"/>
      <c r="P7" s="170"/>
      <c r="Q7" s="170"/>
      <c r="R7" s="170"/>
      <c r="S7" s="170"/>
      <c r="T7" s="170"/>
    </row>
    <row r="8" spans="2:20" ht="12.75">
      <c r="B8" s="228"/>
      <c r="C8" s="231" t="str">
        <f t="shared" si="0"/>
        <v>-</v>
      </c>
      <c r="D8" s="164" t="str">
        <f t="shared" si="1"/>
        <v>-</v>
      </c>
      <c r="E8" s="231"/>
      <c r="F8" s="231" t="str">
        <f t="shared" si="2"/>
        <v>-</v>
      </c>
      <c r="H8" s="159" t="s">
        <v>216</v>
      </c>
      <c r="I8" s="160"/>
      <c r="J8" s="160"/>
      <c r="K8" s="169"/>
      <c r="L8" s="169"/>
      <c r="M8" s="169"/>
      <c r="N8" s="170"/>
      <c r="O8" s="171"/>
      <c r="P8" s="170"/>
      <c r="Q8" s="170"/>
      <c r="R8" s="170"/>
      <c r="S8" s="170"/>
      <c r="T8" s="170"/>
    </row>
    <row r="9" spans="2:20" ht="12.75">
      <c r="B9" s="228"/>
      <c r="C9" s="231" t="str">
        <f t="shared" si="0"/>
        <v>-</v>
      </c>
      <c r="D9" s="164" t="str">
        <f t="shared" si="1"/>
        <v>-</v>
      </c>
      <c r="E9" s="231">
        <f>IF((IF(B9="","",VLOOKUP(B9,$H$4:$M$80,6,FALSE)))="","",(IF(B9="","",VLOOKUP(B9,$H$4:$M$80,6,FALSE))))</f>
      </c>
      <c r="F9" s="231" t="str">
        <f t="shared" si="2"/>
        <v>-</v>
      </c>
      <c r="H9" s="159" t="s">
        <v>217</v>
      </c>
      <c r="I9" s="160"/>
      <c r="J9" s="160"/>
      <c r="K9" s="169"/>
      <c r="L9" s="169"/>
      <c r="M9" s="169"/>
      <c r="N9" s="170"/>
      <c r="O9" s="171"/>
      <c r="P9" s="170"/>
      <c r="Q9" s="170"/>
      <c r="R9" s="170"/>
      <c r="S9" s="170"/>
      <c r="T9" s="170"/>
    </row>
    <row r="10" spans="2:20" ht="12.75">
      <c r="B10" s="228"/>
      <c r="C10" s="231" t="str">
        <f t="shared" si="0"/>
        <v>-</v>
      </c>
      <c r="D10" s="164" t="str">
        <f t="shared" si="1"/>
        <v>-</v>
      </c>
      <c r="E10" s="231">
        <f>IF((IF(B10="","",VLOOKUP(B10,$H$4:$M$80,6,FALSE)))="","",(IF(B10="","",VLOOKUP(B10,$H$4:$M$80,6,FALSE))))</f>
      </c>
      <c r="F10" s="231" t="str">
        <f t="shared" si="2"/>
        <v>-</v>
      </c>
      <c r="H10" s="159" t="s">
        <v>218</v>
      </c>
      <c r="I10" s="160"/>
      <c r="J10" s="160"/>
      <c r="K10" s="169"/>
      <c r="L10" s="169"/>
      <c r="M10" s="169"/>
      <c r="N10" s="170"/>
      <c r="O10" s="171"/>
      <c r="P10" s="170"/>
      <c r="Q10" s="170"/>
      <c r="R10" s="170"/>
      <c r="S10" s="170"/>
      <c r="T10" s="170"/>
    </row>
    <row r="11" spans="2:20" ht="12.75">
      <c r="B11" s="228"/>
      <c r="C11" s="231" t="str">
        <f t="shared" si="0"/>
        <v>-</v>
      </c>
      <c r="D11" s="164" t="str">
        <f t="shared" si="1"/>
        <v>-</v>
      </c>
      <c r="E11" s="231"/>
      <c r="F11" s="231" t="str">
        <f t="shared" si="2"/>
        <v>-</v>
      </c>
      <c r="H11" s="159" t="s">
        <v>219</v>
      </c>
      <c r="I11" s="160"/>
      <c r="J11" s="160"/>
      <c r="K11" s="169"/>
      <c r="L11" s="169"/>
      <c r="M11" s="169"/>
      <c r="N11" s="170"/>
      <c r="O11" s="171"/>
      <c r="P11" s="170"/>
      <c r="Q11" s="170"/>
      <c r="R11" s="170"/>
      <c r="S11" s="170"/>
      <c r="T11" s="170"/>
    </row>
    <row r="12" spans="2:20" ht="12.75">
      <c r="B12" s="228"/>
      <c r="C12" s="231" t="str">
        <f t="shared" si="0"/>
        <v>-</v>
      </c>
      <c r="D12" s="164" t="str">
        <f t="shared" si="1"/>
        <v>-</v>
      </c>
      <c r="E12" s="231">
        <f aca="true" t="shared" si="3" ref="E12:E25">IF((IF(B12="","",VLOOKUP(B12,$H$4:$M$80,6,FALSE)))="","",(IF(B12="","",VLOOKUP(B12,$H$4:$M$80,6,FALSE))))</f>
      </c>
      <c r="F12" s="231" t="str">
        <f t="shared" si="2"/>
        <v>-</v>
      </c>
      <c r="H12" s="159" t="s">
        <v>220</v>
      </c>
      <c r="I12" s="160"/>
      <c r="J12" s="160"/>
      <c r="K12" s="169"/>
      <c r="L12" s="169"/>
      <c r="M12" s="169"/>
      <c r="N12" s="170"/>
      <c r="O12" s="171"/>
      <c r="P12" s="170"/>
      <c r="Q12" s="170"/>
      <c r="R12" s="170"/>
      <c r="S12" s="170"/>
      <c r="T12" s="170"/>
    </row>
    <row r="13" spans="2:20" ht="12.75">
      <c r="B13" s="228"/>
      <c r="C13" s="231" t="str">
        <f t="shared" si="0"/>
        <v>-</v>
      </c>
      <c r="D13" s="164" t="str">
        <f t="shared" si="1"/>
        <v>-</v>
      </c>
      <c r="E13" s="231">
        <f t="shared" si="3"/>
      </c>
      <c r="F13" s="231" t="str">
        <f t="shared" si="2"/>
        <v>-</v>
      </c>
      <c r="H13" s="159" t="s">
        <v>221</v>
      </c>
      <c r="I13" s="160"/>
      <c r="J13" s="160"/>
      <c r="K13" s="169"/>
      <c r="L13" s="169"/>
      <c r="M13" s="169"/>
      <c r="N13" s="170"/>
      <c r="O13" s="170"/>
      <c r="P13" s="170"/>
      <c r="Q13" s="170"/>
      <c r="R13" s="170"/>
      <c r="S13" s="170"/>
      <c r="T13" s="170"/>
    </row>
    <row r="14" spans="2:20" ht="12.75">
      <c r="B14" s="228"/>
      <c r="C14" s="231" t="str">
        <f t="shared" si="0"/>
        <v>-</v>
      </c>
      <c r="D14" s="164" t="str">
        <f t="shared" si="1"/>
        <v>-</v>
      </c>
      <c r="E14" s="231"/>
      <c r="F14" s="231" t="str">
        <f t="shared" si="2"/>
        <v>-</v>
      </c>
      <c r="H14" s="159" t="s">
        <v>222</v>
      </c>
      <c r="I14" s="160"/>
      <c r="J14" s="160"/>
      <c r="K14" s="169"/>
      <c r="L14" s="169"/>
      <c r="M14" s="169"/>
      <c r="N14" s="170"/>
      <c r="O14" s="170"/>
      <c r="P14" s="170"/>
      <c r="Q14" s="170"/>
      <c r="R14" s="170"/>
      <c r="S14" s="170"/>
      <c r="T14" s="170"/>
    </row>
    <row r="15" spans="2:20" ht="12.75">
      <c r="B15" s="228"/>
      <c r="C15" s="231" t="str">
        <f t="shared" si="0"/>
        <v>-</v>
      </c>
      <c r="D15" s="164" t="str">
        <f t="shared" si="1"/>
        <v>-</v>
      </c>
      <c r="E15" s="231">
        <f t="shared" si="3"/>
      </c>
      <c r="F15" s="231" t="str">
        <f t="shared" si="2"/>
        <v>-</v>
      </c>
      <c r="H15" s="159" t="s">
        <v>223</v>
      </c>
      <c r="I15" s="160"/>
      <c r="J15" s="160"/>
      <c r="K15" s="169"/>
      <c r="L15" s="169"/>
      <c r="M15" s="169"/>
      <c r="N15" s="170"/>
      <c r="O15" s="170"/>
      <c r="P15" s="170"/>
      <c r="Q15" s="170"/>
      <c r="R15" s="170"/>
      <c r="S15" s="170"/>
      <c r="T15" s="170"/>
    </row>
    <row r="16" spans="2:20" ht="12.75">
      <c r="B16" s="228"/>
      <c r="C16" s="231" t="str">
        <f t="shared" si="0"/>
        <v>-</v>
      </c>
      <c r="D16" s="164" t="str">
        <f t="shared" si="1"/>
        <v>-</v>
      </c>
      <c r="E16" s="231">
        <f t="shared" si="3"/>
      </c>
      <c r="F16" s="231" t="str">
        <f t="shared" si="2"/>
        <v>-</v>
      </c>
      <c r="H16" s="159" t="s">
        <v>224</v>
      </c>
      <c r="I16" s="160"/>
      <c r="J16" s="160"/>
      <c r="K16" s="169"/>
      <c r="L16" s="169"/>
      <c r="M16" s="169"/>
      <c r="N16" s="170"/>
      <c r="O16" s="170"/>
      <c r="P16" s="170"/>
      <c r="Q16" s="170"/>
      <c r="R16" s="170"/>
      <c r="S16" s="170"/>
      <c r="T16" s="170"/>
    </row>
    <row r="17" spans="2:20" ht="12.75">
      <c r="B17" s="228"/>
      <c r="C17" s="231" t="str">
        <f t="shared" si="0"/>
        <v>-</v>
      </c>
      <c r="D17" s="164" t="str">
        <f t="shared" si="1"/>
        <v>-</v>
      </c>
      <c r="E17" s="231">
        <f t="shared" si="3"/>
      </c>
      <c r="F17" s="231" t="str">
        <f t="shared" si="2"/>
        <v>-</v>
      </c>
      <c r="H17" s="159" t="s">
        <v>225</v>
      </c>
      <c r="I17" s="160"/>
      <c r="J17" s="160"/>
      <c r="K17" s="169"/>
      <c r="L17" s="169"/>
      <c r="M17" s="169"/>
      <c r="N17" s="170"/>
      <c r="O17" s="170"/>
      <c r="P17" s="170"/>
      <c r="Q17" s="170"/>
      <c r="R17" s="170"/>
      <c r="S17" s="170"/>
      <c r="T17" s="170"/>
    </row>
    <row r="18" spans="2:20" ht="12.75">
      <c r="B18" s="228"/>
      <c r="C18" s="231" t="str">
        <f t="shared" si="0"/>
        <v>-</v>
      </c>
      <c r="D18" s="164" t="str">
        <f t="shared" si="1"/>
        <v>-</v>
      </c>
      <c r="E18" s="231">
        <f t="shared" si="3"/>
      </c>
      <c r="F18" s="231" t="str">
        <f t="shared" si="2"/>
        <v>-</v>
      </c>
      <c r="H18" s="159" t="s">
        <v>226</v>
      </c>
      <c r="I18" s="160"/>
      <c r="J18" s="160"/>
      <c r="K18" s="169"/>
      <c r="L18" s="169"/>
      <c r="M18" s="169"/>
      <c r="N18" s="170"/>
      <c r="O18" s="170"/>
      <c r="P18" s="170"/>
      <c r="Q18" s="170"/>
      <c r="R18" s="170"/>
      <c r="S18" s="170"/>
      <c r="T18" s="170"/>
    </row>
    <row r="19" spans="2:20" ht="12.75">
      <c r="B19" s="228"/>
      <c r="C19" s="231" t="str">
        <f t="shared" si="0"/>
        <v>-</v>
      </c>
      <c r="D19" s="164" t="str">
        <f t="shared" si="1"/>
        <v>-</v>
      </c>
      <c r="E19" s="231">
        <f t="shared" si="3"/>
      </c>
      <c r="F19" s="231" t="str">
        <f t="shared" si="2"/>
        <v>-</v>
      </c>
      <c r="H19" s="159" t="s">
        <v>227</v>
      </c>
      <c r="I19" s="160"/>
      <c r="J19" s="160"/>
      <c r="K19" s="169"/>
      <c r="L19" s="169"/>
      <c r="M19" s="169"/>
      <c r="N19" s="170"/>
      <c r="O19" s="170"/>
      <c r="P19" s="170"/>
      <c r="Q19" s="170"/>
      <c r="R19" s="170"/>
      <c r="S19" s="170"/>
      <c r="T19" s="170"/>
    </row>
    <row r="20" spans="2:20" ht="12.75">
      <c r="B20" s="228"/>
      <c r="C20" s="231" t="str">
        <f t="shared" si="0"/>
        <v>-</v>
      </c>
      <c r="D20" s="164" t="str">
        <f t="shared" si="1"/>
        <v>-</v>
      </c>
      <c r="E20" s="231">
        <f t="shared" si="3"/>
      </c>
      <c r="F20" s="231" t="str">
        <f t="shared" si="2"/>
        <v>-</v>
      </c>
      <c r="H20" s="159" t="s">
        <v>228</v>
      </c>
      <c r="I20" s="160"/>
      <c r="J20" s="160"/>
      <c r="K20" s="169"/>
      <c r="L20" s="169"/>
      <c r="M20" s="169"/>
      <c r="N20" s="170"/>
      <c r="O20" s="170"/>
      <c r="P20" s="170"/>
      <c r="Q20" s="170"/>
      <c r="R20" s="170"/>
      <c r="S20" s="170"/>
      <c r="T20" s="170"/>
    </row>
    <row r="21" spans="2:20" ht="12.75">
      <c r="B21" s="228"/>
      <c r="C21" s="231" t="str">
        <f t="shared" si="0"/>
        <v>-</v>
      </c>
      <c r="D21" s="164" t="str">
        <f t="shared" si="1"/>
        <v>-</v>
      </c>
      <c r="E21" s="231">
        <f t="shared" si="3"/>
      </c>
      <c r="F21" s="231" t="str">
        <f t="shared" si="2"/>
        <v>-</v>
      </c>
      <c r="H21" s="159" t="s">
        <v>229</v>
      </c>
      <c r="I21" s="160"/>
      <c r="J21" s="160"/>
      <c r="K21" s="169"/>
      <c r="L21" s="169"/>
      <c r="M21" s="169"/>
      <c r="N21" s="170"/>
      <c r="O21" s="170"/>
      <c r="P21" s="170"/>
      <c r="Q21" s="170"/>
      <c r="R21" s="170"/>
      <c r="S21" s="170"/>
      <c r="T21" s="170"/>
    </row>
    <row r="22" spans="2:20" ht="12.75">
      <c r="B22" s="228"/>
      <c r="C22" s="231" t="str">
        <f t="shared" si="0"/>
        <v>-</v>
      </c>
      <c r="D22" s="164" t="str">
        <f t="shared" si="1"/>
        <v>-</v>
      </c>
      <c r="E22" s="231">
        <f t="shared" si="3"/>
      </c>
      <c r="F22" s="231" t="str">
        <f t="shared" si="2"/>
        <v>-</v>
      </c>
      <c r="H22" s="159" t="s">
        <v>230</v>
      </c>
      <c r="I22" s="160"/>
      <c r="J22" s="160"/>
      <c r="K22" s="169"/>
      <c r="L22" s="169"/>
      <c r="M22" s="169"/>
      <c r="N22" s="170"/>
      <c r="O22" s="170"/>
      <c r="P22" s="170"/>
      <c r="Q22" s="170"/>
      <c r="R22" s="170"/>
      <c r="S22" s="170"/>
      <c r="T22" s="170"/>
    </row>
    <row r="23" spans="2:20" ht="12.75">
      <c r="B23" s="228"/>
      <c r="C23" s="231" t="str">
        <f t="shared" si="0"/>
        <v>-</v>
      </c>
      <c r="D23" s="164" t="str">
        <f t="shared" si="1"/>
        <v>-</v>
      </c>
      <c r="E23" s="231">
        <f t="shared" si="3"/>
      </c>
      <c r="F23" s="231" t="str">
        <f t="shared" si="2"/>
        <v>-</v>
      </c>
      <c r="H23" s="159" t="s">
        <v>231</v>
      </c>
      <c r="I23" s="160"/>
      <c r="J23" s="160"/>
      <c r="K23" s="169"/>
      <c r="L23" s="169"/>
      <c r="M23" s="169"/>
      <c r="N23" s="170"/>
      <c r="O23" s="170"/>
      <c r="P23" s="170"/>
      <c r="Q23" s="170"/>
      <c r="R23" s="170"/>
      <c r="S23" s="170"/>
      <c r="T23" s="170"/>
    </row>
    <row r="24" spans="2:20" ht="12.75">
      <c r="B24" s="228"/>
      <c r="C24" s="231" t="str">
        <f t="shared" si="0"/>
        <v>-</v>
      </c>
      <c r="D24" s="164" t="str">
        <f t="shared" si="1"/>
        <v>-</v>
      </c>
      <c r="E24" s="231">
        <f t="shared" si="3"/>
      </c>
      <c r="F24" s="231" t="str">
        <f t="shared" si="2"/>
        <v>-</v>
      </c>
      <c r="H24" s="159" t="s">
        <v>232</v>
      </c>
      <c r="I24" s="160"/>
      <c r="J24" s="160"/>
      <c r="K24" s="169"/>
      <c r="L24" s="169"/>
      <c r="M24" s="169"/>
      <c r="N24" s="170"/>
      <c r="O24" s="170"/>
      <c r="P24" s="170"/>
      <c r="Q24" s="170"/>
      <c r="R24" s="170"/>
      <c r="S24" s="170"/>
      <c r="T24" s="170"/>
    </row>
    <row r="25" spans="2:20" ht="13.5" thickBot="1">
      <c r="B25" s="227"/>
      <c r="C25" s="230" t="str">
        <f t="shared" si="0"/>
        <v>-</v>
      </c>
      <c r="D25" s="162" t="str">
        <f t="shared" si="1"/>
        <v>-</v>
      </c>
      <c r="E25" s="230">
        <f t="shared" si="3"/>
      </c>
      <c r="F25" s="230" t="str">
        <f t="shared" si="2"/>
        <v>-</v>
      </c>
      <c r="H25" s="159" t="s">
        <v>233</v>
      </c>
      <c r="I25" s="160"/>
      <c r="J25" s="160"/>
      <c r="K25" s="169"/>
      <c r="L25" s="169"/>
      <c r="M25" s="169"/>
      <c r="N25" s="170"/>
      <c r="O25" s="170"/>
      <c r="P25" s="170"/>
      <c r="Q25" s="170"/>
      <c r="R25" s="170"/>
      <c r="S25" s="170"/>
      <c r="T25" s="170"/>
    </row>
    <row r="26" spans="2:20" ht="12.75">
      <c r="B26" s="226"/>
      <c r="C26" s="166" t="s">
        <v>146</v>
      </c>
      <c r="D26" s="163" t="str">
        <f t="shared" si="1"/>
        <v>-</v>
      </c>
      <c r="E26" s="157"/>
      <c r="F26" s="157" t="s">
        <v>210</v>
      </c>
      <c r="H26" s="159" t="s">
        <v>234</v>
      </c>
      <c r="I26" s="160"/>
      <c r="J26" s="160"/>
      <c r="K26" s="169"/>
      <c r="L26" s="169"/>
      <c r="M26" s="169"/>
      <c r="N26" s="170"/>
      <c r="O26" s="170"/>
      <c r="P26" s="170"/>
      <c r="Q26" s="170"/>
      <c r="R26" s="170"/>
      <c r="S26" s="170"/>
      <c r="T26" s="170"/>
    </row>
    <row r="27" spans="2:20" ht="12.75">
      <c r="B27" s="228"/>
      <c r="C27" s="167" t="s">
        <v>149</v>
      </c>
      <c r="D27" s="164" t="str">
        <f t="shared" si="1"/>
        <v>-</v>
      </c>
      <c r="E27" s="62"/>
      <c r="F27" s="62" t="s">
        <v>150</v>
      </c>
      <c r="H27" s="159" t="s">
        <v>151</v>
      </c>
      <c r="I27" s="160"/>
      <c r="J27" s="160"/>
      <c r="K27" s="169"/>
      <c r="L27" s="169"/>
      <c r="M27" s="169"/>
      <c r="N27" s="170"/>
      <c r="O27" s="170"/>
      <c r="P27" s="170"/>
      <c r="Q27" s="170"/>
      <c r="R27" s="170"/>
      <c r="S27" s="170"/>
      <c r="T27" s="170"/>
    </row>
    <row r="28" spans="3:20" ht="12">
      <c r="C28" s="168"/>
      <c r="H28" s="159" t="s">
        <v>152</v>
      </c>
      <c r="I28" s="160"/>
      <c r="J28" s="160"/>
      <c r="K28" s="169"/>
      <c r="L28" s="169"/>
      <c r="M28" s="169"/>
      <c r="N28" s="170"/>
      <c r="O28" s="170"/>
      <c r="P28" s="170"/>
      <c r="Q28" s="170"/>
      <c r="R28" s="170"/>
      <c r="S28" s="170"/>
      <c r="T28" s="170"/>
    </row>
    <row r="29" spans="3:20" ht="12">
      <c r="C29" s="168"/>
      <c r="H29" s="159" t="s">
        <v>153</v>
      </c>
      <c r="I29" s="160"/>
      <c r="J29" s="160"/>
      <c r="K29" s="169"/>
      <c r="L29" s="169"/>
      <c r="M29" s="169"/>
      <c r="N29" s="170"/>
      <c r="O29" s="170"/>
      <c r="P29" s="170"/>
      <c r="Q29" s="170"/>
      <c r="R29" s="170"/>
      <c r="S29" s="170"/>
      <c r="T29" s="170"/>
    </row>
    <row r="30" spans="8:20" ht="12">
      <c r="H30" s="159" t="s">
        <v>154</v>
      </c>
      <c r="I30" s="160"/>
      <c r="J30" s="160"/>
      <c r="K30" s="169"/>
      <c r="L30" s="169"/>
      <c r="M30" s="169"/>
      <c r="N30" s="170"/>
      <c r="O30" s="170"/>
      <c r="P30" s="170"/>
      <c r="Q30" s="170"/>
      <c r="R30" s="170"/>
      <c r="S30" s="170"/>
      <c r="T30" s="170"/>
    </row>
    <row r="31" spans="8:20" ht="12">
      <c r="H31" s="159" t="s">
        <v>155</v>
      </c>
      <c r="I31" s="160"/>
      <c r="J31" s="160"/>
      <c r="K31" s="169"/>
      <c r="L31" s="169"/>
      <c r="M31" s="169"/>
      <c r="N31" s="170"/>
      <c r="O31" s="170"/>
      <c r="P31" s="170"/>
      <c r="Q31" s="170"/>
      <c r="R31" s="170"/>
      <c r="S31" s="170"/>
      <c r="T31" s="170"/>
    </row>
    <row r="32" spans="8:20" ht="12">
      <c r="H32" s="159" t="s">
        <v>156</v>
      </c>
      <c r="I32" s="160"/>
      <c r="J32" s="160"/>
      <c r="K32" s="169"/>
      <c r="L32" s="169"/>
      <c r="M32" s="169"/>
      <c r="N32" s="170"/>
      <c r="O32" s="170"/>
      <c r="P32" s="170"/>
      <c r="Q32" s="170"/>
      <c r="R32" s="170"/>
      <c r="S32" s="170"/>
      <c r="T32" s="170"/>
    </row>
    <row r="33" spans="3:20" ht="12">
      <c r="C33" s="168"/>
      <c r="H33" s="159" t="s">
        <v>157</v>
      </c>
      <c r="I33" s="160"/>
      <c r="J33" s="160"/>
      <c r="K33" s="169"/>
      <c r="L33" s="169"/>
      <c r="M33" s="169"/>
      <c r="N33" s="170"/>
      <c r="O33" s="170"/>
      <c r="P33" s="170"/>
      <c r="Q33" s="170"/>
      <c r="R33" s="170"/>
      <c r="S33" s="170"/>
      <c r="T33" s="170"/>
    </row>
    <row r="34" spans="3:20" ht="12">
      <c r="C34" s="168"/>
      <c r="H34" s="159" t="s">
        <v>158</v>
      </c>
      <c r="I34" s="160"/>
      <c r="J34" s="160"/>
      <c r="K34" s="169"/>
      <c r="L34" s="169"/>
      <c r="M34" s="169"/>
      <c r="N34" s="170"/>
      <c r="O34" s="170"/>
      <c r="P34" s="170"/>
      <c r="Q34" s="170"/>
      <c r="R34" s="170"/>
      <c r="S34" s="170"/>
      <c r="T34" s="170"/>
    </row>
    <row r="35" spans="3:20" ht="12">
      <c r="C35" s="168"/>
      <c r="H35" s="159" t="s">
        <v>159</v>
      </c>
      <c r="I35" s="160"/>
      <c r="J35" s="160"/>
      <c r="K35" s="169"/>
      <c r="L35" s="169"/>
      <c r="M35" s="169"/>
      <c r="N35" s="170"/>
      <c r="O35" s="170"/>
      <c r="P35" s="170"/>
      <c r="Q35" s="170"/>
      <c r="R35" s="170"/>
      <c r="S35" s="170"/>
      <c r="T35" s="170"/>
    </row>
    <row r="36" spans="3:20" ht="12">
      <c r="C36" s="168"/>
      <c r="H36" s="159" t="s">
        <v>160</v>
      </c>
      <c r="I36" s="160"/>
      <c r="J36" s="160"/>
      <c r="K36" s="169"/>
      <c r="L36" s="169"/>
      <c r="M36" s="169"/>
      <c r="N36" s="170"/>
      <c r="O36" s="170"/>
      <c r="P36" s="170"/>
      <c r="Q36" s="170"/>
      <c r="R36" s="170"/>
      <c r="S36" s="170"/>
      <c r="T36" s="170"/>
    </row>
    <row r="37" spans="3:20" ht="12">
      <c r="C37" s="168"/>
      <c r="H37" s="159" t="s">
        <v>161</v>
      </c>
      <c r="I37" s="160"/>
      <c r="J37" s="160"/>
      <c r="K37" s="169"/>
      <c r="L37" s="169"/>
      <c r="M37" s="169"/>
      <c r="N37" s="170"/>
      <c r="O37" s="170"/>
      <c r="P37" s="170"/>
      <c r="Q37" s="170"/>
      <c r="R37" s="170"/>
      <c r="S37" s="170"/>
      <c r="T37" s="170"/>
    </row>
    <row r="38" spans="3:20" ht="12">
      <c r="C38" s="168"/>
      <c r="H38" s="159" t="s">
        <v>162</v>
      </c>
      <c r="I38" s="160"/>
      <c r="J38" s="160"/>
      <c r="K38" s="169"/>
      <c r="L38" s="169"/>
      <c r="M38" s="169"/>
      <c r="N38" s="170"/>
      <c r="O38" s="170"/>
      <c r="P38" s="170"/>
      <c r="Q38" s="170"/>
      <c r="R38" s="170"/>
      <c r="S38" s="170"/>
      <c r="T38" s="170"/>
    </row>
    <row r="39" spans="3:20" ht="12">
      <c r="C39" s="168"/>
      <c r="H39" s="159" t="s">
        <v>163</v>
      </c>
      <c r="I39" s="160"/>
      <c r="J39" s="160"/>
      <c r="K39" s="169"/>
      <c r="L39" s="169"/>
      <c r="M39" s="169"/>
      <c r="N39" s="170"/>
      <c r="O39" s="170"/>
      <c r="P39" s="170"/>
      <c r="Q39" s="170"/>
      <c r="R39" s="170"/>
      <c r="S39" s="170"/>
      <c r="T39" s="170"/>
    </row>
    <row r="40" spans="3:20" ht="12">
      <c r="C40" s="168"/>
      <c r="H40" s="159" t="s">
        <v>164</v>
      </c>
      <c r="I40" s="160"/>
      <c r="J40" s="160"/>
      <c r="K40" s="169"/>
      <c r="L40" s="169"/>
      <c r="M40" s="169"/>
      <c r="N40" s="170"/>
      <c r="O40" s="170"/>
      <c r="P40" s="170"/>
      <c r="Q40" s="170"/>
      <c r="R40" s="170"/>
      <c r="S40" s="170"/>
      <c r="T40" s="170"/>
    </row>
    <row r="41" spans="3:20" ht="12">
      <c r="C41" s="168"/>
      <c r="H41" s="159" t="s">
        <v>165</v>
      </c>
      <c r="I41" s="160"/>
      <c r="J41" s="160"/>
      <c r="K41" s="169"/>
      <c r="L41" s="169"/>
      <c r="M41" s="169"/>
      <c r="N41" s="170"/>
      <c r="O41" s="170"/>
      <c r="P41" s="170"/>
      <c r="Q41" s="170"/>
      <c r="R41" s="170"/>
      <c r="S41" s="170"/>
      <c r="T41" s="170"/>
    </row>
    <row r="42" spans="3:20" ht="12">
      <c r="C42" s="168"/>
      <c r="H42" s="159" t="s">
        <v>166</v>
      </c>
      <c r="I42" s="160"/>
      <c r="J42" s="160"/>
      <c r="K42" s="169"/>
      <c r="L42" s="169"/>
      <c r="M42" s="169"/>
      <c r="N42" s="170"/>
      <c r="O42" s="170"/>
      <c r="P42" s="170"/>
      <c r="Q42" s="170"/>
      <c r="R42" s="170"/>
      <c r="S42" s="170"/>
      <c r="T42" s="170"/>
    </row>
    <row r="43" spans="3:20" ht="12">
      <c r="C43" s="168"/>
      <c r="H43" s="159" t="s">
        <v>167</v>
      </c>
      <c r="I43" s="160"/>
      <c r="J43" s="160"/>
      <c r="K43" s="169"/>
      <c r="L43" s="169"/>
      <c r="M43" s="169"/>
      <c r="N43" s="170"/>
      <c r="O43" s="170"/>
      <c r="P43" s="170"/>
      <c r="Q43" s="170"/>
      <c r="R43" s="170"/>
      <c r="S43" s="170"/>
      <c r="T43" s="170"/>
    </row>
    <row r="44" spans="3:20" ht="12">
      <c r="C44" s="168"/>
      <c r="H44" s="159" t="s">
        <v>168</v>
      </c>
      <c r="I44" s="160"/>
      <c r="J44" s="160"/>
      <c r="K44" s="169"/>
      <c r="L44" s="169"/>
      <c r="M44" s="169"/>
      <c r="N44" s="170"/>
      <c r="O44" s="170"/>
      <c r="P44" s="170"/>
      <c r="Q44" s="170"/>
      <c r="R44" s="170"/>
      <c r="S44" s="170"/>
      <c r="T44" s="170"/>
    </row>
    <row r="45" spans="3:20" ht="12">
      <c r="C45" s="168"/>
      <c r="H45" s="159" t="s">
        <v>169</v>
      </c>
      <c r="I45" s="160"/>
      <c r="J45" s="160"/>
      <c r="K45" s="169"/>
      <c r="L45" s="169"/>
      <c r="M45" s="169"/>
      <c r="N45" s="170"/>
      <c r="O45" s="170"/>
      <c r="P45" s="170"/>
      <c r="Q45" s="170"/>
      <c r="R45" s="170"/>
      <c r="S45" s="170"/>
      <c r="T45" s="170"/>
    </row>
    <row r="46" spans="3:20" ht="12">
      <c r="C46" s="168"/>
      <c r="H46" s="159" t="s">
        <v>170</v>
      </c>
      <c r="I46" s="160"/>
      <c r="J46" s="160"/>
      <c r="K46" s="169"/>
      <c r="L46" s="169"/>
      <c r="M46" s="169"/>
      <c r="N46" s="170"/>
      <c r="O46" s="170"/>
      <c r="P46" s="170"/>
      <c r="Q46" s="170"/>
      <c r="R46" s="170"/>
      <c r="S46" s="170"/>
      <c r="T46" s="170"/>
    </row>
    <row r="47" spans="3:20" ht="12">
      <c r="C47" s="168"/>
      <c r="H47" s="159" t="s">
        <v>171</v>
      </c>
      <c r="I47" s="160"/>
      <c r="J47" s="160"/>
      <c r="K47" s="169"/>
      <c r="L47" s="169"/>
      <c r="M47" s="169"/>
      <c r="N47" s="170"/>
      <c r="O47" s="170"/>
      <c r="P47" s="170"/>
      <c r="Q47" s="170"/>
      <c r="R47" s="170"/>
      <c r="S47" s="170"/>
      <c r="T47" s="170"/>
    </row>
    <row r="48" spans="3:20" ht="12">
      <c r="C48" s="168"/>
      <c r="H48" s="159" t="s">
        <v>172</v>
      </c>
      <c r="I48" s="160" t="s">
        <v>235</v>
      </c>
      <c r="J48" s="160" t="s">
        <v>235</v>
      </c>
      <c r="K48" s="169"/>
      <c r="L48" s="169"/>
      <c r="M48" s="169"/>
      <c r="N48" s="170"/>
      <c r="O48" s="170"/>
      <c r="P48" s="170"/>
      <c r="Q48" s="170"/>
      <c r="R48" s="170"/>
      <c r="S48" s="170"/>
      <c r="T48" s="170"/>
    </row>
    <row r="49" spans="3:20" ht="12">
      <c r="C49" s="168"/>
      <c r="H49" s="159" t="s">
        <v>173</v>
      </c>
      <c r="I49" s="160" t="s">
        <v>235</v>
      </c>
      <c r="J49" s="160" t="s">
        <v>235</v>
      </c>
      <c r="K49" s="169"/>
      <c r="L49" s="169"/>
      <c r="M49" s="169"/>
      <c r="N49" s="170"/>
      <c r="O49" s="170"/>
      <c r="P49" s="170"/>
      <c r="Q49" s="170"/>
      <c r="R49" s="170"/>
      <c r="S49" s="170"/>
      <c r="T49" s="170"/>
    </row>
    <row r="50" spans="3:20" ht="12">
      <c r="C50" s="168"/>
      <c r="H50" s="159" t="s">
        <v>174</v>
      </c>
      <c r="I50" s="160" t="s">
        <v>235</v>
      </c>
      <c r="J50" s="160" t="s">
        <v>235</v>
      </c>
      <c r="K50" s="169"/>
      <c r="L50" s="169"/>
      <c r="M50" s="169"/>
      <c r="N50" s="170"/>
      <c r="O50" s="170"/>
      <c r="P50" s="170"/>
      <c r="Q50" s="170"/>
      <c r="R50" s="170"/>
      <c r="S50" s="170"/>
      <c r="T50" s="170"/>
    </row>
    <row r="51" spans="3:20" ht="12">
      <c r="C51" s="168"/>
      <c r="H51" s="159" t="s">
        <v>175</v>
      </c>
      <c r="I51" s="160" t="s">
        <v>235</v>
      </c>
      <c r="J51" s="160" t="s">
        <v>235</v>
      </c>
      <c r="K51" s="169"/>
      <c r="L51" s="169"/>
      <c r="M51" s="169"/>
      <c r="N51" s="170"/>
      <c r="O51" s="170"/>
      <c r="P51" s="170"/>
      <c r="Q51" s="170"/>
      <c r="R51" s="170"/>
      <c r="S51" s="170"/>
      <c r="T51" s="170"/>
    </row>
    <row r="52" spans="3:20" ht="12">
      <c r="C52" s="168"/>
      <c r="H52" s="159" t="s">
        <v>176</v>
      </c>
      <c r="I52" s="160" t="s">
        <v>235</v>
      </c>
      <c r="J52" s="160" t="s">
        <v>235</v>
      </c>
      <c r="K52" s="169"/>
      <c r="L52" s="169"/>
      <c r="M52" s="169"/>
      <c r="N52" s="170"/>
      <c r="O52" s="170"/>
      <c r="P52" s="170"/>
      <c r="Q52" s="170"/>
      <c r="R52" s="170"/>
      <c r="S52" s="170"/>
      <c r="T52" s="170"/>
    </row>
    <row r="53" spans="3:20" ht="12">
      <c r="C53" s="168"/>
      <c r="H53" s="159" t="s">
        <v>177</v>
      </c>
      <c r="I53" s="160" t="s">
        <v>235</v>
      </c>
      <c r="J53" s="160" t="s">
        <v>235</v>
      </c>
      <c r="K53" s="169"/>
      <c r="L53" s="169"/>
      <c r="M53" s="169"/>
      <c r="N53" s="170"/>
      <c r="O53" s="170"/>
      <c r="P53" s="170"/>
      <c r="Q53" s="170"/>
      <c r="R53" s="170"/>
      <c r="S53" s="170"/>
      <c r="T53" s="170"/>
    </row>
    <row r="54" spans="3:20" ht="12">
      <c r="C54" s="168"/>
      <c r="H54" s="159" t="s">
        <v>178</v>
      </c>
      <c r="I54" s="160" t="s">
        <v>235</v>
      </c>
      <c r="J54" s="160" t="s">
        <v>235</v>
      </c>
      <c r="K54" s="169"/>
      <c r="L54" s="169"/>
      <c r="M54" s="169"/>
      <c r="N54" s="170"/>
      <c r="O54" s="170"/>
      <c r="P54" s="170"/>
      <c r="Q54" s="170"/>
      <c r="R54" s="170"/>
      <c r="S54" s="170"/>
      <c r="T54" s="170"/>
    </row>
    <row r="55" spans="8:20" ht="12">
      <c r="H55" s="159" t="s">
        <v>179</v>
      </c>
      <c r="I55" s="160" t="s">
        <v>235</v>
      </c>
      <c r="J55" s="160" t="s">
        <v>235</v>
      </c>
      <c r="K55" s="169"/>
      <c r="L55" s="169"/>
      <c r="M55" s="169"/>
      <c r="N55" s="170"/>
      <c r="O55" s="170"/>
      <c r="P55" s="170"/>
      <c r="Q55" s="170"/>
      <c r="R55" s="170"/>
      <c r="S55" s="170"/>
      <c r="T55" s="170"/>
    </row>
    <row r="56" spans="8:20" ht="12">
      <c r="H56" s="159" t="s">
        <v>180</v>
      </c>
      <c r="I56" s="160" t="s">
        <v>235</v>
      </c>
      <c r="J56" s="160" t="s">
        <v>235</v>
      </c>
      <c r="K56" s="169"/>
      <c r="L56" s="169"/>
      <c r="M56" s="169"/>
      <c r="N56" s="170"/>
      <c r="O56" s="170"/>
      <c r="P56" s="170"/>
      <c r="Q56" s="170"/>
      <c r="R56" s="170"/>
      <c r="S56" s="170"/>
      <c r="T56" s="170"/>
    </row>
    <row r="57" spans="8:20" ht="12">
      <c r="H57" s="159" t="s">
        <v>181</v>
      </c>
      <c r="I57" s="160" t="s">
        <v>235</v>
      </c>
      <c r="J57" s="160" t="s">
        <v>235</v>
      </c>
      <c r="K57" s="169"/>
      <c r="L57" s="169"/>
      <c r="M57" s="169"/>
      <c r="N57" s="170"/>
      <c r="O57" s="170"/>
      <c r="P57" s="170"/>
      <c r="Q57" s="170"/>
      <c r="R57" s="170"/>
      <c r="S57" s="170"/>
      <c r="T57" s="170"/>
    </row>
    <row r="58" spans="8:20" ht="12">
      <c r="H58" s="159" t="s">
        <v>182</v>
      </c>
      <c r="I58" s="160" t="s">
        <v>235</v>
      </c>
      <c r="J58" s="160" t="s">
        <v>235</v>
      </c>
      <c r="K58" s="169"/>
      <c r="L58" s="169"/>
      <c r="M58" s="169"/>
      <c r="N58" s="170"/>
      <c r="O58" s="170"/>
      <c r="P58" s="170"/>
      <c r="Q58" s="170"/>
      <c r="R58" s="170"/>
      <c r="S58" s="170"/>
      <c r="T58" s="170"/>
    </row>
    <row r="59" spans="8:20" ht="12">
      <c r="H59" s="159" t="s">
        <v>183</v>
      </c>
      <c r="I59" s="160" t="s">
        <v>235</v>
      </c>
      <c r="J59" s="160" t="s">
        <v>235</v>
      </c>
      <c r="K59" s="169"/>
      <c r="L59" s="169"/>
      <c r="M59" s="169"/>
      <c r="N59" s="170"/>
      <c r="O59" s="170"/>
      <c r="P59" s="170"/>
      <c r="Q59" s="170"/>
      <c r="R59" s="170"/>
      <c r="S59" s="170"/>
      <c r="T59" s="170"/>
    </row>
    <row r="60" spans="8:20" ht="12">
      <c r="H60" s="159" t="s">
        <v>184</v>
      </c>
      <c r="I60" s="160" t="s">
        <v>235</v>
      </c>
      <c r="J60" s="160" t="s">
        <v>235</v>
      </c>
      <c r="K60" s="169"/>
      <c r="L60" s="169"/>
      <c r="M60" s="169"/>
      <c r="N60" s="170"/>
      <c r="O60" s="170"/>
      <c r="P60" s="170"/>
      <c r="Q60" s="170"/>
      <c r="R60" s="170"/>
      <c r="S60" s="170"/>
      <c r="T60" s="170"/>
    </row>
    <row r="61" spans="8:20" ht="12">
      <c r="H61" s="159" t="s">
        <v>185</v>
      </c>
      <c r="I61" s="160" t="s">
        <v>235</v>
      </c>
      <c r="J61" s="160" t="s">
        <v>235</v>
      </c>
      <c r="K61" s="169"/>
      <c r="L61" s="169"/>
      <c r="M61" s="169"/>
      <c r="N61" s="170"/>
      <c r="O61" s="170"/>
      <c r="P61" s="170"/>
      <c r="Q61" s="170"/>
      <c r="R61" s="170"/>
      <c r="S61" s="170"/>
      <c r="T61" s="170"/>
    </row>
    <row r="62" spans="8:20" ht="12">
      <c r="H62" s="159" t="s">
        <v>186</v>
      </c>
      <c r="I62" s="160" t="s">
        <v>235</v>
      </c>
      <c r="J62" s="160" t="s">
        <v>235</v>
      </c>
      <c r="K62" s="169"/>
      <c r="L62" s="169"/>
      <c r="M62" s="169"/>
      <c r="N62" s="170"/>
      <c r="O62" s="170"/>
      <c r="P62" s="170"/>
      <c r="Q62" s="170"/>
      <c r="R62" s="170"/>
      <c r="S62" s="170"/>
      <c r="T62" s="170"/>
    </row>
    <row r="63" spans="8:20" ht="12">
      <c r="H63" s="159" t="s">
        <v>187</v>
      </c>
      <c r="I63" s="160" t="s">
        <v>235</v>
      </c>
      <c r="J63" s="160" t="s">
        <v>235</v>
      </c>
      <c r="K63" s="169"/>
      <c r="L63" s="169"/>
      <c r="M63" s="169"/>
      <c r="N63" s="170"/>
      <c r="O63" s="170"/>
      <c r="P63" s="170"/>
      <c r="Q63" s="170"/>
      <c r="R63" s="170"/>
      <c r="S63" s="170"/>
      <c r="T63" s="170"/>
    </row>
    <row r="64" spans="8:20" ht="12">
      <c r="H64" s="159" t="s">
        <v>188</v>
      </c>
      <c r="I64" s="160" t="s">
        <v>235</v>
      </c>
      <c r="J64" s="160" t="s">
        <v>235</v>
      </c>
      <c r="K64" s="169"/>
      <c r="L64" s="169"/>
      <c r="M64" s="169"/>
      <c r="N64" s="170"/>
      <c r="O64" s="170"/>
      <c r="P64" s="170"/>
      <c r="Q64" s="170"/>
      <c r="R64" s="170"/>
      <c r="S64" s="170"/>
      <c r="T64" s="170"/>
    </row>
    <row r="65" spans="8:20" ht="12">
      <c r="H65" s="159" t="s">
        <v>189</v>
      </c>
      <c r="I65" s="160" t="s">
        <v>235</v>
      </c>
      <c r="J65" s="160" t="s">
        <v>235</v>
      </c>
      <c r="K65" s="169"/>
      <c r="L65" s="169"/>
      <c r="M65" s="169"/>
      <c r="N65" s="170"/>
      <c r="O65" s="170"/>
      <c r="P65" s="170"/>
      <c r="Q65" s="170"/>
      <c r="R65" s="170"/>
      <c r="S65" s="170"/>
      <c r="T65" s="170"/>
    </row>
    <row r="66" spans="8:20" ht="12">
      <c r="H66" s="159" t="s">
        <v>190</v>
      </c>
      <c r="I66" s="160" t="s">
        <v>235</v>
      </c>
      <c r="J66" s="160" t="s">
        <v>235</v>
      </c>
      <c r="K66" s="169"/>
      <c r="L66" s="169"/>
      <c r="M66" s="169"/>
      <c r="N66" s="170"/>
      <c r="O66" s="170"/>
      <c r="P66" s="170"/>
      <c r="Q66" s="170"/>
      <c r="R66" s="170"/>
      <c r="S66" s="170"/>
      <c r="T66" s="170"/>
    </row>
    <row r="67" spans="8:20" ht="12">
      <c r="H67" s="159" t="s">
        <v>191</v>
      </c>
      <c r="I67" s="160" t="s">
        <v>235</v>
      </c>
      <c r="J67" s="160" t="s">
        <v>235</v>
      </c>
      <c r="K67" s="169"/>
      <c r="L67" s="169"/>
      <c r="M67" s="169"/>
      <c r="N67" s="170"/>
      <c r="O67" s="170"/>
      <c r="P67" s="170"/>
      <c r="Q67" s="170"/>
      <c r="R67" s="170"/>
      <c r="S67" s="170"/>
      <c r="T67" s="170"/>
    </row>
    <row r="68" spans="8:20" ht="12">
      <c r="H68" s="159" t="s">
        <v>192</v>
      </c>
      <c r="I68" s="160" t="s">
        <v>235</v>
      </c>
      <c r="J68" s="160" t="s">
        <v>235</v>
      </c>
      <c r="K68" s="169"/>
      <c r="L68" s="169"/>
      <c r="M68" s="169"/>
      <c r="N68" s="170"/>
      <c r="O68" s="170"/>
      <c r="P68" s="170"/>
      <c r="Q68" s="170"/>
      <c r="R68" s="170"/>
      <c r="S68" s="170"/>
      <c r="T68" s="170"/>
    </row>
    <row r="69" spans="8:13" ht="12">
      <c r="H69" s="159" t="s">
        <v>193</v>
      </c>
      <c r="I69" s="160" t="s">
        <v>235</v>
      </c>
      <c r="J69" s="160" t="s">
        <v>235</v>
      </c>
      <c r="K69" s="169"/>
      <c r="L69" s="169"/>
      <c r="M69" s="169"/>
    </row>
    <row r="70" spans="8:13" ht="12">
      <c r="H70" s="159" t="s">
        <v>194</v>
      </c>
      <c r="I70" s="160" t="s">
        <v>235</v>
      </c>
      <c r="J70" s="160" t="s">
        <v>235</v>
      </c>
      <c r="K70" s="169"/>
      <c r="L70" s="169"/>
      <c r="M70" s="169"/>
    </row>
    <row r="71" spans="8:13" ht="12">
      <c r="H71" s="159" t="s">
        <v>195</v>
      </c>
      <c r="I71" s="160" t="s">
        <v>235</v>
      </c>
      <c r="J71" s="160" t="s">
        <v>235</v>
      </c>
      <c r="K71" s="169"/>
      <c r="L71" s="169"/>
      <c r="M71" s="169"/>
    </row>
    <row r="72" spans="8:13" ht="12">
      <c r="H72" s="159" t="s">
        <v>196</v>
      </c>
      <c r="I72" s="160" t="s">
        <v>235</v>
      </c>
      <c r="J72" s="160" t="s">
        <v>235</v>
      </c>
      <c r="K72" s="169"/>
      <c r="L72" s="169"/>
      <c r="M72" s="169"/>
    </row>
    <row r="73" spans="8:13" ht="12">
      <c r="H73" s="159" t="s">
        <v>197</v>
      </c>
      <c r="I73" s="160" t="s">
        <v>235</v>
      </c>
      <c r="J73" s="160" t="s">
        <v>235</v>
      </c>
      <c r="K73" s="169"/>
      <c r="L73" s="169"/>
      <c r="M73" s="169"/>
    </row>
    <row r="74" spans="8:13" ht="12">
      <c r="H74" s="159" t="s">
        <v>198</v>
      </c>
      <c r="I74" s="160" t="s">
        <v>235</v>
      </c>
      <c r="J74" s="160" t="s">
        <v>235</v>
      </c>
      <c r="K74" s="169"/>
      <c r="L74" s="169"/>
      <c r="M74" s="169"/>
    </row>
    <row r="75" spans="8:13" ht="12">
      <c r="H75" s="159" t="s">
        <v>199</v>
      </c>
      <c r="I75" s="160" t="s">
        <v>235</v>
      </c>
      <c r="J75" s="160" t="s">
        <v>235</v>
      </c>
      <c r="K75" s="169"/>
      <c r="L75" s="169"/>
      <c r="M75" s="169"/>
    </row>
    <row r="76" spans="8:13" ht="12">
      <c r="H76" s="159" t="s">
        <v>200</v>
      </c>
      <c r="I76" s="160" t="s">
        <v>235</v>
      </c>
      <c r="J76" s="160" t="s">
        <v>235</v>
      </c>
      <c r="K76" s="169"/>
      <c r="L76" s="169"/>
      <c r="M76" s="169"/>
    </row>
    <row r="77" spans="8:13" ht="12">
      <c r="H77" s="159" t="s">
        <v>201</v>
      </c>
      <c r="I77" s="160" t="s">
        <v>235</v>
      </c>
      <c r="J77" s="160" t="s">
        <v>235</v>
      </c>
      <c r="K77" s="169"/>
      <c r="L77" s="169"/>
      <c r="M77" s="169"/>
    </row>
    <row r="78" spans="8:13" ht="12">
      <c r="H78" s="159" t="s">
        <v>202</v>
      </c>
      <c r="I78" s="160" t="s">
        <v>235</v>
      </c>
      <c r="J78" s="160" t="s">
        <v>235</v>
      </c>
      <c r="K78" s="169"/>
      <c r="L78" s="169"/>
      <c r="M78" s="169"/>
    </row>
    <row r="79" spans="8:13" ht="12">
      <c r="H79" s="159" t="s">
        <v>203</v>
      </c>
      <c r="I79" s="160" t="s">
        <v>235</v>
      </c>
      <c r="J79" s="160" t="s">
        <v>235</v>
      </c>
      <c r="K79" s="169"/>
      <c r="L79" s="169"/>
      <c r="M79" s="169"/>
    </row>
    <row r="80" spans="8:13" ht="12">
      <c r="H80" s="159" t="s">
        <v>204</v>
      </c>
      <c r="I80" s="169"/>
      <c r="J80" s="160" t="s">
        <v>235</v>
      </c>
      <c r="K80" s="169"/>
      <c r="L80" s="169"/>
      <c r="M80" s="169"/>
    </row>
  </sheetData>
  <sheetProtection/>
  <mergeCells count="1">
    <mergeCell ref="B2:F2"/>
  </mergeCells>
  <dataValidations count="3">
    <dataValidation type="list" allowBlank="1" showInputMessage="1" showErrorMessage="1" sqref="E4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F51"/>
  <sheetViews>
    <sheetView zoomScalePageLayoutView="0" workbookViewId="0" topLeftCell="A31">
      <selection activeCell="P57" sqref="P57"/>
    </sheetView>
  </sheetViews>
  <sheetFormatPr defaultColWidth="9.00390625" defaultRowHeight="13.5"/>
  <cols>
    <col min="1" max="1" width="9.00390625" style="257" customWidth="1"/>
    <col min="2" max="3" width="9.625" style="257" customWidth="1"/>
    <col min="4" max="13" width="2.00390625" style="257" customWidth="1"/>
    <col min="14" max="15" width="9.625" style="257" customWidth="1"/>
    <col min="16" max="16" width="9.75390625" style="257" customWidth="1"/>
    <col min="17" max="17" width="30.625" style="257" customWidth="1"/>
    <col min="18" max="19" width="9.625" style="257" customWidth="1"/>
    <col min="20" max="29" width="2.00390625" style="257" customWidth="1"/>
    <col min="30" max="32" width="9.625" style="257" customWidth="1"/>
    <col min="33" max="52" width="2.00390625" style="257" customWidth="1"/>
    <col min="53" max="16384" width="9.00390625" style="257" customWidth="1"/>
  </cols>
  <sheetData>
    <row r="1" ht="26.25" customHeight="1"/>
    <row r="2" spans="2:32" ht="31.5" customHeight="1">
      <c r="B2" s="853" t="s">
        <v>1278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5"/>
      <c r="R2" s="853" t="s">
        <v>1277</v>
      </c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5"/>
    </row>
    <row r="3" ht="39.75" customHeight="1" thickBot="1"/>
    <row r="4" spans="2:32" ht="24.75" customHeight="1" thickBot="1" thickTop="1">
      <c r="B4" s="314" t="s">
        <v>1276</v>
      </c>
      <c r="C4" s="314" t="s">
        <v>1275</v>
      </c>
      <c r="D4" s="313">
        <v>1</v>
      </c>
      <c r="E4" s="310">
        <v>2</v>
      </c>
      <c r="F4" s="310">
        <v>3</v>
      </c>
      <c r="G4" s="310">
        <v>4</v>
      </c>
      <c r="H4" s="312">
        <v>5</v>
      </c>
      <c r="I4" s="311">
        <v>6</v>
      </c>
      <c r="J4" s="310">
        <v>7</v>
      </c>
      <c r="K4" s="310">
        <v>8</v>
      </c>
      <c r="L4" s="310">
        <v>9</v>
      </c>
      <c r="M4" s="309">
        <v>0</v>
      </c>
      <c r="N4" s="308" t="s">
        <v>1274</v>
      </c>
      <c r="O4" s="308" t="s">
        <v>1273</v>
      </c>
      <c r="P4" s="307" t="s">
        <v>1272</v>
      </c>
      <c r="R4" s="314" t="s">
        <v>1276</v>
      </c>
      <c r="S4" s="314" t="s">
        <v>1275</v>
      </c>
      <c r="T4" s="313">
        <v>1</v>
      </c>
      <c r="U4" s="310">
        <v>2</v>
      </c>
      <c r="V4" s="310">
        <v>3</v>
      </c>
      <c r="W4" s="310">
        <v>4</v>
      </c>
      <c r="X4" s="312">
        <v>5</v>
      </c>
      <c r="Y4" s="311">
        <v>6</v>
      </c>
      <c r="Z4" s="310">
        <v>7</v>
      </c>
      <c r="AA4" s="310">
        <v>8</v>
      </c>
      <c r="AB4" s="310">
        <v>9</v>
      </c>
      <c r="AC4" s="309">
        <v>0</v>
      </c>
      <c r="AD4" s="308" t="s">
        <v>1274</v>
      </c>
      <c r="AE4" s="308" t="s">
        <v>1273</v>
      </c>
      <c r="AF4" s="307" t="s">
        <v>1272</v>
      </c>
    </row>
    <row r="5" spans="2:32" ht="12" customHeight="1" thickTop="1">
      <c r="B5" s="843" t="s">
        <v>1271</v>
      </c>
      <c r="C5" s="840"/>
      <c r="D5" s="306"/>
      <c r="E5" s="303"/>
      <c r="F5" s="303"/>
      <c r="G5" s="303"/>
      <c r="H5" s="305"/>
      <c r="I5" s="304"/>
      <c r="J5" s="303"/>
      <c r="K5" s="303"/>
      <c r="L5" s="303"/>
      <c r="M5" s="302"/>
      <c r="N5" s="846"/>
      <c r="O5" s="846"/>
      <c r="P5" s="850"/>
      <c r="R5" s="843" t="s">
        <v>1271</v>
      </c>
      <c r="S5" s="840"/>
      <c r="T5" s="306"/>
      <c r="U5" s="303"/>
      <c r="V5" s="303"/>
      <c r="W5" s="303"/>
      <c r="X5" s="305"/>
      <c r="Y5" s="304"/>
      <c r="Z5" s="303"/>
      <c r="AA5" s="303"/>
      <c r="AB5" s="303"/>
      <c r="AC5" s="302"/>
      <c r="AD5" s="846"/>
      <c r="AE5" s="846"/>
      <c r="AF5" s="850"/>
    </row>
    <row r="6" spans="2:32" ht="12" customHeight="1">
      <c r="B6" s="844"/>
      <c r="C6" s="841"/>
      <c r="D6" s="276"/>
      <c r="E6" s="273"/>
      <c r="F6" s="273"/>
      <c r="G6" s="273"/>
      <c r="H6" s="275"/>
      <c r="I6" s="274"/>
      <c r="J6" s="273"/>
      <c r="K6" s="273"/>
      <c r="L6" s="273"/>
      <c r="M6" s="272"/>
      <c r="N6" s="841"/>
      <c r="O6" s="841"/>
      <c r="P6" s="851"/>
      <c r="R6" s="844"/>
      <c r="S6" s="841"/>
      <c r="T6" s="276"/>
      <c r="U6" s="273"/>
      <c r="V6" s="273"/>
      <c r="W6" s="273"/>
      <c r="X6" s="275"/>
      <c r="Y6" s="274"/>
      <c r="Z6" s="273"/>
      <c r="AA6" s="273"/>
      <c r="AB6" s="273"/>
      <c r="AC6" s="272"/>
      <c r="AD6" s="841"/>
      <c r="AE6" s="841"/>
      <c r="AF6" s="851"/>
    </row>
    <row r="7" spans="2:32" ht="12" customHeight="1">
      <c r="B7" s="844"/>
      <c r="C7" s="841"/>
      <c r="D7" s="276"/>
      <c r="E7" s="273"/>
      <c r="F7" s="273"/>
      <c r="G7" s="273"/>
      <c r="H7" s="275"/>
      <c r="I7" s="274"/>
      <c r="J7" s="273"/>
      <c r="K7" s="273"/>
      <c r="L7" s="273"/>
      <c r="M7" s="272"/>
      <c r="N7" s="841"/>
      <c r="O7" s="841"/>
      <c r="P7" s="851"/>
      <c r="R7" s="844"/>
      <c r="S7" s="841"/>
      <c r="T7" s="276"/>
      <c r="U7" s="273"/>
      <c r="V7" s="273"/>
      <c r="W7" s="273"/>
      <c r="X7" s="275"/>
      <c r="Y7" s="274"/>
      <c r="Z7" s="273"/>
      <c r="AA7" s="273"/>
      <c r="AB7" s="273"/>
      <c r="AC7" s="272"/>
      <c r="AD7" s="841"/>
      <c r="AE7" s="841"/>
      <c r="AF7" s="851"/>
    </row>
    <row r="8" spans="2:32" ht="12" customHeight="1">
      <c r="B8" s="844"/>
      <c r="C8" s="841"/>
      <c r="D8" s="276"/>
      <c r="E8" s="273"/>
      <c r="F8" s="273"/>
      <c r="G8" s="273"/>
      <c r="H8" s="275"/>
      <c r="I8" s="274"/>
      <c r="J8" s="273"/>
      <c r="K8" s="273"/>
      <c r="L8" s="273"/>
      <c r="M8" s="272"/>
      <c r="N8" s="841"/>
      <c r="O8" s="841"/>
      <c r="P8" s="851"/>
      <c r="R8" s="844"/>
      <c r="S8" s="841"/>
      <c r="T8" s="276"/>
      <c r="U8" s="273"/>
      <c r="V8" s="273"/>
      <c r="W8" s="273"/>
      <c r="X8" s="275"/>
      <c r="Y8" s="274"/>
      <c r="Z8" s="273"/>
      <c r="AA8" s="273"/>
      <c r="AB8" s="273"/>
      <c r="AC8" s="272"/>
      <c r="AD8" s="841"/>
      <c r="AE8" s="841"/>
      <c r="AF8" s="851"/>
    </row>
    <row r="9" spans="2:32" ht="12" customHeight="1">
      <c r="B9" s="844"/>
      <c r="C9" s="841"/>
      <c r="D9" s="301"/>
      <c r="E9" s="298"/>
      <c r="F9" s="298"/>
      <c r="G9" s="298"/>
      <c r="H9" s="300"/>
      <c r="I9" s="299"/>
      <c r="J9" s="298"/>
      <c r="K9" s="298"/>
      <c r="L9" s="298"/>
      <c r="M9" s="297"/>
      <c r="N9" s="841"/>
      <c r="O9" s="841"/>
      <c r="P9" s="851"/>
      <c r="R9" s="844"/>
      <c r="S9" s="841"/>
      <c r="T9" s="301"/>
      <c r="U9" s="298"/>
      <c r="V9" s="298"/>
      <c r="W9" s="298"/>
      <c r="X9" s="300"/>
      <c r="Y9" s="299"/>
      <c r="Z9" s="298"/>
      <c r="AA9" s="298"/>
      <c r="AB9" s="298"/>
      <c r="AC9" s="297"/>
      <c r="AD9" s="841"/>
      <c r="AE9" s="841"/>
      <c r="AF9" s="851"/>
    </row>
    <row r="10" spans="2:32" ht="12" customHeight="1">
      <c r="B10" s="844"/>
      <c r="C10" s="841"/>
      <c r="D10" s="296"/>
      <c r="E10" s="293"/>
      <c r="F10" s="293"/>
      <c r="G10" s="293"/>
      <c r="H10" s="295"/>
      <c r="I10" s="294"/>
      <c r="J10" s="293"/>
      <c r="K10" s="293"/>
      <c r="L10" s="293"/>
      <c r="M10" s="292"/>
      <c r="N10" s="841"/>
      <c r="O10" s="841"/>
      <c r="P10" s="851"/>
      <c r="R10" s="844"/>
      <c r="S10" s="841"/>
      <c r="T10" s="296"/>
      <c r="U10" s="293"/>
      <c r="V10" s="293"/>
      <c r="W10" s="293"/>
      <c r="X10" s="295"/>
      <c r="Y10" s="294"/>
      <c r="Z10" s="293"/>
      <c r="AA10" s="293"/>
      <c r="AB10" s="293"/>
      <c r="AC10" s="292"/>
      <c r="AD10" s="841"/>
      <c r="AE10" s="841"/>
      <c r="AF10" s="851"/>
    </row>
    <row r="11" spans="2:32" ht="12" customHeight="1">
      <c r="B11" s="844"/>
      <c r="C11" s="841"/>
      <c r="D11" s="276"/>
      <c r="E11" s="273"/>
      <c r="F11" s="273"/>
      <c r="G11" s="273"/>
      <c r="H11" s="275"/>
      <c r="I11" s="274"/>
      <c r="J11" s="273"/>
      <c r="K11" s="273"/>
      <c r="L11" s="273"/>
      <c r="M11" s="272"/>
      <c r="N11" s="841"/>
      <c r="O11" s="841"/>
      <c r="P11" s="851"/>
      <c r="R11" s="844"/>
      <c r="S11" s="841"/>
      <c r="T11" s="276"/>
      <c r="U11" s="273"/>
      <c r="V11" s="273"/>
      <c r="W11" s="273"/>
      <c r="X11" s="275"/>
      <c r="Y11" s="274"/>
      <c r="Z11" s="273"/>
      <c r="AA11" s="273"/>
      <c r="AB11" s="273"/>
      <c r="AC11" s="272"/>
      <c r="AD11" s="841"/>
      <c r="AE11" s="841"/>
      <c r="AF11" s="851"/>
    </row>
    <row r="12" spans="2:32" ht="12" customHeight="1">
      <c r="B12" s="844"/>
      <c r="C12" s="841"/>
      <c r="D12" s="276"/>
      <c r="E12" s="273"/>
      <c r="F12" s="273"/>
      <c r="G12" s="273"/>
      <c r="H12" s="275"/>
      <c r="I12" s="274"/>
      <c r="J12" s="273"/>
      <c r="K12" s="273"/>
      <c r="L12" s="273"/>
      <c r="M12" s="272"/>
      <c r="N12" s="841"/>
      <c r="O12" s="841"/>
      <c r="P12" s="851"/>
      <c r="R12" s="844"/>
      <c r="S12" s="841"/>
      <c r="T12" s="276"/>
      <c r="U12" s="273"/>
      <c r="V12" s="273"/>
      <c r="W12" s="273"/>
      <c r="X12" s="275"/>
      <c r="Y12" s="274"/>
      <c r="Z12" s="273"/>
      <c r="AA12" s="273"/>
      <c r="AB12" s="273"/>
      <c r="AC12" s="272"/>
      <c r="AD12" s="841"/>
      <c r="AE12" s="841"/>
      <c r="AF12" s="851"/>
    </row>
    <row r="13" spans="2:32" ht="12" customHeight="1">
      <c r="B13" s="844"/>
      <c r="C13" s="841"/>
      <c r="D13" s="276"/>
      <c r="E13" s="273"/>
      <c r="F13" s="273"/>
      <c r="G13" s="273"/>
      <c r="H13" s="275"/>
      <c r="I13" s="274"/>
      <c r="J13" s="273"/>
      <c r="K13" s="273"/>
      <c r="L13" s="273"/>
      <c r="M13" s="272"/>
      <c r="N13" s="841"/>
      <c r="O13" s="841"/>
      <c r="P13" s="851"/>
      <c r="R13" s="844"/>
      <c r="S13" s="841"/>
      <c r="T13" s="276"/>
      <c r="U13" s="273"/>
      <c r="V13" s="273"/>
      <c r="W13" s="273"/>
      <c r="X13" s="275"/>
      <c r="Y13" s="274"/>
      <c r="Z13" s="273"/>
      <c r="AA13" s="273"/>
      <c r="AB13" s="273"/>
      <c r="AC13" s="272"/>
      <c r="AD13" s="841"/>
      <c r="AE13" s="841"/>
      <c r="AF13" s="851"/>
    </row>
    <row r="14" spans="2:32" ht="12" customHeight="1" thickBot="1">
      <c r="B14" s="845"/>
      <c r="C14" s="842"/>
      <c r="D14" s="291"/>
      <c r="E14" s="288"/>
      <c r="F14" s="288"/>
      <c r="G14" s="288"/>
      <c r="H14" s="290"/>
      <c r="I14" s="289"/>
      <c r="J14" s="288"/>
      <c r="K14" s="288"/>
      <c r="L14" s="288"/>
      <c r="M14" s="287"/>
      <c r="N14" s="842"/>
      <c r="O14" s="842"/>
      <c r="P14" s="852"/>
      <c r="R14" s="845"/>
      <c r="S14" s="842"/>
      <c r="T14" s="291"/>
      <c r="U14" s="288"/>
      <c r="V14" s="288"/>
      <c r="W14" s="288"/>
      <c r="X14" s="290"/>
      <c r="Y14" s="289"/>
      <c r="Z14" s="288"/>
      <c r="AA14" s="288"/>
      <c r="AB14" s="288"/>
      <c r="AC14" s="287"/>
      <c r="AD14" s="842"/>
      <c r="AE14" s="842"/>
      <c r="AF14" s="852"/>
    </row>
    <row r="15" spans="2:32" ht="12" customHeight="1" thickTop="1">
      <c r="B15" s="843" t="s">
        <v>1270</v>
      </c>
      <c r="C15" s="840"/>
      <c r="D15" s="306"/>
      <c r="E15" s="303"/>
      <c r="F15" s="303"/>
      <c r="G15" s="303"/>
      <c r="H15" s="305"/>
      <c r="I15" s="304"/>
      <c r="J15" s="303"/>
      <c r="K15" s="303"/>
      <c r="L15" s="303"/>
      <c r="M15" s="302"/>
      <c r="N15" s="846"/>
      <c r="O15" s="846"/>
      <c r="P15" s="850"/>
      <c r="R15" s="843" t="s">
        <v>1270</v>
      </c>
      <c r="S15" s="840"/>
      <c r="T15" s="306"/>
      <c r="U15" s="303"/>
      <c r="V15" s="303"/>
      <c r="W15" s="303"/>
      <c r="X15" s="305"/>
      <c r="Y15" s="304"/>
      <c r="Z15" s="303"/>
      <c r="AA15" s="303"/>
      <c r="AB15" s="303"/>
      <c r="AC15" s="302"/>
      <c r="AD15" s="846"/>
      <c r="AE15" s="846"/>
      <c r="AF15" s="850"/>
    </row>
    <row r="16" spans="2:32" ht="12" customHeight="1">
      <c r="B16" s="844"/>
      <c r="C16" s="841"/>
      <c r="D16" s="276"/>
      <c r="E16" s="273"/>
      <c r="F16" s="273"/>
      <c r="G16" s="273"/>
      <c r="H16" s="275"/>
      <c r="I16" s="274"/>
      <c r="J16" s="273"/>
      <c r="K16" s="273"/>
      <c r="L16" s="273"/>
      <c r="M16" s="272"/>
      <c r="N16" s="841"/>
      <c r="O16" s="841"/>
      <c r="P16" s="851"/>
      <c r="R16" s="844"/>
      <c r="S16" s="841"/>
      <c r="T16" s="276"/>
      <c r="U16" s="273"/>
      <c r="V16" s="273"/>
      <c r="W16" s="273"/>
      <c r="X16" s="275"/>
      <c r="Y16" s="274"/>
      <c r="Z16" s="273"/>
      <c r="AA16" s="273"/>
      <c r="AB16" s="273"/>
      <c r="AC16" s="272"/>
      <c r="AD16" s="841"/>
      <c r="AE16" s="841"/>
      <c r="AF16" s="851"/>
    </row>
    <row r="17" spans="2:32" ht="12" customHeight="1">
      <c r="B17" s="844"/>
      <c r="C17" s="841"/>
      <c r="D17" s="276"/>
      <c r="E17" s="273"/>
      <c r="F17" s="273"/>
      <c r="G17" s="273"/>
      <c r="H17" s="275"/>
      <c r="I17" s="274"/>
      <c r="J17" s="273"/>
      <c r="K17" s="273"/>
      <c r="L17" s="273"/>
      <c r="M17" s="272"/>
      <c r="N17" s="841"/>
      <c r="O17" s="841"/>
      <c r="P17" s="851"/>
      <c r="R17" s="844"/>
      <c r="S17" s="841"/>
      <c r="T17" s="276"/>
      <c r="U17" s="273"/>
      <c r="V17" s="273"/>
      <c r="W17" s="273"/>
      <c r="X17" s="275"/>
      <c r="Y17" s="274"/>
      <c r="Z17" s="273"/>
      <c r="AA17" s="273"/>
      <c r="AB17" s="273"/>
      <c r="AC17" s="272"/>
      <c r="AD17" s="841"/>
      <c r="AE17" s="841"/>
      <c r="AF17" s="851"/>
    </row>
    <row r="18" spans="2:32" ht="12" customHeight="1">
      <c r="B18" s="844"/>
      <c r="C18" s="841"/>
      <c r="D18" s="276"/>
      <c r="E18" s="273"/>
      <c r="F18" s="273"/>
      <c r="G18" s="273"/>
      <c r="H18" s="275"/>
      <c r="I18" s="274"/>
      <c r="J18" s="273"/>
      <c r="K18" s="273"/>
      <c r="L18" s="273"/>
      <c r="M18" s="272"/>
      <c r="N18" s="841"/>
      <c r="O18" s="841"/>
      <c r="P18" s="851"/>
      <c r="R18" s="844"/>
      <c r="S18" s="841"/>
      <c r="T18" s="276"/>
      <c r="U18" s="273"/>
      <c r="V18" s="273"/>
      <c r="W18" s="273"/>
      <c r="X18" s="275"/>
      <c r="Y18" s="274"/>
      <c r="Z18" s="273"/>
      <c r="AA18" s="273"/>
      <c r="AB18" s="273"/>
      <c r="AC18" s="272"/>
      <c r="AD18" s="841"/>
      <c r="AE18" s="841"/>
      <c r="AF18" s="851"/>
    </row>
    <row r="19" spans="2:32" ht="12" customHeight="1">
      <c r="B19" s="844"/>
      <c r="C19" s="841"/>
      <c r="D19" s="301"/>
      <c r="E19" s="298"/>
      <c r="F19" s="298"/>
      <c r="G19" s="298"/>
      <c r="H19" s="300"/>
      <c r="I19" s="299"/>
      <c r="J19" s="298"/>
      <c r="K19" s="298"/>
      <c r="L19" s="298"/>
      <c r="M19" s="297"/>
      <c r="N19" s="841"/>
      <c r="O19" s="841"/>
      <c r="P19" s="851"/>
      <c r="R19" s="844"/>
      <c r="S19" s="841"/>
      <c r="T19" s="301"/>
      <c r="U19" s="298"/>
      <c r="V19" s="298"/>
      <c r="W19" s="298"/>
      <c r="X19" s="300"/>
      <c r="Y19" s="299"/>
      <c r="Z19" s="298"/>
      <c r="AA19" s="298"/>
      <c r="AB19" s="298"/>
      <c r="AC19" s="297"/>
      <c r="AD19" s="841"/>
      <c r="AE19" s="841"/>
      <c r="AF19" s="851"/>
    </row>
    <row r="20" spans="2:32" ht="12" customHeight="1">
      <c r="B20" s="844"/>
      <c r="C20" s="841"/>
      <c r="D20" s="296"/>
      <c r="E20" s="293"/>
      <c r="F20" s="293"/>
      <c r="G20" s="293"/>
      <c r="H20" s="295"/>
      <c r="I20" s="294"/>
      <c r="J20" s="293"/>
      <c r="K20" s="293"/>
      <c r="L20" s="293"/>
      <c r="M20" s="292"/>
      <c r="N20" s="841"/>
      <c r="O20" s="841"/>
      <c r="P20" s="851"/>
      <c r="R20" s="844"/>
      <c r="S20" s="841"/>
      <c r="T20" s="296"/>
      <c r="U20" s="293"/>
      <c r="V20" s="293"/>
      <c r="W20" s="293"/>
      <c r="X20" s="295"/>
      <c r="Y20" s="294"/>
      <c r="Z20" s="293"/>
      <c r="AA20" s="293"/>
      <c r="AB20" s="293"/>
      <c r="AC20" s="292"/>
      <c r="AD20" s="841"/>
      <c r="AE20" s="841"/>
      <c r="AF20" s="851"/>
    </row>
    <row r="21" spans="2:32" ht="12" customHeight="1">
      <c r="B21" s="844"/>
      <c r="C21" s="841"/>
      <c r="D21" s="276"/>
      <c r="E21" s="273"/>
      <c r="F21" s="273"/>
      <c r="G21" s="273"/>
      <c r="H21" s="275"/>
      <c r="I21" s="274"/>
      <c r="J21" s="273"/>
      <c r="K21" s="273"/>
      <c r="L21" s="273"/>
      <c r="M21" s="272"/>
      <c r="N21" s="841"/>
      <c r="O21" s="841"/>
      <c r="P21" s="851"/>
      <c r="R21" s="844"/>
      <c r="S21" s="841"/>
      <c r="T21" s="276"/>
      <c r="U21" s="273"/>
      <c r="V21" s="273"/>
      <c r="W21" s="273"/>
      <c r="X21" s="275"/>
      <c r="Y21" s="274"/>
      <c r="Z21" s="273"/>
      <c r="AA21" s="273"/>
      <c r="AB21" s="273"/>
      <c r="AC21" s="272"/>
      <c r="AD21" s="841"/>
      <c r="AE21" s="841"/>
      <c r="AF21" s="851"/>
    </row>
    <row r="22" spans="2:32" ht="12" customHeight="1">
      <c r="B22" s="844"/>
      <c r="C22" s="841"/>
      <c r="D22" s="276"/>
      <c r="E22" s="273"/>
      <c r="F22" s="273"/>
      <c r="G22" s="273"/>
      <c r="H22" s="275"/>
      <c r="I22" s="274"/>
      <c r="J22" s="273"/>
      <c r="K22" s="273"/>
      <c r="L22" s="273"/>
      <c r="M22" s="272"/>
      <c r="N22" s="841"/>
      <c r="O22" s="841"/>
      <c r="P22" s="851"/>
      <c r="R22" s="844"/>
      <c r="S22" s="841"/>
      <c r="T22" s="276"/>
      <c r="U22" s="273"/>
      <c r="V22" s="273"/>
      <c r="W22" s="273"/>
      <c r="X22" s="275"/>
      <c r="Y22" s="274"/>
      <c r="Z22" s="273"/>
      <c r="AA22" s="273"/>
      <c r="AB22" s="273"/>
      <c r="AC22" s="272"/>
      <c r="AD22" s="841"/>
      <c r="AE22" s="841"/>
      <c r="AF22" s="851"/>
    </row>
    <row r="23" spans="2:32" ht="12" customHeight="1">
      <c r="B23" s="844"/>
      <c r="C23" s="841"/>
      <c r="D23" s="276"/>
      <c r="E23" s="273"/>
      <c r="F23" s="273"/>
      <c r="G23" s="273"/>
      <c r="H23" s="275"/>
      <c r="I23" s="274"/>
      <c r="J23" s="273"/>
      <c r="K23" s="273"/>
      <c r="L23" s="273"/>
      <c r="M23" s="272"/>
      <c r="N23" s="841"/>
      <c r="O23" s="841"/>
      <c r="P23" s="851"/>
      <c r="R23" s="844"/>
      <c r="S23" s="841"/>
      <c r="T23" s="276"/>
      <c r="U23" s="273"/>
      <c r="V23" s="273"/>
      <c r="W23" s="273"/>
      <c r="X23" s="275"/>
      <c r="Y23" s="274"/>
      <c r="Z23" s="273"/>
      <c r="AA23" s="273"/>
      <c r="AB23" s="273"/>
      <c r="AC23" s="272"/>
      <c r="AD23" s="841"/>
      <c r="AE23" s="841"/>
      <c r="AF23" s="851"/>
    </row>
    <row r="24" spans="2:32" ht="12" customHeight="1" thickBot="1">
      <c r="B24" s="845"/>
      <c r="C24" s="842"/>
      <c r="D24" s="291"/>
      <c r="E24" s="288"/>
      <c r="F24" s="288"/>
      <c r="G24" s="288"/>
      <c r="H24" s="290"/>
      <c r="I24" s="289"/>
      <c r="J24" s="288"/>
      <c r="K24" s="288"/>
      <c r="L24" s="288"/>
      <c r="M24" s="287"/>
      <c r="N24" s="842"/>
      <c r="O24" s="842"/>
      <c r="P24" s="852"/>
      <c r="R24" s="845"/>
      <c r="S24" s="842"/>
      <c r="T24" s="291"/>
      <c r="U24" s="288"/>
      <c r="V24" s="288"/>
      <c r="W24" s="288"/>
      <c r="X24" s="290"/>
      <c r="Y24" s="289"/>
      <c r="Z24" s="288"/>
      <c r="AA24" s="288"/>
      <c r="AB24" s="288"/>
      <c r="AC24" s="287"/>
      <c r="AD24" s="842"/>
      <c r="AE24" s="842"/>
      <c r="AF24" s="852"/>
    </row>
    <row r="25" spans="2:32" ht="12" customHeight="1" thickTop="1">
      <c r="B25" s="843" t="s">
        <v>1269</v>
      </c>
      <c r="C25" s="840"/>
      <c r="D25" s="306"/>
      <c r="E25" s="303"/>
      <c r="F25" s="303"/>
      <c r="G25" s="303"/>
      <c r="H25" s="305"/>
      <c r="I25" s="304"/>
      <c r="J25" s="303"/>
      <c r="K25" s="303"/>
      <c r="L25" s="303"/>
      <c r="M25" s="302"/>
      <c r="N25" s="846"/>
      <c r="O25" s="846"/>
      <c r="P25" s="850"/>
      <c r="R25" s="843" t="s">
        <v>1269</v>
      </c>
      <c r="S25" s="840"/>
      <c r="T25" s="306"/>
      <c r="U25" s="303"/>
      <c r="V25" s="303"/>
      <c r="W25" s="303"/>
      <c r="X25" s="305"/>
      <c r="Y25" s="304"/>
      <c r="Z25" s="303"/>
      <c r="AA25" s="303"/>
      <c r="AB25" s="303"/>
      <c r="AC25" s="302"/>
      <c r="AD25" s="846"/>
      <c r="AE25" s="846"/>
      <c r="AF25" s="850"/>
    </row>
    <row r="26" spans="2:32" ht="12" customHeight="1">
      <c r="B26" s="844"/>
      <c r="C26" s="841"/>
      <c r="D26" s="276"/>
      <c r="E26" s="273"/>
      <c r="F26" s="273"/>
      <c r="G26" s="273"/>
      <c r="H26" s="275"/>
      <c r="I26" s="274"/>
      <c r="J26" s="273"/>
      <c r="K26" s="273"/>
      <c r="L26" s="273"/>
      <c r="M26" s="272"/>
      <c r="N26" s="841"/>
      <c r="O26" s="841"/>
      <c r="P26" s="851"/>
      <c r="R26" s="844"/>
      <c r="S26" s="841"/>
      <c r="T26" s="276"/>
      <c r="U26" s="273"/>
      <c r="V26" s="273"/>
      <c r="W26" s="273"/>
      <c r="X26" s="275"/>
      <c r="Y26" s="274"/>
      <c r="Z26" s="273"/>
      <c r="AA26" s="273"/>
      <c r="AB26" s="273"/>
      <c r="AC26" s="272"/>
      <c r="AD26" s="841"/>
      <c r="AE26" s="841"/>
      <c r="AF26" s="851"/>
    </row>
    <row r="27" spans="2:32" ht="12" customHeight="1">
      <c r="B27" s="844"/>
      <c r="C27" s="841"/>
      <c r="D27" s="276"/>
      <c r="E27" s="273"/>
      <c r="F27" s="273"/>
      <c r="G27" s="273"/>
      <c r="H27" s="275"/>
      <c r="I27" s="274"/>
      <c r="J27" s="273"/>
      <c r="K27" s="273"/>
      <c r="L27" s="273"/>
      <c r="M27" s="272"/>
      <c r="N27" s="841"/>
      <c r="O27" s="841"/>
      <c r="P27" s="851"/>
      <c r="R27" s="844"/>
      <c r="S27" s="841"/>
      <c r="T27" s="276"/>
      <c r="U27" s="273"/>
      <c r="V27" s="273"/>
      <c r="W27" s="273"/>
      <c r="X27" s="275"/>
      <c r="Y27" s="274"/>
      <c r="Z27" s="273"/>
      <c r="AA27" s="273"/>
      <c r="AB27" s="273"/>
      <c r="AC27" s="272"/>
      <c r="AD27" s="841"/>
      <c r="AE27" s="841"/>
      <c r="AF27" s="851"/>
    </row>
    <row r="28" spans="2:32" ht="12" customHeight="1">
      <c r="B28" s="844"/>
      <c r="C28" s="841"/>
      <c r="D28" s="276"/>
      <c r="E28" s="273"/>
      <c r="F28" s="273"/>
      <c r="G28" s="273"/>
      <c r="H28" s="275"/>
      <c r="I28" s="274"/>
      <c r="J28" s="273"/>
      <c r="K28" s="273"/>
      <c r="L28" s="273"/>
      <c r="M28" s="272"/>
      <c r="N28" s="841"/>
      <c r="O28" s="841"/>
      <c r="P28" s="851"/>
      <c r="R28" s="844"/>
      <c r="S28" s="841"/>
      <c r="T28" s="276"/>
      <c r="U28" s="273"/>
      <c r="V28" s="273"/>
      <c r="W28" s="273"/>
      <c r="X28" s="275"/>
      <c r="Y28" s="274"/>
      <c r="Z28" s="273"/>
      <c r="AA28" s="273"/>
      <c r="AB28" s="273"/>
      <c r="AC28" s="272"/>
      <c r="AD28" s="841"/>
      <c r="AE28" s="841"/>
      <c r="AF28" s="851"/>
    </row>
    <row r="29" spans="2:32" ht="12" customHeight="1">
      <c r="B29" s="844"/>
      <c r="C29" s="841"/>
      <c r="D29" s="301"/>
      <c r="E29" s="298"/>
      <c r="F29" s="298"/>
      <c r="G29" s="298"/>
      <c r="H29" s="300"/>
      <c r="I29" s="299"/>
      <c r="J29" s="298"/>
      <c r="K29" s="298"/>
      <c r="L29" s="298"/>
      <c r="M29" s="297"/>
      <c r="N29" s="841"/>
      <c r="O29" s="841"/>
      <c r="P29" s="851"/>
      <c r="R29" s="844"/>
      <c r="S29" s="841"/>
      <c r="T29" s="301"/>
      <c r="U29" s="298"/>
      <c r="V29" s="298"/>
      <c r="W29" s="298"/>
      <c r="X29" s="300"/>
      <c r="Y29" s="299"/>
      <c r="Z29" s="298"/>
      <c r="AA29" s="298"/>
      <c r="AB29" s="298"/>
      <c r="AC29" s="297"/>
      <c r="AD29" s="841"/>
      <c r="AE29" s="841"/>
      <c r="AF29" s="851"/>
    </row>
    <row r="30" spans="2:32" ht="12" customHeight="1">
      <c r="B30" s="844"/>
      <c r="C30" s="841"/>
      <c r="D30" s="296"/>
      <c r="E30" s="293"/>
      <c r="F30" s="293"/>
      <c r="G30" s="293"/>
      <c r="H30" s="295"/>
      <c r="I30" s="294"/>
      <c r="J30" s="293"/>
      <c r="K30" s="293"/>
      <c r="L30" s="293"/>
      <c r="M30" s="292"/>
      <c r="N30" s="841"/>
      <c r="O30" s="841"/>
      <c r="P30" s="851"/>
      <c r="R30" s="844"/>
      <c r="S30" s="841"/>
      <c r="T30" s="296"/>
      <c r="U30" s="293"/>
      <c r="V30" s="293"/>
      <c r="W30" s="293"/>
      <c r="X30" s="295"/>
      <c r="Y30" s="294"/>
      <c r="Z30" s="293"/>
      <c r="AA30" s="293"/>
      <c r="AB30" s="293"/>
      <c r="AC30" s="292"/>
      <c r="AD30" s="841"/>
      <c r="AE30" s="841"/>
      <c r="AF30" s="851"/>
    </row>
    <row r="31" spans="2:32" ht="12" customHeight="1">
      <c r="B31" s="844"/>
      <c r="C31" s="841"/>
      <c r="D31" s="276"/>
      <c r="E31" s="273"/>
      <c r="F31" s="273"/>
      <c r="G31" s="273"/>
      <c r="H31" s="275"/>
      <c r="I31" s="274"/>
      <c r="J31" s="273"/>
      <c r="K31" s="273"/>
      <c r="L31" s="273"/>
      <c r="M31" s="272"/>
      <c r="N31" s="841"/>
      <c r="O31" s="841"/>
      <c r="P31" s="851"/>
      <c r="R31" s="844"/>
      <c r="S31" s="841"/>
      <c r="T31" s="276"/>
      <c r="U31" s="273"/>
      <c r="V31" s="273"/>
      <c r="W31" s="273"/>
      <c r="X31" s="275"/>
      <c r="Y31" s="274"/>
      <c r="Z31" s="273"/>
      <c r="AA31" s="273"/>
      <c r="AB31" s="273"/>
      <c r="AC31" s="272"/>
      <c r="AD31" s="841"/>
      <c r="AE31" s="841"/>
      <c r="AF31" s="851"/>
    </row>
    <row r="32" spans="2:32" ht="12" customHeight="1">
      <c r="B32" s="844"/>
      <c r="C32" s="841"/>
      <c r="D32" s="276"/>
      <c r="E32" s="273"/>
      <c r="F32" s="273"/>
      <c r="G32" s="273"/>
      <c r="H32" s="275"/>
      <c r="I32" s="274"/>
      <c r="J32" s="273"/>
      <c r="K32" s="273"/>
      <c r="L32" s="273"/>
      <c r="M32" s="272"/>
      <c r="N32" s="841"/>
      <c r="O32" s="841"/>
      <c r="P32" s="851"/>
      <c r="R32" s="844"/>
      <c r="S32" s="841"/>
      <c r="T32" s="276"/>
      <c r="U32" s="273"/>
      <c r="V32" s="273"/>
      <c r="W32" s="273"/>
      <c r="X32" s="275"/>
      <c r="Y32" s="274"/>
      <c r="Z32" s="273"/>
      <c r="AA32" s="273"/>
      <c r="AB32" s="273"/>
      <c r="AC32" s="272"/>
      <c r="AD32" s="841"/>
      <c r="AE32" s="841"/>
      <c r="AF32" s="851"/>
    </row>
    <row r="33" spans="2:32" ht="12" customHeight="1">
      <c r="B33" s="844"/>
      <c r="C33" s="841"/>
      <c r="D33" s="276"/>
      <c r="E33" s="273"/>
      <c r="F33" s="273"/>
      <c r="G33" s="273"/>
      <c r="H33" s="275"/>
      <c r="I33" s="274"/>
      <c r="J33" s="273"/>
      <c r="K33" s="273"/>
      <c r="L33" s="273"/>
      <c r="M33" s="272"/>
      <c r="N33" s="841"/>
      <c r="O33" s="841"/>
      <c r="P33" s="851"/>
      <c r="R33" s="844"/>
      <c r="S33" s="841"/>
      <c r="T33" s="276"/>
      <c r="U33" s="273"/>
      <c r="V33" s="273"/>
      <c r="W33" s="273"/>
      <c r="X33" s="275"/>
      <c r="Y33" s="274"/>
      <c r="Z33" s="273"/>
      <c r="AA33" s="273"/>
      <c r="AB33" s="273"/>
      <c r="AC33" s="272"/>
      <c r="AD33" s="841"/>
      <c r="AE33" s="841"/>
      <c r="AF33" s="851"/>
    </row>
    <row r="34" spans="2:32" ht="12" customHeight="1" thickBot="1">
      <c r="B34" s="845"/>
      <c r="C34" s="842"/>
      <c r="D34" s="291"/>
      <c r="E34" s="288"/>
      <c r="F34" s="288"/>
      <c r="G34" s="288"/>
      <c r="H34" s="290"/>
      <c r="I34" s="289"/>
      <c r="J34" s="288"/>
      <c r="K34" s="288"/>
      <c r="L34" s="288"/>
      <c r="M34" s="287"/>
      <c r="N34" s="842"/>
      <c r="O34" s="842"/>
      <c r="P34" s="852"/>
      <c r="R34" s="845"/>
      <c r="S34" s="842"/>
      <c r="T34" s="291"/>
      <c r="U34" s="288"/>
      <c r="V34" s="288"/>
      <c r="W34" s="288"/>
      <c r="X34" s="290"/>
      <c r="Y34" s="289"/>
      <c r="Z34" s="288"/>
      <c r="AA34" s="288"/>
      <c r="AB34" s="288"/>
      <c r="AC34" s="287"/>
      <c r="AD34" s="842"/>
      <c r="AE34" s="842"/>
      <c r="AF34" s="852"/>
    </row>
    <row r="35" spans="2:32" ht="12" customHeight="1" thickTop="1">
      <c r="B35" s="847" t="s">
        <v>1268</v>
      </c>
      <c r="C35" s="846"/>
      <c r="D35" s="286"/>
      <c r="E35" s="283"/>
      <c r="F35" s="283"/>
      <c r="G35" s="283"/>
      <c r="H35" s="285"/>
      <c r="I35" s="284"/>
      <c r="J35" s="283"/>
      <c r="K35" s="283"/>
      <c r="L35" s="283"/>
      <c r="M35" s="282"/>
      <c r="N35" s="846"/>
      <c r="O35" s="846"/>
      <c r="P35" s="850"/>
      <c r="R35" s="847" t="s">
        <v>1268</v>
      </c>
      <c r="S35" s="846"/>
      <c r="T35" s="286"/>
      <c r="U35" s="283"/>
      <c r="V35" s="283"/>
      <c r="W35" s="283"/>
      <c r="X35" s="285"/>
      <c r="Y35" s="284"/>
      <c r="Z35" s="283"/>
      <c r="AA35" s="283"/>
      <c r="AB35" s="283"/>
      <c r="AC35" s="282"/>
      <c r="AD35" s="846"/>
      <c r="AE35" s="846"/>
      <c r="AF35" s="850"/>
    </row>
    <row r="36" spans="2:32" ht="12" customHeight="1">
      <c r="B36" s="848"/>
      <c r="C36" s="841"/>
      <c r="D36" s="276"/>
      <c r="E36" s="273"/>
      <c r="F36" s="273"/>
      <c r="G36" s="273"/>
      <c r="H36" s="275"/>
      <c r="I36" s="274"/>
      <c r="J36" s="273"/>
      <c r="K36" s="273"/>
      <c r="L36" s="273"/>
      <c r="M36" s="272"/>
      <c r="N36" s="841"/>
      <c r="O36" s="841"/>
      <c r="P36" s="851"/>
      <c r="R36" s="848"/>
      <c r="S36" s="841"/>
      <c r="T36" s="276"/>
      <c r="U36" s="273"/>
      <c r="V36" s="273"/>
      <c r="W36" s="273"/>
      <c r="X36" s="275"/>
      <c r="Y36" s="274"/>
      <c r="Z36" s="273"/>
      <c r="AA36" s="273"/>
      <c r="AB36" s="273"/>
      <c r="AC36" s="272"/>
      <c r="AD36" s="841"/>
      <c r="AE36" s="841"/>
      <c r="AF36" s="851"/>
    </row>
    <row r="37" spans="2:32" ht="12" customHeight="1">
      <c r="B37" s="848"/>
      <c r="C37" s="841"/>
      <c r="D37" s="271"/>
      <c r="E37" s="268"/>
      <c r="F37" s="268"/>
      <c r="G37" s="268"/>
      <c r="H37" s="270"/>
      <c r="I37" s="269"/>
      <c r="J37" s="268"/>
      <c r="K37" s="268"/>
      <c r="L37" s="268"/>
      <c r="M37" s="267"/>
      <c r="N37" s="841"/>
      <c r="O37" s="841"/>
      <c r="P37" s="851"/>
      <c r="R37" s="848"/>
      <c r="S37" s="841"/>
      <c r="T37" s="271"/>
      <c r="U37" s="268"/>
      <c r="V37" s="268"/>
      <c r="W37" s="268"/>
      <c r="X37" s="270"/>
      <c r="Y37" s="269"/>
      <c r="Z37" s="268"/>
      <c r="AA37" s="268"/>
      <c r="AB37" s="268"/>
      <c r="AC37" s="267"/>
      <c r="AD37" s="841"/>
      <c r="AE37" s="841"/>
      <c r="AF37" s="851"/>
    </row>
    <row r="38" spans="2:32" ht="12" customHeight="1">
      <c r="B38" s="848"/>
      <c r="C38" s="841"/>
      <c r="D38" s="281"/>
      <c r="E38" s="278"/>
      <c r="F38" s="278"/>
      <c r="G38" s="278"/>
      <c r="H38" s="280"/>
      <c r="I38" s="279"/>
      <c r="J38" s="278"/>
      <c r="K38" s="278"/>
      <c r="L38" s="278"/>
      <c r="M38" s="277"/>
      <c r="N38" s="841"/>
      <c r="O38" s="841"/>
      <c r="P38" s="851"/>
      <c r="R38" s="848"/>
      <c r="S38" s="841"/>
      <c r="T38" s="281"/>
      <c r="U38" s="278"/>
      <c r="V38" s="278"/>
      <c r="W38" s="278"/>
      <c r="X38" s="280"/>
      <c r="Y38" s="279"/>
      <c r="Z38" s="278"/>
      <c r="AA38" s="278"/>
      <c r="AB38" s="278"/>
      <c r="AC38" s="277"/>
      <c r="AD38" s="841"/>
      <c r="AE38" s="841"/>
      <c r="AF38" s="851"/>
    </row>
    <row r="39" spans="2:32" ht="12" customHeight="1">
      <c r="B39" s="848"/>
      <c r="C39" s="841"/>
      <c r="D39" s="276"/>
      <c r="E39" s="273"/>
      <c r="F39" s="273"/>
      <c r="G39" s="273"/>
      <c r="H39" s="275"/>
      <c r="I39" s="274"/>
      <c r="J39" s="273"/>
      <c r="K39" s="273"/>
      <c r="L39" s="273"/>
      <c r="M39" s="272"/>
      <c r="N39" s="841"/>
      <c r="O39" s="841"/>
      <c r="P39" s="851"/>
      <c r="R39" s="848"/>
      <c r="S39" s="841"/>
      <c r="T39" s="276"/>
      <c r="U39" s="273"/>
      <c r="V39" s="273"/>
      <c r="W39" s="273"/>
      <c r="X39" s="275"/>
      <c r="Y39" s="274"/>
      <c r="Z39" s="273"/>
      <c r="AA39" s="273"/>
      <c r="AB39" s="273"/>
      <c r="AC39" s="272"/>
      <c r="AD39" s="841"/>
      <c r="AE39" s="841"/>
      <c r="AF39" s="851"/>
    </row>
    <row r="40" spans="2:32" ht="12" customHeight="1" thickBot="1">
      <c r="B40" s="849"/>
      <c r="C40" s="842"/>
      <c r="D40" s="271"/>
      <c r="E40" s="268"/>
      <c r="F40" s="268"/>
      <c r="G40" s="268"/>
      <c r="H40" s="270"/>
      <c r="I40" s="269"/>
      <c r="J40" s="268"/>
      <c r="K40" s="268"/>
      <c r="L40" s="268"/>
      <c r="M40" s="267"/>
      <c r="N40" s="842"/>
      <c r="O40" s="842"/>
      <c r="P40" s="852"/>
      <c r="R40" s="849"/>
      <c r="S40" s="842"/>
      <c r="T40" s="271"/>
      <c r="U40" s="268"/>
      <c r="V40" s="268"/>
      <c r="W40" s="268"/>
      <c r="X40" s="270"/>
      <c r="Y40" s="269"/>
      <c r="Z40" s="268"/>
      <c r="AA40" s="268"/>
      <c r="AB40" s="268"/>
      <c r="AC40" s="267"/>
      <c r="AD40" s="842"/>
      <c r="AE40" s="842"/>
      <c r="AF40" s="852"/>
    </row>
    <row r="41" spans="2:32" ht="12" customHeight="1" thickTop="1">
      <c r="B41" s="847" t="s">
        <v>1267</v>
      </c>
      <c r="C41" s="856"/>
      <c r="D41" s="266"/>
      <c r="E41" s="265"/>
      <c r="F41" s="265"/>
      <c r="G41" s="265"/>
      <c r="H41" s="265"/>
      <c r="I41" s="265"/>
      <c r="J41" s="265"/>
      <c r="K41" s="265"/>
      <c r="L41" s="265"/>
      <c r="M41" s="264"/>
      <c r="N41" s="858"/>
      <c r="O41" s="846"/>
      <c r="P41" s="850"/>
      <c r="R41" s="847" t="s">
        <v>1267</v>
      </c>
      <c r="S41" s="856"/>
      <c r="T41" s="266"/>
      <c r="U41" s="265"/>
      <c r="V41" s="265"/>
      <c r="W41" s="265"/>
      <c r="X41" s="265"/>
      <c r="Y41" s="265"/>
      <c r="Z41" s="265"/>
      <c r="AA41" s="265"/>
      <c r="AB41" s="265"/>
      <c r="AC41" s="264"/>
      <c r="AD41" s="858"/>
      <c r="AE41" s="846"/>
      <c r="AF41" s="850"/>
    </row>
    <row r="42" spans="2:32" ht="12" customHeight="1">
      <c r="B42" s="848"/>
      <c r="C42" s="857"/>
      <c r="D42" s="263"/>
      <c r="E42" s="262"/>
      <c r="F42" s="262"/>
      <c r="G42" s="262"/>
      <c r="H42" s="262"/>
      <c r="I42" s="262"/>
      <c r="J42" s="262"/>
      <c r="K42" s="262"/>
      <c r="L42" s="262"/>
      <c r="M42" s="261"/>
      <c r="N42" s="859"/>
      <c r="O42" s="841"/>
      <c r="P42" s="851"/>
      <c r="R42" s="848"/>
      <c r="S42" s="857"/>
      <c r="T42" s="263"/>
      <c r="U42" s="262"/>
      <c r="V42" s="262"/>
      <c r="W42" s="262"/>
      <c r="X42" s="262"/>
      <c r="Y42" s="262"/>
      <c r="Z42" s="262"/>
      <c r="AA42" s="262"/>
      <c r="AB42" s="262"/>
      <c r="AC42" s="261"/>
      <c r="AD42" s="859"/>
      <c r="AE42" s="841"/>
      <c r="AF42" s="851"/>
    </row>
    <row r="43" spans="2:32" ht="12" customHeight="1">
      <c r="B43" s="848"/>
      <c r="C43" s="857"/>
      <c r="D43" s="263"/>
      <c r="E43" s="262"/>
      <c r="F43" s="262"/>
      <c r="G43" s="262"/>
      <c r="H43" s="262"/>
      <c r="I43" s="262"/>
      <c r="J43" s="262"/>
      <c r="K43" s="262"/>
      <c r="L43" s="262"/>
      <c r="M43" s="261"/>
      <c r="N43" s="859"/>
      <c r="O43" s="841"/>
      <c r="P43" s="851"/>
      <c r="R43" s="848"/>
      <c r="S43" s="857"/>
      <c r="T43" s="263"/>
      <c r="U43" s="262"/>
      <c r="V43" s="262"/>
      <c r="W43" s="262"/>
      <c r="X43" s="262"/>
      <c r="Y43" s="262"/>
      <c r="Z43" s="262"/>
      <c r="AA43" s="262"/>
      <c r="AB43" s="262"/>
      <c r="AC43" s="261"/>
      <c r="AD43" s="859"/>
      <c r="AE43" s="841"/>
      <c r="AF43" s="851"/>
    </row>
    <row r="44" spans="2:32" ht="12" customHeight="1">
      <c r="B44" s="848"/>
      <c r="C44" s="857"/>
      <c r="D44" s="263"/>
      <c r="E44" s="262"/>
      <c r="F44" s="262"/>
      <c r="G44" s="262"/>
      <c r="H44" s="262"/>
      <c r="I44" s="262"/>
      <c r="J44" s="262"/>
      <c r="K44" s="262"/>
      <c r="L44" s="262"/>
      <c r="M44" s="261"/>
      <c r="N44" s="859"/>
      <c r="O44" s="841"/>
      <c r="P44" s="851"/>
      <c r="R44" s="848"/>
      <c r="S44" s="857"/>
      <c r="T44" s="263"/>
      <c r="U44" s="262"/>
      <c r="V44" s="262"/>
      <c r="W44" s="262"/>
      <c r="X44" s="262"/>
      <c r="Y44" s="262"/>
      <c r="Z44" s="262"/>
      <c r="AA44" s="262"/>
      <c r="AB44" s="262"/>
      <c r="AC44" s="261"/>
      <c r="AD44" s="859"/>
      <c r="AE44" s="841"/>
      <c r="AF44" s="851"/>
    </row>
    <row r="45" spans="2:32" ht="12" customHeight="1">
      <c r="B45" s="848"/>
      <c r="C45" s="857"/>
      <c r="D45" s="263"/>
      <c r="E45" s="262"/>
      <c r="F45" s="262"/>
      <c r="G45" s="262"/>
      <c r="H45" s="262"/>
      <c r="I45" s="262"/>
      <c r="J45" s="262"/>
      <c r="K45" s="262"/>
      <c r="L45" s="262"/>
      <c r="M45" s="261"/>
      <c r="N45" s="859"/>
      <c r="O45" s="841"/>
      <c r="P45" s="851"/>
      <c r="R45" s="848"/>
      <c r="S45" s="857"/>
      <c r="T45" s="263"/>
      <c r="U45" s="262"/>
      <c r="V45" s="262"/>
      <c r="W45" s="262"/>
      <c r="X45" s="262"/>
      <c r="Y45" s="262"/>
      <c r="Z45" s="262"/>
      <c r="AA45" s="262"/>
      <c r="AB45" s="262"/>
      <c r="AC45" s="261"/>
      <c r="AD45" s="859"/>
      <c r="AE45" s="841"/>
      <c r="AF45" s="851"/>
    </row>
    <row r="46" spans="2:32" ht="12" customHeight="1" thickBot="1">
      <c r="B46" s="849"/>
      <c r="C46" s="860"/>
      <c r="D46" s="260"/>
      <c r="E46" s="259"/>
      <c r="F46" s="259"/>
      <c r="G46" s="259"/>
      <c r="H46" s="259"/>
      <c r="I46" s="259"/>
      <c r="J46" s="259"/>
      <c r="K46" s="259"/>
      <c r="L46" s="259"/>
      <c r="M46" s="258"/>
      <c r="N46" s="861"/>
      <c r="O46" s="842"/>
      <c r="P46" s="852"/>
      <c r="R46" s="849"/>
      <c r="S46" s="860"/>
      <c r="T46" s="260"/>
      <c r="U46" s="259"/>
      <c r="V46" s="259"/>
      <c r="W46" s="259"/>
      <c r="X46" s="259"/>
      <c r="Y46" s="259"/>
      <c r="Z46" s="259"/>
      <c r="AA46" s="259"/>
      <c r="AB46" s="259"/>
      <c r="AC46" s="258"/>
      <c r="AD46" s="861"/>
      <c r="AE46" s="842"/>
      <c r="AF46" s="852"/>
    </row>
    <row r="47" ht="12" customHeight="1" thickTop="1"/>
    <row r="48" spans="2:16" ht="12" customHeight="1">
      <c r="B48" s="862" t="s">
        <v>1266</v>
      </c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  <c r="P48" s="864"/>
    </row>
    <row r="49" spans="2:16" ht="12" customHeight="1">
      <c r="B49" s="865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7"/>
    </row>
    <row r="50" spans="2:16" ht="12" customHeight="1">
      <c r="B50" s="865"/>
      <c r="C50" s="866"/>
      <c r="D50" s="866"/>
      <c r="E50" s="866"/>
      <c r="F50" s="866"/>
      <c r="G50" s="866"/>
      <c r="H50" s="866"/>
      <c r="I50" s="866"/>
      <c r="J50" s="866"/>
      <c r="K50" s="866"/>
      <c r="L50" s="866"/>
      <c r="M50" s="866"/>
      <c r="N50" s="866"/>
      <c r="O50" s="866"/>
      <c r="P50" s="867"/>
    </row>
    <row r="51" spans="2:16" ht="13.5">
      <c r="B51" s="868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70"/>
    </row>
  </sheetData>
  <sheetProtection/>
  <mergeCells count="83">
    <mergeCell ref="B48:P51"/>
    <mergeCell ref="AD44:AD46"/>
    <mergeCell ref="AE44:AE46"/>
    <mergeCell ref="AF35:AF40"/>
    <mergeCell ref="S38:S40"/>
    <mergeCell ref="AD38:AD40"/>
    <mergeCell ref="AE38:AE40"/>
    <mergeCell ref="R41:R46"/>
    <mergeCell ref="S41:S43"/>
    <mergeCell ref="AD41:AD43"/>
    <mergeCell ref="AE41:AE43"/>
    <mergeCell ref="AF41:AF46"/>
    <mergeCell ref="S44:S46"/>
    <mergeCell ref="AD30:AD34"/>
    <mergeCell ref="AE30:AE34"/>
    <mergeCell ref="R35:R40"/>
    <mergeCell ref="S35:S37"/>
    <mergeCell ref="AD35:AD37"/>
    <mergeCell ref="AE35:AE37"/>
    <mergeCell ref="AF15:AF24"/>
    <mergeCell ref="S20:S24"/>
    <mergeCell ref="AD20:AD24"/>
    <mergeCell ref="AE20:AE24"/>
    <mergeCell ref="R25:R34"/>
    <mergeCell ref="S25:S29"/>
    <mergeCell ref="AD25:AD29"/>
    <mergeCell ref="AE25:AE29"/>
    <mergeCell ref="AF25:AF34"/>
    <mergeCell ref="S30:S34"/>
    <mergeCell ref="AD10:AD14"/>
    <mergeCell ref="AE10:AE14"/>
    <mergeCell ref="R15:R24"/>
    <mergeCell ref="S15:S19"/>
    <mergeCell ref="AD15:AD19"/>
    <mergeCell ref="AE15:AE19"/>
    <mergeCell ref="C44:C46"/>
    <mergeCell ref="N44:N46"/>
    <mergeCell ref="O44:O46"/>
    <mergeCell ref="R2:AF2"/>
    <mergeCell ref="R5:R14"/>
    <mergeCell ref="S5:S9"/>
    <mergeCell ref="AD5:AD9"/>
    <mergeCell ref="AE5:AE9"/>
    <mergeCell ref="AF5:AF14"/>
    <mergeCell ref="S10:S14"/>
    <mergeCell ref="N38:N40"/>
    <mergeCell ref="O35:O37"/>
    <mergeCell ref="O38:O40"/>
    <mergeCell ref="P35:P40"/>
    <mergeCell ref="B2:P2"/>
    <mergeCell ref="B41:B46"/>
    <mergeCell ref="C41:C43"/>
    <mergeCell ref="N41:N43"/>
    <mergeCell ref="O41:O43"/>
    <mergeCell ref="P41:P46"/>
    <mergeCell ref="N25:N29"/>
    <mergeCell ref="O25:O29"/>
    <mergeCell ref="P25:P34"/>
    <mergeCell ref="N30:N34"/>
    <mergeCell ref="O30:O34"/>
    <mergeCell ref="N35:N37"/>
    <mergeCell ref="N5:N9"/>
    <mergeCell ref="N10:N14"/>
    <mergeCell ref="O5:O9"/>
    <mergeCell ref="O10:O14"/>
    <mergeCell ref="P5:P14"/>
    <mergeCell ref="N15:N19"/>
    <mergeCell ref="O15:O19"/>
    <mergeCell ref="P15:P24"/>
    <mergeCell ref="N20:N24"/>
    <mergeCell ref="O20:O24"/>
    <mergeCell ref="B25:B34"/>
    <mergeCell ref="C25:C29"/>
    <mergeCell ref="C30:C34"/>
    <mergeCell ref="C35:C37"/>
    <mergeCell ref="C38:C40"/>
    <mergeCell ref="B35:B40"/>
    <mergeCell ref="C5:C9"/>
    <mergeCell ref="C10:C14"/>
    <mergeCell ref="B5:B14"/>
    <mergeCell ref="B15:B24"/>
    <mergeCell ref="C15:C19"/>
    <mergeCell ref="C20:C24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AF46"/>
  <sheetViews>
    <sheetView zoomScalePageLayoutView="0" workbookViewId="0" topLeftCell="A1">
      <selection activeCell="R2" sqref="R2:AF2"/>
    </sheetView>
  </sheetViews>
  <sheetFormatPr defaultColWidth="9.00390625" defaultRowHeight="13.5"/>
  <cols>
    <col min="1" max="1" width="9.00390625" style="257" customWidth="1"/>
    <col min="2" max="3" width="9.625" style="257" customWidth="1"/>
    <col min="4" max="13" width="2.00390625" style="257" customWidth="1"/>
    <col min="14" max="15" width="9.625" style="257" customWidth="1"/>
    <col min="16" max="16" width="9.75390625" style="257" customWidth="1"/>
    <col min="17" max="17" width="30.625" style="257" customWidth="1"/>
    <col min="18" max="19" width="9.625" style="257" customWidth="1"/>
    <col min="20" max="29" width="2.00390625" style="257" customWidth="1"/>
    <col min="30" max="32" width="9.625" style="257" customWidth="1"/>
    <col min="33" max="52" width="2.00390625" style="257" customWidth="1"/>
    <col min="53" max="16384" width="9.00390625" style="257" customWidth="1"/>
  </cols>
  <sheetData>
    <row r="1" ht="26.25" customHeight="1"/>
    <row r="2" spans="2:32" ht="31.5" customHeight="1">
      <c r="B2" s="853" t="s">
        <v>1289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5"/>
      <c r="R2" s="853" t="s">
        <v>1288</v>
      </c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5"/>
    </row>
    <row r="3" ht="39.75" customHeight="1" thickBot="1"/>
    <row r="4" spans="2:32" ht="24.75" customHeight="1" thickBot="1" thickTop="1">
      <c r="B4" s="314" t="s">
        <v>1287</v>
      </c>
      <c r="C4" s="314" t="s">
        <v>1286</v>
      </c>
      <c r="D4" s="313">
        <v>1</v>
      </c>
      <c r="E4" s="310">
        <v>2</v>
      </c>
      <c r="F4" s="310">
        <v>3</v>
      </c>
      <c r="G4" s="310">
        <v>4</v>
      </c>
      <c r="H4" s="312">
        <v>5</v>
      </c>
      <c r="I4" s="311">
        <v>6</v>
      </c>
      <c r="J4" s="310">
        <v>7</v>
      </c>
      <c r="K4" s="310">
        <v>8</v>
      </c>
      <c r="L4" s="310">
        <v>9</v>
      </c>
      <c r="M4" s="309">
        <v>0</v>
      </c>
      <c r="N4" s="308" t="s">
        <v>1274</v>
      </c>
      <c r="O4" s="308" t="s">
        <v>1273</v>
      </c>
      <c r="P4" s="307" t="s">
        <v>1272</v>
      </c>
      <c r="R4" s="314" t="s">
        <v>1287</v>
      </c>
      <c r="S4" s="314" t="s">
        <v>1286</v>
      </c>
      <c r="T4" s="313">
        <v>1</v>
      </c>
      <c r="U4" s="310">
        <v>2</v>
      </c>
      <c r="V4" s="310">
        <v>3</v>
      </c>
      <c r="W4" s="310">
        <v>4</v>
      </c>
      <c r="X4" s="312">
        <v>5</v>
      </c>
      <c r="Y4" s="311">
        <v>6</v>
      </c>
      <c r="Z4" s="310">
        <v>7</v>
      </c>
      <c r="AA4" s="310">
        <v>8</v>
      </c>
      <c r="AB4" s="310">
        <v>9</v>
      </c>
      <c r="AC4" s="309">
        <v>0</v>
      </c>
      <c r="AD4" s="308" t="s">
        <v>1274</v>
      </c>
      <c r="AE4" s="308" t="s">
        <v>1273</v>
      </c>
      <c r="AF4" s="307" t="s">
        <v>1272</v>
      </c>
    </row>
    <row r="5" spans="2:32" ht="12" customHeight="1" thickTop="1">
      <c r="B5" s="843" t="s">
        <v>1285</v>
      </c>
      <c r="C5" s="871">
        <v>33</v>
      </c>
      <c r="D5" s="320"/>
      <c r="E5" s="319"/>
      <c r="F5" s="319"/>
      <c r="G5" s="319"/>
      <c r="H5" s="329"/>
      <c r="I5" s="328"/>
      <c r="J5" s="319"/>
      <c r="K5" s="319"/>
      <c r="L5" s="319"/>
      <c r="M5" s="327"/>
      <c r="N5" s="873">
        <v>12</v>
      </c>
      <c r="O5" s="873">
        <v>1</v>
      </c>
      <c r="P5" s="875">
        <v>13</v>
      </c>
      <c r="R5" s="843" t="s">
        <v>1285</v>
      </c>
      <c r="S5" s="871">
        <v>55</v>
      </c>
      <c r="T5" s="320"/>
      <c r="U5" s="319"/>
      <c r="V5" s="319"/>
      <c r="W5" s="319"/>
      <c r="X5" s="329"/>
      <c r="Y5" s="328"/>
      <c r="Z5" s="319"/>
      <c r="AA5" s="319"/>
      <c r="AB5" s="319"/>
      <c r="AC5" s="327"/>
      <c r="AD5" s="873">
        <v>16</v>
      </c>
      <c r="AE5" s="873">
        <v>0</v>
      </c>
      <c r="AF5" s="875">
        <v>16</v>
      </c>
    </row>
    <row r="6" spans="2:32" ht="12" customHeight="1">
      <c r="B6" s="844"/>
      <c r="C6" s="872"/>
      <c r="D6" s="325"/>
      <c r="E6" s="322"/>
      <c r="F6" s="273"/>
      <c r="G6" s="273"/>
      <c r="H6" s="275"/>
      <c r="I6" s="274"/>
      <c r="J6" s="273"/>
      <c r="K6" s="273"/>
      <c r="L6" s="273"/>
      <c r="M6" s="272"/>
      <c r="N6" s="874"/>
      <c r="O6" s="874"/>
      <c r="P6" s="876"/>
      <c r="R6" s="844"/>
      <c r="S6" s="872"/>
      <c r="T6" s="325"/>
      <c r="U6" s="322"/>
      <c r="V6" s="322"/>
      <c r="W6" s="322"/>
      <c r="X6" s="324"/>
      <c r="Y6" s="323"/>
      <c r="Z6" s="273"/>
      <c r="AA6" s="273"/>
      <c r="AB6" s="273"/>
      <c r="AC6" s="272"/>
      <c r="AD6" s="874"/>
      <c r="AE6" s="874"/>
      <c r="AF6" s="876"/>
    </row>
    <row r="7" spans="2:32" ht="12" customHeight="1">
      <c r="B7" s="844"/>
      <c r="C7" s="872"/>
      <c r="D7" s="276"/>
      <c r="E7" s="273"/>
      <c r="F7" s="273"/>
      <c r="G7" s="273"/>
      <c r="H7" s="275"/>
      <c r="I7" s="274"/>
      <c r="J7" s="273"/>
      <c r="K7" s="273"/>
      <c r="L7" s="273"/>
      <c r="M7" s="272"/>
      <c r="N7" s="874"/>
      <c r="O7" s="874"/>
      <c r="P7" s="876"/>
      <c r="R7" s="844"/>
      <c r="S7" s="872"/>
      <c r="T7" s="276"/>
      <c r="U7" s="273"/>
      <c r="V7" s="273"/>
      <c r="W7" s="273"/>
      <c r="X7" s="275"/>
      <c r="Y7" s="274"/>
      <c r="Z7" s="273"/>
      <c r="AA7" s="273"/>
      <c r="AB7" s="273"/>
      <c r="AC7" s="272"/>
      <c r="AD7" s="874"/>
      <c r="AE7" s="874"/>
      <c r="AF7" s="876"/>
    </row>
    <row r="8" spans="2:32" ht="12" customHeight="1">
      <c r="B8" s="844"/>
      <c r="C8" s="872"/>
      <c r="D8" s="276"/>
      <c r="E8" s="273"/>
      <c r="F8" s="273"/>
      <c r="G8" s="273"/>
      <c r="H8" s="275"/>
      <c r="I8" s="274"/>
      <c r="J8" s="273"/>
      <c r="K8" s="273"/>
      <c r="L8" s="273"/>
      <c r="M8" s="272"/>
      <c r="N8" s="874"/>
      <c r="O8" s="874"/>
      <c r="P8" s="876"/>
      <c r="R8" s="844"/>
      <c r="S8" s="872"/>
      <c r="T8" s="276"/>
      <c r="U8" s="273"/>
      <c r="V8" s="273"/>
      <c r="W8" s="273"/>
      <c r="X8" s="275"/>
      <c r="Y8" s="274"/>
      <c r="Z8" s="273"/>
      <c r="AA8" s="273"/>
      <c r="AB8" s="273"/>
      <c r="AC8" s="272"/>
      <c r="AD8" s="874"/>
      <c r="AE8" s="874"/>
      <c r="AF8" s="876"/>
    </row>
    <row r="9" spans="2:32" ht="12" customHeight="1">
      <c r="B9" s="844"/>
      <c r="C9" s="872"/>
      <c r="D9" s="301"/>
      <c r="E9" s="298"/>
      <c r="F9" s="298"/>
      <c r="G9" s="298"/>
      <c r="H9" s="300"/>
      <c r="I9" s="299"/>
      <c r="J9" s="298"/>
      <c r="K9" s="298"/>
      <c r="L9" s="298"/>
      <c r="M9" s="297"/>
      <c r="N9" s="874"/>
      <c r="O9" s="874"/>
      <c r="P9" s="876"/>
      <c r="R9" s="844"/>
      <c r="S9" s="872"/>
      <c r="T9" s="301"/>
      <c r="U9" s="298"/>
      <c r="V9" s="298"/>
      <c r="W9" s="298"/>
      <c r="X9" s="300"/>
      <c r="Y9" s="299"/>
      <c r="Z9" s="298"/>
      <c r="AA9" s="298"/>
      <c r="AB9" s="298"/>
      <c r="AC9" s="297"/>
      <c r="AD9" s="874"/>
      <c r="AE9" s="874"/>
      <c r="AF9" s="876"/>
    </row>
    <row r="10" spans="2:32" ht="12" customHeight="1">
      <c r="B10" s="844"/>
      <c r="C10" s="872" t="s">
        <v>1280</v>
      </c>
      <c r="D10" s="296"/>
      <c r="E10" s="293"/>
      <c r="F10" s="293"/>
      <c r="G10" s="293"/>
      <c r="H10" s="295"/>
      <c r="I10" s="294"/>
      <c r="J10" s="293"/>
      <c r="K10" s="293"/>
      <c r="L10" s="293"/>
      <c r="M10" s="292"/>
      <c r="N10" s="874" t="s">
        <v>1280</v>
      </c>
      <c r="O10" s="874" t="s">
        <v>1280</v>
      </c>
      <c r="P10" s="876"/>
      <c r="R10" s="844"/>
      <c r="S10" s="872" t="s">
        <v>1280</v>
      </c>
      <c r="T10" s="296"/>
      <c r="U10" s="293"/>
      <c r="V10" s="293"/>
      <c r="W10" s="293"/>
      <c r="X10" s="295"/>
      <c r="Y10" s="294"/>
      <c r="Z10" s="293"/>
      <c r="AA10" s="293"/>
      <c r="AB10" s="293"/>
      <c r="AC10" s="292"/>
      <c r="AD10" s="874" t="s">
        <v>1280</v>
      </c>
      <c r="AE10" s="874" t="s">
        <v>1280</v>
      </c>
      <c r="AF10" s="876"/>
    </row>
    <row r="11" spans="2:32" ht="12" customHeight="1">
      <c r="B11" s="844"/>
      <c r="C11" s="872"/>
      <c r="D11" s="276"/>
      <c r="E11" s="273"/>
      <c r="F11" s="273"/>
      <c r="G11" s="273"/>
      <c r="H11" s="275"/>
      <c r="I11" s="274"/>
      <c r="J11" s="273"/>
      <c r="K11" s="273"/>
      <c r="L11" s="273"/>
      <c r="M11" s="272"/>
      <c r="N11" s="874"/>
      <c r="O11" s="874"/>
      <c r="P11" s="876"/>
      <c r="R11" s="844"/>
      <c r="S11" s="872"/>
      <c r="T11" s="276"/>
      <c r="U11" s="273"/>
      <c r="V11" s="273"/>
      <c r="W11" s="273"/>
      <c r="X11" s="275"/>
      <c r="Y11" s="274"/>
      <c r="Z11" s="273"/>
      <c r="AA11" s="273"/>
      <c r="AB11" s="273"/>
      <c r="AC11" s="272"/>
      <c r="AD11" s="874"/>
      <c r="AE11" s="874"/>
      <c r="AF11" s="876"/>
    </row>
    <row r="12" spans="2:32" ht="12" customHeight="1">
      <c r="B12" s="844"/>
      <c r="C12" s="872"/>
      <c r="D12" s="276"/>
      <c r="E12" s="273"/>
      <c r="F12" s="273"/>
      <c r="G12" s="273"/>
      <c r="H12" s="275"/>
      <c r="I12" s="274"/>
      <c r="J12" s="273"/>
      <c r="K12" s="273"/>
      <c r="L12" s="273"/>
      <c r="M12" s="272"/>
      <c r="N12" s="874"/>
      <c r="O12" s="874"/>
      <c r="P12" s="876"/>
      <c r="R12" s="844"/>
      <c r="S12" s="872"/>
      <c r="T12" s="276"/>
      <c r="U12" s="273"/>
      <c r="V12" s="273"/>
      <c r="W12" s="273"/>
      <c r="X12" s="275"/>
      <c r="Y12" s="274"/>
      <c r="Z12" s="273"/>
      <c r="AA12" s="273"/>
      <c r="AB12" s="273"/>
      <c r="AC12" s="272"/>
      <c r="AD12" s="874"/>
      <c r="AE12" s="874"/>
      <c r="AF12" s="876"/>
    </row>
    <row r="13" spans="2:32" ht="12" customHeight="1">
      <c r="B13" s="844"/>
      <c r="C13" s="872"/>
      <c r="D13" s="276"/>
      <c r="E13" s="273"/>
      <c r="F13" s="273"/>
      <c r="G13" s="273"/>
      <c r="H13" s="275"/>
      <c r="I13" s="274"/>
      <c r="J13" s="273"/>
      <c r="K13" s="273"/>
      <c r="L13" s="273"/>
      <c r="M13" s="272"/>
      <c r="N13" s="874"/>
      <c r="O13" s="874"/>
      <c r="P13" s="876"/>
      <c r="R13" s="844"/>
      <c r="S13" s="872"/>
      <c r="T13" s="276"/>
      <c r="U13" s="273"/>
      <c r="V13" s="273"/>
      <c r="W13" s="273"/>
      <c r="X13" s="275"/>
      <c r="Y13" s="274"/>
      <c r="Z13" s="273"/>
      <c r="AA13" s="273"/>
      <c r="AB13" s="273"/>
      <c r="AC13" s="272"/>
      <c r="AD13" s="874"/>
      <c r="AE13" s="874"/>
      <c r="AF13" s="876"/>
    </row>
    <row r="14" spans="2:32" ht="12" customHeight="1" thickBot="1">
      <c r="B14" s="845"/>
      <c r="C14" s="878"/>
      <c r="D14" s="291"/>
      <c r="E14" s="288"/>
      <c r="F14" s="288"/>
      <c r="G14" s="288"/>
      <c r="H14" s="290"/>
      <c r="I14" s="289"/>
      <c r="J14" s="288"/>
      <c r="K14" s="288"/>
      <c r="L14" s="288"/>
      <c r="M14" s="287"/>
      <c r="N14" s="879"/>
      <c r="O14" s="879"/>
      <c r="P14" s="877"/>
      <c r="R14" s="845"/>
      <c r="S14" s="878"/>
      <c r="T14" s="291"/>
      <c r="U14" s="288"/>
      <c r="V14" s="288"/>
      <c r="W14" s="288"/>
      <c r="X14" s="290"/>
      <c r="Y14" s="289"/>
      <c r="Z14" s="288"/>
      <c r="AA14" s="288"/>
      <c r="AB14" s="288"/>
      <c r="AC14" s="287"/>
      <c r="AD14" s="879"/>
      <c r="AE14" s="879"/>
      <c r="AF14" s="877"/>
    </row>
    <row r="15" spans="2:32" ht="12" customHeight="1" thickTop="1">
      <c r="B15" s="843" t="s">
        <v>1284</v>
      </c>
      <c r="C15" s="871">
        <v>33</v>
      </c>
      <c r="D15" s="320"/>
      <c r="E15" s="319"/>
      <c r="F15" s="319"/>
      <c r="G15" s="319"/>
      <c r="H15" s="329"/>
      <c r="I15" s="328"/>
      <c r="J15" s="319"/>
      <c r="K15" s="319"/>
      <c r="L15" s="319"/>
      <c r="M15" s="327"/>
      <c r="N15" s="873">
        <v>16</v>
      </c>
      <c r="O15" s="873">
        <v>0</v>
      </c>
      <c r="P15" s="875">
        <v>16</v>
      </c>
      <c r="R15" s="843" t="s">
        <v>1284</v>
      </c>
      <c r="S15" s="871">
        <v>55</v>
      </c>
      <c r="T15" s="320"/>
      <c r="U15" s="319"/>
      <c r="V15" s="319"/>
      <c r="W15" s="319"/>
      <c r="X15" s="329"/>
      <c r="Y15" s="328"/>
      <c r="Z15" s="319"/>
      <c r="AA15" s="319"/>
      <c r="AB15" s="319"/>
      <c r="AC15" s="327"/>
      <c r="AD15" s="873">
        <v>15</v>
      </c>
      <c r="AE15" s="873">
        <v>1</v>
      </c>
      <c r="AF15" s="875">
        <v>25</v>
      </c>
    </row>
    <row r="16" spans="2:32" ht="12" customHeight="1">
      <c r="B16" s="844"/>
      <c r="C16" s="872"/>
      <c r="D16" s="325"/>
      <c r="E16" s="322"/>
      <c r="F16" s="322"/>
      <c r="G16" s="322"/>
      <c r="H16" s="324"/>
      <c r="I16" s="323"/>
      <c r="J16" s="273"/>
      <c r="K16" s="273"/>
      <c r="L16" s="273"/>
      <c r="M16" s="272"/>
      <c r="N16" s="874"/>
      <c r="O16" s="874"/>
      <c r="P16" s="876"/>
      <c r="R16" s="844"/>
      <c r="S16" s="872"/>
      <c r="T16" s="325"/>
      <c r="U16" s="322"/>
      <c r="V16" s="322"/>
      <c r="W16" s="322"/>
      <c r="X16" s="324"/>
      <c r="Y16" s="274"/>
      <c r="Z16" s="273"/>
      <c r="AA16" s="273"/>
      <c r="AB16" s="273"/>
      <c r="AC16" s="272"/>
      <c r="AD16" s="874"/>
      <c r="AE16" s="874"/>
      <c r="AF16" s="876"/>
    </row>
    <row r="17" spans="2:32" ht="12" customHeight="1">
      <c r="B17" s="844"/>
      <c r="C17" s="872"/>
      <c r="D17" s="276"/>
      <c r="E17" s="273"/>
      <c r="F17" s="273"/>
      <c r="G17" s="273"/>
      <c r="H17" s="275"/>
      <c r="I17" s="274"/>
      <c r="J17" s="273"/>
      <c r="K17" s="273"/>
      <c r="L17" s="273"/>
      <c r="M17" s="272"/>
      <c r="N17" s="874"/>
      <c r="O17" s="874"/>
      <c r="P17" s="876"/>
      <c r="R17" s="844"/>
      <c r="S17" s="872"/>
      <c r="T17" s="276"/>
      <c r="U17" s="273"/>
      <c r="V17" s="273"/>
      <c r="W17" s="273"/>
      <c r="X17" s="275"/>
      <c r="Y17" s="274"/>
      <c r="Z17" s="273"/>
      <c r="AA17" s="273"/>
      <c r="AB17" s="273"/>
      <c r="AC17" s="272"/>
      <c r="AD17" s="874"/>
      <c r="AE17" s="874"/>
      <c r="AF17" s="876"/>
    </row>
    <row r="18" spans="2:32" ht="12" customHeight="1">
      <c r="B18" s="844"/>
      <c r="C18" s="872"/>
      <c r="D18" s="276"/>
      <c r="E18" s="273"/>
      <c r="F18" s="273"/>
      <c r="G18" s="273"/>
      <c r="H18" s="275"/>
      <c r="I18" s="274"/>
      <c r="J18" s="273"/>
      <c r="K18" s="273"/>
      <c r="L18" s="273"/>
      <c r="M18" s="272"/>
      <c r="N18" s="874"/>
      <c r="O18" s="874"/>
      <c r="P18" s="876"/>
      <c r="R18" s="844"/>
      <c r="S18" s="872"/>
      <c r="T18" s="276"/>
      <c r="U18" s="273"/>
      <c r="V18" s="273"/>
      <c r="W18" s="273"/>
      <c r="X18" s="275"/>
      <c r="Y18" s="274"/>
      <c r="Z18" s="273"/>
      <c r="AA18" s="273"/>
      <c r="AB18" s="273"/>
      <c r="AC18" s="272"/>
      <c r="AD18" s="874"/>
      <c r="AE18" s="874"/>
      <c r="AF18" s="876"/>
    </row>
    <row r="19" spans="2:32" ht="12" customHeight="1">
      <c r="B19" s="844"/>
      <c r="C19" s="872"/>
      <c r="D19" s="301"/>
      <c r="E19" s="298"/>
      <c r="F19" s="298"/>
      <c r="G19" s="298"/>
      <c r="H19" s="300"/>
      <c r="I19" s="299"/>
      <c r="J19" s="298"/>
      <c r="K19" s="298"/>
      <c r="L19" s="298"/>
      <c r="M19" s="297"/>
      <c r="N19" s="874"/>
      <c r="O19" s="874"/>
      <c r="P19" s="876"/>
      <c r="R19" s="844"/>
      <c r="S19" s="872"/>
      <c r="T19" s="301"/>
      <c r="U19" s="298"/>
      <c r="V19" s="298"/>
      <c r="W19" s="298"/>
      <c r="X19" s="300"/>
      <c r="Y19" s="299"/>
      <c r="Z19" s="298"/>
      <c r="AA19" s="298"/>
      <c r="AB19" s="298"/>
      <c r="AC19" s="297"/>
      <c r="AD19" s="874"/>
      <c r="AE19" s="874"/>
      <c r="AF19" s="876"/>
    </row>
    <row r="20" spans="2:32" ht="12" customHeight="1">
      <c r="B20" s="844"/>
      <c r="C20" s="872" t="s">
        <v>1283</v>
      </c>
      <c r="D20" s="296"/>
      <c r="E20" s="293"/>
      <c r="F20" s="293"/>
      <c r="G20" s="293"/>
      <c r="H20" s="295"/>
      <c r="I20" s="294"/>
      <c r="J20" s="293"/>
      <c r="K20" s="293"/>
      <c r="L20" s="293"/>
      <c r="M20" s="292"/>
      <c r="N20" s="874" t="s">
        <v>1280</v>
      </c>
      <c r="O20" s="874" t="s">
        <v>1280</v>
      </c>
      <c r="P20" s="876"/>
      <c r="R20" s="844"/>
      <c r="S20" s="872">
        <v>30</v>
      </c>
      <c r="T20" s="318"/>
      <c r="U20" s="317"/>
      <c r="V20" s="317"/>
      <c r="W20" s="317"/>
      <c r="X20" s="316"/>
      <c r="Y20" s="315"/>
      <c r="Z20" s="317"/>
      <c r="AA20" s="317"/>
      <c r="AB20" s="293"/>
      <c r="AC20" s="292"/>
      <c r="AD20" s="874">
        <v>8</v>
      </c>
      <c r="AE20" s="874">
        <v>1</v>
      </c>
      <c r="AF20" s="876"/>
    </row>
    <row r="21" spans="2:32" ht="12" customHeight="1">
      <c r="B21" s="844"/>
      <c r="C21" s="872"/>
      <c r="D21" s="276"/>
      <c r="E21" s="273"/>
      <c r="F21" s="273"/>
      <c r="G21" s="273"/>
      <c r="H21" s="275"/>
      <c r="I21" s="274"/>
      <c r="J21" s="273"/>
      <c r="K21" s="273"/>
      <c r="L21" s="273"/>
      <c r="M21" s="272"/>
      <c r="N21" s="874"/>
      <c r="O21" s="874"/>
      <c r="P21" s="876"/>
      <c r="R21" s="844"/>
      <c r="S21" s="872"/>
      <c r="T21" s="276"/>
      <c r="U21" s="273"/>
      <c r="V21" s="273"/>
      <c r="W21" s="273"/>
      <c r="X21" s="275"/>
      <c r="Y21" s="274"/>
      <c r="Z21" s="273"/>
      <c r="AA21" s="273"/>
      <c r="AB21" s="273"/>
      <c r="AC21" s="272"/>
      <c r="AD21" s="874"/>
      <c r="AE21" s="874"/>
      <c r="AF21" s="876"/>
    </row>
    <row r="22" spans="2:32" ht="12" customHeight="1">
      <c r="B22" s="844"/>
      <c r="C22" s="872"/>
      <c r="D22" s="276"/>
      <c r="E22" s="273"/>
      <c r="F22" s="273"/>
      <c r="G22" s="273"/>
      <c r="H22" s="275"/>
      <c r="I22" s="274"/>
      <c r="J22" s="273"/>
      <c r="K22" s="273"/>
      <c r="L22" s="273"/>
      <c r="M22" s="272"/>
      <c r="N22" s="874"/>
      <c r="O22" s="874"/>
      <c r="P22" s="876"/>
      <c r="R22" s="844"/>
      <c r="S22" s="872"/>
      <c r="T22" s="276"/>
      <c r="U22" s="273"/>
      <c r="V22" s="273"/>
      <c r="W22" s="273"/>
      <c r="X22" s="275"/>
      <c r="Y22" s="274"/>
      <c r="Z22" s="273"/>
      <c r="AA22" s="273"/>
      <c r="AB22" s="273"/>
      <c r="AC22" s="272"/>
      <c r="AD22" s="874"/>
      <c r="AE22" s="874"/>
      <c r="AF22" s="876"/>
    </row>
    <row r="23" spans="2:32" ht="12" customHeight="1">
      <c r="B23" s="844"/>
      <c r="C23" s="872"/>
      <c r="D23" s="276"/>
      <c r="E23" s="273"/>
      <c r="F23" s="273"/>
      <c r="G23" s="273"/>
      <c r="H23" s="275"/>
      <c r="I23" s="274"/>
      <c r="J23" s="273"/>
      <c r="K23" s="273"/>
      <c r="L23" s="273"/>
      <c r="M23" s="272"/>
      <c r="N23" s="874"/>
      <c r="O23" s="874"/>
      <c r="P23" s="876"/>
      <c r="R23" s="844"/>
      <c r="S23" s="872"/>
      <c r="T23" s="276"/>
      <c r="U23" s="273"/>
      <c r="V23" s="273"/>
      <c r="W23" s="273"/>
      <c r="X23" s="275"/>
      <c r="Y23" s="274"/>
      <c r="Z23" s="273"/>
      <c r="AA23" s="273"/>
      <c r="AB23" s="273"/>
      <c r="AC23" s="272"/>
      <c r="AD23" s="874"/>
      <c r="AE23" s="874"/>
      <c r="AF23" s="876"/>
    </row>
    <row r="24" spans="2:32" ht="12" customHeight="1" thickBot="1">
      <c r="B24" s="845"/>
      <c r="C24" s="878"/>
      <c r="D24" s="291"/>
      <c r="E24" s="288"/>
      <c r="F24" s="288"/>
      <c r="G24" s="288"/>
      <c r="H24" s="290"/>
      <c r="I24" s="289"/>
      <c r="J24" s="288"/>
      <c r="K24" s="288"/>
      <c r="L24" s="288"/>
      <c r="M24" s="287"/>
      <c r="N24" s="879"/>
      <c r="O24" s="879"/>
      <c r="P24" s="877"/>
      <c r="R24" s="845"/>
      <c r="S24" s="878"/>
      <c r="T24" s="291"/>
      <c r="U24" s="288"/>
      <c r="V24" s="288"/>
      <c r="W24" s="288"/>
      <c r="X24" s="290"/>
      <c r="Y24" s="289"/>
      <c r="Z24" s="288"/>
      <c r="AA24" s="288"/>
      <c r="AB24" s="288"/>
      <c r="AC24" s="287"/>
      <c r="AD24" s="879"/>
      <c r="AE24" s="879"/>
      <c r="AF24" s="877"/>
    </row>
    <row r="25" spans="2:32" ht="12" customHeight="1" thickTop="1">
      <c r="B25" s="843" t="s">
        <v>1282</v>
      </c>
      <c r="C25" s="871" t="s">
        <v>1280</v>
      </c>
      <c r="D25" s="306"/>
      <c r="E25" s="303"/>
      <c r="F25" s="303"/>
      <c r="G25" s="303"/>
      <c r="H25" s="305"/>
      <c r="I25" s="304"/>
      <c r="J25" s="303"/>
      <c r="K25" s="303"/>
      <c r="L25" s="303"/>
      <c r="M25" s="302"/>
      <c r="N25" s="873" t="s">
        <v>1280</v>
      </c>
      <c r="O25" s="873" t="s">
        <v>1280</v>
      </c>
      <c r="P25" s="875">
        <v>20</v>
      </c>
      <c r="R25" s="843" t="s">
        <v>1282</v>
      </c>
      <c r="S25" s="871" t="s">
        <v>1280</v>
      </c>
      <c r="T25" s="306"/>
      <c r="U25" s="303"/>
      <c r="V25" s="303"/>
      <c r="W25" s="303"/>
      <c r="X25" s="305"/>
      <c r="Y25" s="304"/>
      <c r="Z25" s="303"/>
      <c r="AA25" s="303"/>
      <c r="AB25" s="303"/>
      <c r="AC25" s="302"/>
      <c r="AD25" s="873" t="s">
        <v>1280</v>
      </c>
      <c r="AE25" s="873" t="s">
        <v>1281</v>
      </c>
      <c r="AF25" s="875">
        <v>21</v>
      </c>
    </row>
    <row r="26" spans="2:32" ht="12" customHeight="1">
      <c r="B26" s="844"/>
      <c r="C26" s="872"/>
      <c r="D26" s="276"/>
      <c r="E26" s="273"/>
      <c r="F26" s="273"/>
      <c r="G26" s="273"/>
      <c r="H26" s="275"/>
      <c r="I26" s="274"/>
      <c r="J26" s="273"/>
      <c r="K26" s="273"/>
      <c r="L26" s="273"/>
      <c r="M26" s="272"/>
      <c r="N26" s="874"/>
      <c r="O26" s="874"/>
      <c r="P26" s="876"/>
      <c r="R26" s="844"/>
      <c r="S26" s="872"/>
      <c r="T26" s="276"/>
      <c r="U26" s="273"/>
      <c r="V26" s="273"/>
      <c r="W26" s="273"/>
      <c r="X26" s="275"/>
      <c r="Y26" s="274"/>
      <c r="Z26" s="273"/>
      <c r="AA26" s="273"/>
      <c r="AB26" s="273"/>
      <c r="AC26" s="272"/>
      <c r="AD26" s="874"/>
      <c r="AE26" s="874"/>
      <c r="AF26" s="876"/>
    </row>
    <row r="27" spans="2:32" ht="12" customHeight="1">
      <c r="B27" s="844"/>
      <c r="C27" s="872"/>
      <c r="D27" s="276"/>
      <c r="E27" s="273"/>
      <c r="F27" s="273"/>
      <c r="G27" s="273"/>
      <c r="H27" s="275"/>
      <c r="I27" s="274"/>
      <c r="J27" s="273"/>
      <c r="K27" s="273"/>
      <c r="L27" s="273"/>
      <c r="M27" s="272"/>
      <c r="N27" s="874"/>
      <c r="O27" s="874"/>
      <c r="P27" s="876"/>
      <c r="R27" s="844"/>
      <c r="S27" s="872"/>
      <c r="T27" s="276"/>
      <c r="U27" s="273"/>
      <c r="V27" s="273"/>
      <c r="W27" s="273"/>
      <c r="X27" s="275"/>
      <c r="Y27" s="274"/>
      <c r="Z27" s="273"/>
      <c r="AA27" s="273"/>
      <c r="AB27" s="273"/>
      <c r="AC27" s="272"/>
      <c r="AD27" s="874"/>
      <c r="AE27" s="874"/>
      <c r="AF27" s="876"/>
    </row>
    <row r="28" spans="2:32" ht="12" customHeight="1">
      <c r="B28" s="844"/>
      <c r="C28" s="872"/>
      <c r="D28" s="276"/>
      <c r="E28" s="273"/>
      <c r="F28" s="273"/>
      <c r="G28" s="273"/>
      <c r="H28" s="275"/>
      <c r="I28" s="274"/>
      <c r="J28" s="273"/>
      <c r="K28" s="273"/>
      <c r="L28" s="273"/>
      <c r="M28" s="272"/>
      <c r="N28" s="874"/>
      <c r="O28" s="874"/>
      <c r="P28" s="876"/>
      <c r="R28" s="844"/>
      <c r="S28" s="872"/>
      <c r="T28" s="276"/>
      <c r="U28" s="273"/>
      <c r="V28" s="273"/>
      <c r="W28" s="273"/>
      <c r="X28" s="275"/>
      <c r="Y28" s="274"/>
      <c r="Z28" s="273"/>
      <c r="AA28" s="273"/>
      <c r="AB28" s="273"/>
      <c r="AC28" s="272"/>
      <c r="AD28" s="874"/>
      <c r="AE28" s="874"/>
      <c r="AF28" s="876"/>
    </row>
    <row r="29" spans="2:32" ht="12" customHeight="1">
      <c r="B29" s="844"/>
      <c r="C29" s="872"/>
      <c r="D29" s="301"/>
      <c r="E29" s="298"/>
      <c r="F29" s="298"/>
      <c r="G29" s="298"/>
      <c r="H29" s="300"/>
      <c r="I29" s="299"/>
      <c r="J29" s="298"/>
      <c r="K29" s="298"/>
      <c r="L29" s="298"/>
      <c r="M29" s="297"/>
      <c r="N29" s="874"/>
      <c r="O29" s="874"/>
      <c r="P29" s="876"/>
      <c r="R29" s="844"/>
      <c r="S29" s="872"/>
      <c r="T29" s="301"/>
      <c r="U29" s="298"/>
      <c r="V29" s="298"/>
      <c r="W29" s="298"/>
      <c r="X29" s="300"/>
      <c r="Y29" s="299"/>
      <c r="Z29" s="298"/>
      <c r="AA29" s="298"/>
      <c r="AB29" s="298"/>
      <c r="AC29" s="297"/>
      <c r="AD29" s="874"/>
      <c r="AE29" s="874"/>
      <c r="AF29" s="876"/>
    </row>
    <row r="30" spans="2:32" ht="12" customHeight="1">
      <c r="B30" s="844"/>
      <c r="C30" s="872">
        <v>1</v>
      </c>
      <c r="D30" s="318"/>
      <c r="E30" s="317"/>
      <c r="F30" s="317"/>
      <c r="G30" s="317"/>
      <c r="H30" s="316"/>
      <c r="I30" s="315"/>
      <c r="J30" s="317"/>
      <c r="K30" s="317"/>
      <c r="L30" s="317"/>
      <c r="M30" s="326"/>
      <c r="N30" s="874">
        <v>18</v>
      </c>
      <c r="O30" s="874">
        <v>2</v>
      </c>
      <c r="P30" s="876"/>
      <c r="R30" s="844"/>
      <c r="S30" s="872">
        <v>30</v>
      </c>
      <c r="T30" s="318"/>
      <c r="U30" s="317"/>
      <c r="V30" s="317"/>
      <c r="W30" s="317"/>
      <c r="X30" s="316"/>
      <c r="Y30" s="315"/>
      <c r="Z30" s="317"/>
      <c r="AA30" s="317"/>
      <c r="AB30" s="317"/>
      <c r="AC30" s="326"/>
      <c r="AD30" s="874">
        <v>20</v>
      </c>
      <c r="AE30" s="874">
        <v>1</v>
      </c>
      <c r="AF30" s="876"/>
    </row>
    <row r="31" spans="2:32" ht="12" customHeight="1">
      <c r="B31" s="844"/>
      <c r="C31" s="872"/>
      <c r="D31" s="325"/>
      <c r="E31" s="322"/>
      <c r="F31" s="322"/>
      <c r="G31" s="322"/>
      <c r="H31" s="324"/>
      <c r="I31" s="323"/>
      <c r="J31" s="322"/>
      <c r="K31" s="322"/>
      <c r="L31" s="273"/>
      <c r="M31" s="272"/>
      <c r="N31" s="874"/>
      <c r="O31" s="874"/>
      <c r="P31" s="876"/>
      <c r="R31" s="844"/>
      <c r="S31" s="872"/>
      <c r="T31" s="325"/>
      <c r="U31" s="322"/>
      <c r="V31" s="322"/>
      <c r="W31" s="322"/>
      <c r="X31" s="324"/>
      <c r="Y31" s="323"/>
      <c r="Z31" s="322"/>
      <c r="AA31" s="322"/>
      <c r="AB31" s="322"/>
      <c r="AC31" s="321"/>
      <c r="AD31" s="874"/>
      <c r="AE31" s="874"/>
      <c r="AF31" s="876"/>
    </row>
    <row r="32" spans="2:32" ht="12" customHeight="1">
      <c r="B32" s="844"/>
      <c r="C32" s="872"/>
      <c r="D32" s="276"/>
      <c r="E32" s="273"/>
      <c r="F32" s="273"/>
      <c r="G32" s="273"/>
      <c r="H32" s="275"/>
      <c r="I32" s="274"/>
      <c r="J32" s="273"/>
      <c r="K32" s="273"/>
      <c r="L32" s="273"/>
      <c r="M32" s="272"/>
      <c r="N32" s="874"/>
      <c r="O32" s="874"/>
      <c r="P32" s="876"/>
      <c r="R32" s="844"/>
      <c r="S32" s="872"/>
      <c r="T32" s="276"/>
      <c r="U32" s="273"/>
      <c r="V32" s="273"/>
      <c r="W32" s="273"/>
      <c r="X32" s="275"/>
      <c r="Y32" s="274"/>
      <c r="Z32" s="273"/>
      <c r="AA32" s="273"/>
      <c r="AB32" s="273"/>
      <c r="AC32" s="272"/>
      <c r="AD32" s="874"/>
      <c r="AE32" s="874"/>
      <c r="AF32" s="876"/>
    </row>
    <row r="33" spans="2:32" ht="12" customHeight="1">
      <c r="B33" s="844"/>
      <c r="C33" s="872"/>
      <c r="D33" s="276"/>
      <c r="E33" s="273"/>
      <c r="F33" s="273"/>
      <c r="G33" s="273"/>
      <c r="H33" s="275"/>
      <c r="I33" s="274"/>
      <c r="J33" s="273"/>
      <c r="K33" s="273"/>
      <c r="L33" s="273"/>
      <c r="M33" s="272"/>
      <c r="N33" s="874"/>
      <c r="O33" s="874"/>
      <c r="P33" s="876"/>
      <c r="R33" s="844"/>
      <c r="S33" s="872"/>
      <c r="T33" s="276"/>
      <c r="U33" s="273"/>
      <c r="V33" s="273"/>
      <c r="W33" s="273"/>
      <c r="X33" s="275"/>
      <c r="Y33" s="274"/>
      <c r="Z33" s="273"/>
      <c r="AA33" s="273"/>
      <c r="AB33" s="273"/>
      <c r="AC33" s="272"/>
      <c r="AD33" s="874"/>
      <c r="AE33" s="874"/>
      <c r="AF33" s="876"/>
    </row>
    <row r="34" spans="2:32" ht="12" customHeight="1" thickBot="1">
      <c r="B34" s="845"/>
      <c r="C34" s="878"/>
      <c r="D34" s="291"/>
      <c r="E34" s="288"/>
      <c r="F34" s="288"/>
      <c r="G34" s="288"/>
      <c r="H34" s="290"/>
      <c r="I34" s="289"/>
      <c r="J34" s="288"/>
      <c r="K34" s="288"/>
      <c r="L34" s="288"/>
      <c r="M34" s="287"/>
      <c r="N34" s="879"/>
      <c r="O34" s="879"/>
      <c r="P34" s="877"/>
      <c r="R34" s="845"/>
      <c r="S34" s="878"/>
      <c r="T34" s="291"/>
      <c r="U34" s="288"/>
      <c r="V34" s="288"/>
      <c r="W34" s="288"/>
      <c r="X34" s="290"/>
      <c r="Y34" s="289"/>
      <c r="Z34" s="288"/>
      <c r="AA34" s="288"/>
      <c r="AB34" s="288"/>
      <c r="AC34" s="287"/>
      <c r="AD34" s="879"/>
      <c r="AE34" s="879"/>
      <c r="AF34" s="877"/>
    </row>
    <row r="35" spans="2:32" ht="12" customHeight="1" thickTop="1">
      <c r="B35" s="847" t="s">
        <v>1279</v>
      </c>
      <c r="C35" s="880" t="s">
        <v>1280</v>
      </c>
      <c r="D35" s="286"/>
      <c r="E35" s="283"/>
      <c r="F35" s="283"/>
      <c r="G35" s="283"/>
      <c r="H35" s="285"/>
      <c r="I35" s="284"/>
      <c r="J35" s="283"/>
      <c r="K35" s="283"/>
      <c r="L35" s="283"/>
      <c r="M35" s="282"/>
      <c r="N35" s="873" t="s">
        <v>1280</v>
      </c>
      <c r="O35" s="873" t="s">
        <v>1280</v>
      </c>
      <c r="P35" s="875">
        <v>7</v>
      </c>
      <c r="R35" s="847" t="s">
        <v>1279</v>
      </c>
      <c r="S35" s="880">
        <v>55</v>
      </c>
      <c r="T35" s="320"/>
      <c r="U35" s="319"/>
      <c r="V35" s="319"/>
      <c r="W35" s="319"/>
      <c r="X35" s="285"/>
      <c r="Y35" s="284"/>
      <c r="Z35" s="283"/>
      <c r="AA35" s="283"/>
      <c r="AB35" s="283"/>
      <c r="AC35" s="282"/>
      <c r="AD35" s="873">
        <v>4</v>
      </c>
      <c r="AE35" s="873">
        <v>1</v>
      </c>
      <c r="AF35" s="875">
        <v>11</v>
      </c>
    </row>
    <row r="36" spans="2:32" ht="12" customHeight="1">
      <c r="B36" s="848"/>
      <c r="C36" s="872"/>
      <c r="D36" s="276"/>
      <c r="E36" s="273"/>
      <c r="F36" s="273"/>
      <c r="G36" s="273"/>
      <c r="H36" s="275"/>
      <c r="I36" s="274"/>
      <c r="J36" s="273"/>
      <c r="K36" s="273"/>
      <c r="L36" s="273"/>
      <c r="M36" s="272"/>
      <c r="N36" s="874"/>
      <c r="O36" s="874"/>
      <c r="P36" s="876"/>
      <c r="R36" s="848"/>
      <c r="S36" s="872"/>
      <c r="T36" s="276"/>
      <c r="U36" s="273"/>
      <c r="V36" s="273"/>
      <c r="W36" s="273"/>
      <c r="X36" s="275"/>
      <c r="Y36" s="274"/>
      <c r="Z36" s="273"/>
      <c r="AA36" s="273"/>
      <c r="AB36" s="273"/>
      <c r="AC36" s="272"/>
      <c r="AD36" s="874"/>
      <c r="AE36" s="874"/>
      <c r="AF36" s="876"/>
    </row>
    <row r="37" spans="2:32" ht="12" customHeight="1">
      <c r="B37" s="848"/>
      <c r="C37" s="872"/>
      <c r="D37" s="271"/>
      <c r="E37" s="268"/>
      <c r="F37" s="268"/>
      <c r="G37" s="268"/>
      <c r="H37" s="270"/>
      <c r="I37" s="269"/>
      <c r="J37" s="268"/>
      <c r="K37" s="268"/>
      <c r="L37" s="268"/>
      <c r="M37" s="267"/>
      <c r="N37" s="874"/>
      <c r="O37" s="874"/>
      <c r="P37" s="876"/>
      <c r="R37" s="848"/>
      <c r="S37" s="872"/>
      <c r="T37" s="271"/>
      <c r="U37" s="268"/>
      <c r="V37" s="268"/>
      <c r="W37" s="268"/>
      <c r="X37" s="270"/>
      <c r="Y37" s="269"/>
      <c r="Z37" s="268"/>
      <c r="AA37" s="268"/>
      <c r="AB37" s="268"/>
      <c r="AC37" s="267"/>
      <c r="AD37" s="874"/>
      <c r="AE37" s="874"/>
      <c r="AF37" s="876"/>
    </row>
    <row r="38" spans="2:32" ht="12" customHeight="1">
      <c r="B38" s="848"/>
      <c r="C38" s="872">
        <v>1</v>
      </c>
      <c r="D38" s="318"/>
      <c r="E38" s="317"/>
      <c r="F38" s="317"/>
      <c r="G38" s="317"/>
      <c r="H38" s="316"/>
      <c r="I38" s="315"/>
      <c r="J38" s="317"/>
      <c r="K38" s="278"/>
      <c r="L38" s="278"/>
      <c r="M38" s="277"/>
      <c r="N38" s="874">
        <v>7</v>
      </c>
      <c r="O38" s="874">
        <v>0</v>
      </c>
      <c r="P38" s="876"/>
      <c r="R38" s="848"/>
      <c r="S38" s="872">
        <v>30</v>
      </c>
      <c r="T38" s="318"/>
      <c r="U38" s="317"/>
      <c r="V38" s="317"/>
      <c r="W38" s="317"/>
      <c r="X38" s="316"/>
      <c r="Y38" s="315"/>
      <c r="Z38" s="278"/>
      <c r="AA38" s="278"/>
      <c r="AB38" s="278"/>
      <c r="AC38" s="277"/>
      <c r="AD38" s="874">
        <v>6</v>
      </c>
      <c r="AE38" s="874">
        <v>0</v>
      </c>
      <c r="AF38" s="876"/>
    </row>
    <row r="39" spans="2:32" ht="12" customHeight="1">
      <c r="B39" s="848"/>
      <c r="C39" s="872"/>
      <c r="D39" s="276"/>
      <c r="E39" s="273"/>
      <c r="F39" s="273"/>
      <c r="G39" s="273"/>
      <c r="H39" s="275"/>
      <c r="I39" s="274"/>
      <c r="J39" s="273"/>
      <c r="K39" s="273"/>
      <c r="L39" s="273"/>
      <c r="M39" s="272"/>
      <c r="N39" s="874"/>
      <c r="O39" s="874"/>
      <c r="P39" s="876"/>
      <c r="R39" s="848"/>
      <c r="S39" s="872"/>
      <c r="T39" s="276"/>
      <c r="U39" s="273"/>
      <c r="V39" s="273"/>
      <c r="W39" s="273"/>
      <c r="X39" s="275"/>
      <c r="Y39" s="274"/>
      <c r="Z39" s="273"/>
      <c r="AA39" s="273"/>
      <c r="AB39" s="273"/>
      <c r="AC39" s="272"/>
      <c r="AD39" s="874"/>
      <c r="AE39" s="874"/>
      <c r="AF39" s="876"/>
    </row>
    <row r="40" spans="2:32" ht="12" customHeight="1" thickBot="1">
      <c r="B40" s="849"/>
      <c r="C40" s="878"/>
      <c r="D40" s="271"/>
      <c r="E40" s="268"/>
      <c r="F40" s="268"/>
      <c r="G40" s="268"/>
      <c r="H40" s="270"/>
      <c r="I40" s="269"/>
      <c r="J40" s="268"/>
      <c r="K40" s="268"/>
      <c r="L40" s="268"/>
      <c r="M40" s="267"/>
      <c r="N40" s="879"/>
      <c r="O40" s="879"/>
      <c r="P40" s="877"/>
      <c r="R40" s="849"/>
      <c r="S40" s="878"/>
      <c r="T40" s="271"/>
      <c r="U40" s="268"/>
      <c r="V40" s="268"/>
      <c r="W40" s="268"/>
      <c r="X40" s="270"/>
      <c r="Y40" s="269"/>
      <c r="Z40" s="268"/>
      <c r="AA40" s="268"/>
      <c r="AB40" s="268"/>
      <c r="AC40" s="267"/>
      <c r="AD40" s="879"/>
      <c r="AE40" s="879"/>
      <c r="AF40" s="877"/>
    </row>
    <row r="41" spans="2:32" ht="12" customHeight="1" thickTop="1">
      <c r="B41" s="847" t="s">
        <v>1267</v>
      </c>
      <c r="C41" s="881">
        <v>33</v>
      </c>
      <c r="D41" s="266"/>
      <c r="E41" s="265"/>
      <c r="F41" s="265"/>
      <c r="G41" s="265"/>
      <c r="H41" s="265"/>
      <c r="I41" s="265"/>
      <c r="J41" s="265"/>
      <c r="K41" s="265"/>
      <c r="L41" s="265"/>
      <c r="M41" s="264"/>
      <c r="N41" s="883">
        <v>28</v>
      </c>
      <c r="O41" s="873">
        <v>1</v>
      </c>
      <c r="P41" s="875">
        <v>56</v>
      </c>
      <c r="R41" s="847" t="s">
        <v>1267</v>
      </c>
      <c r="S41" s="881">
        <v>55</v>
      </c>
      <c r="T41" s="266"/>
      <c r="U41" s="265"/>
      <c r="V41" s="265"/>
      <c r="W41" s="265"/>
      <c r="X41" s="265"/>
      <c r="Y41" s="265"/>
      <c r="Z41" s="265"/>
      <c r="AA41" s="265"/>
      <c r="AB41" s="265"/>
      <c r="AC41" s="264"/>
      <c r="AD41" s="883">
        <v>35</v>
      </c>
      <c r="AE41" s="873">
        <v>2</v>
      </c>
      <c r="AF41" s="875">
        <v>73</v>
      </c>
    </row>
    <row r="42" spans="2:32" ht="12" customHeight="1">
      <c r="B42" s="848"/>
      <c r="C42" s="882"/>
      <c r="D42" s="263"/>
      <c r="E42" s="262"/>
      <c r="F42" s="262"/>
      <c r="G42" s="262"/>
      <c r="H42" s="262"/>
      <c r="I42" s="262"/>
      <c r="J42" s="262"/>
      <c r="K42" s="262"/>
      <c r="L42" s="262"/>
      <c r="M42" s="261"/>
      <c r="N42" s="884"/>
      <c r="O42" s="874"/>
      <c r="P42" s="876"/>
      <c r="R42" s="848"/>
      <c r="S42" s="882"/>
      <c r="T42" s="263"/>
      <c r="U42" s="262"/>
      <c r="V42" s="262"/>
      <c r="W42" s="262"/>
      <c r="X42" s="262"/>
      <c r="Y42" s="262"/>
      <c r="Z42" s="262"/>
      <c r="AA42" s="262"/>
      <c r="AB42" s="262"/>
      <c r="AC42" s="261"/>
      <c r="AD42" s="884"/>
      <c r="AE42" s="874"/>
      <c r="AF42" s="876"/>
    </row>
    <row r="43" spans="2:32" ht="12" customHeight="1">
      <c r="B43" s="848"/>
      <c r="C43" s="882"/>
      <c r="D43" s="263"/>
      <c r="E43" s="262"/>
      <c r="F43" s="262"/>
      <c r="G43" s="262"/>
      <c r="H43" s="262"/>
      <c r="I43" s="262"/>
      <c r="J43" s="262"/>
      <c r="K43" s="262"/>
      <c r="L43" s="262"/>
      <c r="M43" s="261"/>
      <c r="N43" s="884"/>
      <c r="O43" s="874"/>
      <c r="P43" s="876"/>
      <c r="R43" s="848"/>
      <c r="S43" s="882"/>
      <c r="T43" s="263"/>
      <c r="U43" s="262"/>
      <c r="V43" s="262"/>
      <c r="W43" s="262"/>
      <c r="X43" s="262"/>
      <c r="Y43" s="262"/>
      <c r="Z43" s="262"/>
      <c r="AA43" s="262"/>
      <c r="AB43" s="262"/>
      <c r="AC43" s="261"/>
      <c r="AD43" s="884"/>
      <c r="AE43" s="874"/>
      <c r="AF43" s="876"/>
    </row>
    <row r="44" spans="2:32" ht="12" customHeight="1">
      <c r="B44" s="848"/>
      <c r="C44" s="882">
        <v>1</v>
      </c>
      <c r="D44" s="263"/>
      <c r="E44" s="262"/>
      <c r="F44" s="262"/>
      <c r="G44" s="262"/>
      <c r="H44" s="262"/>
      <c r="I44" s="262"/>
      <c r="J44" s="262"/>
      <c r="K44" s="262"/>
      <c r="L44" s="262"/>
      <c r="M44" s="261"/>
      <c r="N44" s="884">
        <v>25</v>
      </c>
      <c r="O44" s="874">
        <v>2</v>
      </c>
      <c r="P44" s="876"/>
      <c r="R44" s="848"/>
      <c r="S44" s="882">
        <v>30</v>
      </c>
      <c r="T44" s="263"/>
      <c r="U44" s="262"/>
      <c r="V44" s="262"/>
      <c r="W44" s="262"/>
      <c r="X44" s="262"/>
      <c r="Y44" s="262"/>
      <c r="Z44" s="262"/>
      <c r="AA44" s="262"/>
      <c r="AB44" s="262"/>
      <c r="AC44" s="261"/>
      <c r="AD44" s="884">
        <v>34</v>
      </c>
      <c r="AE44" s="874">
        <v>2</v>
      </c>
      <c r="AF44" s="876"/>
    </row>
    <row r="45" spans="2:32" ht="12" customHeight="1">
      <c r="B45" s="848"/>
      <c r="C45" s="882"/>
      <c r="D45" s="263"/>
      <c r="E45" s="262"/>
      <c r="F45" s="262"/>
      <c r="G45" s="262"/>
      <c r="H45" s="262"/>
      <c r="I45" s="262"/>
      <c r="J45" s="262"/>
      <c r="K45" s="262"/>
      <c r="L45" s="262"/>
      <c r="M45" s="261"/>
      <c r="N45" s="884"/>
      <c r="O45" s="874"/>
      <c r="P45" s="876"/>
      <c r="R45" s="848"/>
      <c r="S45" s="882"/>
      <c r="T45" s="263"/>
      <c r="U45" s="262"/>
      <c r="V45" s="262"/>
      <c r="W45" s="262"/>
      <c r="X45" s="262"/>
      <c r="Y45" s="262"/>
      <c r="Z45" s="262"/>
      <c r="AA45" s="262"/>
      <c r="AB45" s="262"/>
      <c r="AC45" s="261"/>
      <c r="AD45" s="884"/>
      <c r="AE45" s="874"/>
      <c r="AF45" s="876"/>
    </row>
    <row r="46" spans="2:32" ht="12" customHeight="1" thickBot="1">
      <c r="B46" s="849"/>
      <c r="C46" s="885"/>
      <c r="D46" s="260"/>
      <c r="E46" s="259"/>
      <c r="F46" s="259"/>
      <c r="G46" s="259"/>
      <c r="H46" s="259"/>
      <c r="I46" s="259"/>
      <c r="J46" s="259"/>
      <c r="K46" s="259"/>
      <c r="L46" s="259"/>
      <c r="M46" s="258"/>
      <c r="N46" s="886"/>
      <c r="O46" s="879"/>
      <c r="P46" s="877"/>
      <c r="R46" s="849"/>
      <c r="S46" s="885"/>
      <c r="T46" s="260"/>
      <c r="U46" s="259"/>
      <c r="V46" s="259"/>
      <c r="W46" s="259"/>
      <c r="X46" s="259"/>
      <c r="Y46" s="259"/>
      <c r="Z46" s="259"/>
      <c r="AA46" s="259"/>
      <c r="AB46" s="259"/>
      <c r="AC46" s="258"/>
      <c r="AD46" s="886"/>
      <c r="AE46" s="879"/>
      <c r="AF46" s="877"/>
    </row>
    <row r="47" ht="12" customHeight="1" thickTop="1"/>
    <row r="48" ht="12" customHeight="1"/>
    <row r="49" ht="12" customHeight="1"/>
    <row r="50" ht="12" customHeight="1"/>
  </sheetData>
  <sheetProtection/>
  <mergeCells count="82">
    <mergeCell ref="S41:S43"/>
    <mergeCell ref="AD41:AD43"/>
    <mergeCell ref="AE41:AE43"/>
    <mergeCell ref="AF41:AF46"/>
    <mergeCell ref="C44:C46"/>
    <mergeCell ref="N44:N46"/>
    <mergeCell ref="O44:O46"/>
    <mergeCell ref="S44:S46"/>
    <mergeCell ref="AD44:AD46"/>
    <mergeCell ref="AE44:AE46"/>
    <mergeCell ref="B41:B46"/>
    <mergeCell ref="C41:C43"/>
    <mergeCell ref="N41:N43"/>
    <mergeCell ref="O41:O43"/>
    <mergeCell ref="P41:P46"/>
    <mergeCell ref="R41:R46"/>
    <mergeCell ref="S35:S37"/>
    <mergeCell ref="AD35:AD37"/>
    <mergeCell ref="AE35:AE37"/>
    <mergeCell ref="AF35:AF40"/>
    <mergeCell ref="C38:C40"/>
    <mergeCell ref="N38:N40"/>
    <mergeCell ref="O38:O40"/>
    <mergeCell ref="S38:S40"/>
    <mergeCell ref="AD38:AD40"/>
    <mergeCell ref="AE38:AE40"/>
    <mergeCell ref="B35:B40"/>
    <mergeCell ref="C35:C37"/>
    <mergeCell ref="N35:N37"/>
    <mergeCell ref="O35:O37"/>
    <mergeCell ref="P35:P40"/>
    <mergeCell ref="R35:R40"/>
    <mergeCell ref="S25:S29"/>
    <mergeCell ref="AD25:AD29"/>
    <mergeCell ref="AE25:AE29"/>
    <mergeCell ref="AF25:AF34"/>
    <mergeCell ref="C30:C34"/>
    <mergeCell ref="N30:N34"/>
    <mergeCell ref="O30:O34"/>
    <mergeCell ref="S30:S34"/>
    <mergeCell ref="AD30:AD34"/>
    <mergeCell ref="AE30:AE34"/>
    <mergeCell ref="B25:B34"/>
    <mergeCell ref="C25:C29"/>
    <mergeCell ref="N25:N29"/>
    <mergeCell ref="O25:O29"/>
    <mergeCell ref="P25:P34"/>
    <mergeCell ref="R25:R34"/>
    <mergeCell ref="S15:S19"/>
    <mergeCell ref="AD15:AD19"/>
    <mergeCell ref="AE15:AE19"/>
    <mergeCell ref="AF15:AF24"/>
    <mergeCell ref="C20:C24"/>
    <mergeCell ref="N20:N24"/>
    <mergeCell ref="O20:O24"/>
    <mergeCell ref="S20:S24"/>
    <mergeCell ref="AD20:AD24"/>
    <mergeCell ref="AE20:AE24"/>
    <mergeCell ref="B15:B24"/>
    <mergeCell ref="C15:C19"/>
    <mergeCell ref="N15:N19"/>
    <mergeCell ref="O15:O19"/>
    <mergeCell ref="P15:P24"/>
    <mergeCell ref="R15:R24"/>
    <mergeCell ref="AE5:AE9"/>
    <mergeCell ref="AF5:AF14"/>
    <mergeCell ref="C10:C14"/>
    <mergeCell ref="N10:N14"/>
    <mergeCell ref="O10:O14"/>
    <mergeCell ref="S10:S14"/>
    <mergeCell ref="AD10:AD14"/>
    <mergeCell ref="AE10:AE14"/>
    <mergeCell ref="B2:P2"/>
    <mergeCell ref="R2:AF2"/>
    <mergeCell ref="B5:B14"/>
    <mergeCell ref="C5:C9"/>
    <mergeCell ref="N5:N9"/>
    <mergeCell ref="O5:O9"/>
    <mergeCell ref="P5:P14"/>
    <mergeCell ref="R5:R14"/>
    <mergeCell ref="S5:S9"/>
    <mergeCell ref="AD5:AD9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2:S56"/>
  <sheetViews>
    <sheetView view="pageBreakPreview" zoomScale="60" zoomScalePageLayoutView="0" workbookViewId="0" topLeftCell="A1">
      <selection activeCell="V25" sqref="V25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2" t="s">
        <v>1301</v>
      </c>
      <c r="C2" s="172"/>
    </row>
    <row r="4" spans="2:19" ht="13.5">
      <c r="B4" s="901" t="s">
        <v>1388</v>
      </c>
      <c r="C4" s="902"/>
      <c r="D4" s="902"/>
      <c r="E4" s="902"/>
      <c r="F4" s="902"/>
      <c r="G4" s="902"/>
      <c r="H4" s="902"/>
      <c r="I4" s="902"/>
      <c r="J4" s="903"/>
      <c r="K4" s="901" t="s">
        <v>1389</v>
      </c>
      <c r="L4" s="902"/>
      <c r="M4" s="902"/>
      <c r="N4" s="902"/>
      <c r="O4" s="902"/>
      <c r="P4" s="902"/>
      <c r="Q4" s="902"/>
      <c r="R4" s="902"/>
      <c r="S4" s="903"/>
    </row>
    <row r="5" spans="2:19" ht="13.5">
      <c r="B5" s="347" t="s">
        <v>1300</v>
      </c>
      <c r="C5" s="343" t="s">
        <v>1297</v>
      </c>
      <c r="D5" s="345" t="s">
        <v>1296</v>
      </c>
      <c r="E5" s="344" t="s">
        <v>1295</v>
      </c>
      <c r="F5" s="904" t="s">
        <v>1294</v>
      </c>
      <c r="G5" s="904"/>
      <c r="H5" s="904" t="s">
        <v>1293</v>
      </c>
      <c r="I5" s="905"/>
      <c r="J5" s="918" t="s">
        <v>1299</v>
      </c>
      <c r="K5" s="919"/>
      <c r="L5" s="346" t="s">
        <v>1298</v>
      </c>
      <c r="M5" s="343" t="s">
        <v>1297</v>
      </c>
      <c r="N5" s="345" t="s">
        <v>1296</v>
      </c>
      <c r="O5" s="344" t="s">
        <v>1295</v>
      </c>
      <c r="P5" s="904" t="s">
        <v>1294</v>
      </c>
      <c r="Q5" s="904"/>
      <c r="R5" s="904" t="s">
        <v>1293</v>
      </c>
      <c r="S5" s="914"/>
    </row>
    <row r="6" spans="2:19" ht="13.5">
      <c r="B6" s="342" t="s">
        <v>263</v>
      </c>
      <c r="C6" s="341" t="s">
        <v>272</v>
      </c>
      <c r="D6" s="912" t="s">
        <v>1292</v>
      </c>
      <c r="E6" s="913"/>
      <c r="F6" s="910" t="s">
        <v>274</v>
      </c>
      <c r="G6" s="911"/>
      <c r="H6" s="910" t="s">
        <v>1291</v>
      </c>
      <c r="I6" s="917"/>
      <c r="J6" s="920"/>
      <c r="K6" s="921"/>
      <c r="L6" s="340" t="s">
        <v>263</v>
      </c>
      <c r="M6" s="340" t="s">
        <v>272</v>
      </c>
      <c r="N6" s="912" t="s">
        <v>1292</v>
      </c>
      <c r="O6" s="913"/>
      <c r="P6" s="910" t="s">
        <v>274</v>
      </c>
      <c r="Q6" s="911"/>
      <c r="R6" s="910" t="s">
        <v>1291</v>
      </c>
      <c r="S6" s="916"/>
    </row>
    <row r="7" spans="2:19" ht="13.5">
      <c r="B7" s="339"/>
      <c r="C7" s="338"/>
      <c r="D7" s="337"/>
      <c r="E7" s="336"/>
      <c r="F7" s="899"/>
      <c r="G7" s="900"/>
      <c r="H7" s="906"/>
      <c r="I7" s="907"/>
      <c r="J7" s="908" t="s">
        <v>1290</v>
      </c>
      <c r="K7" s="909"/>
      <c r="L7" s="338"/>
      <c r="M7" s="338"/>
      <c r="N7" s="337"/>
      <c r="O7" s="336"/>
      <c r="P7" s="899"/>
      <c r="Q7" s="900"/>
      <c r="R7" s="906"/>
      <c r="S7" s="915"/>
    </row>
    <row r="8" spans="2:19" ht="13.5">
      <c r="B8" s="173"/>
      <c r="C8" s="174"/>
      <c r="D8" s="333"/>
      <c r="E8" s="332"/>
      <c r="F8" s="887"/>
      <c r="G8" s="888"/>
      <c r="H8" s="887"/>
      <c r="I8" s="889"/>
      <c r="J8" s="890"/>
      <c r="K8" s="891"/>
      <c r="L8" s="174"/>
      <c r="M8" s="174"/>
      <c r="N8" s="333"/>
      <c r="O8" s="332"/>
      <c r="P8" s="887"/>
      <c r="Q8" s="888"/>
      <c r="R8" s="887"/>
      <c r="S8" s="892"/>
    </row>
    <row r="9" spans="2:19" ht="13.5">
      <c r="B9" s="173"/>
      <c r="C9" s="174"/>
      <c r="D9" s="333"/>
      <c r="E9" s="332"/>
      <c r="F9" s="887"/>
      <c r="G9" s="888"/>
      <c r="H9" s="887"/>
      <c r="I9" s="889"/>
      <c r="J9" s="890"/>
      <c r="K9" s="891"/>
      <c r="L9" s="174"/>
      <c r="M9" s="174"/>
      <c r="N9" s="333"/>
      <c r="O9" s="332"/>
      <c r="P9" s="887"/>
      <c r="Q9" s="888"/>
      <c r="R9" s="887"/>
      <c r="S9" s="892"/>
    </row>
    <row r="10" spans="2:19" ht="13.5">
      <c r="B10" s="173"/>
      <c r="C10" s="174"/>
      <c r="D10" s="333"/>
      <c r="E10" s="332"/>
      <c r="F10" s="887"/>
      <c r="G10" s="888"/>
      <c r="H10" s="887"/>
      <c r="I10" s="889"/>
      <c r="J10" s="890"/>
      <c r="K10" s="891"/>
      <c r="L10" s="174"/>
      <c r="M10" s="174"/>
      <c r="N10" s="333"/>
      <c r="O10" s="332"/>
      <c r="P10" s="887"/>
      <c r="Q10" s="888"/>
      <c r="R10" s="887"/>
      <c r="S10" s="892"/>
    </row>
    <row r="11" spans="2:19" ht="13.5">
      <c r="B11" s="173"/>
      <c r="C11" s="174"/>
      <c r="D11" s="333"/>
      <c r="E11" s="332"/>
      <c r="F11" s="887"/>
      <c r="G11" s="888"/>
      <c r="H11" s="887"/>
      <c r="I11" s="889"/>
      <c r="J11" s="890"/>
      <c r="K11" s="891"/>
      <c r="L11" s="174"/>
      <c r="M11" s="174"/>
      <c r="N11" s="333"/>
      <c r="O11" s="332"/>
      <c r="P11" s="887"/>
      <c r="Q11" s="888"/>
      <c r="R11" s="887"/>
      <c r="S11" s="892"/>
    </row>
    <row r="12" spans="2:19" ht="13.5">
      <c r="B12" s="173"/>
      <c r="C12" s="174"/>
      <c r="D12" s="333"/>
      <c r="E12" s="332"/>
      <c r="F12" s="887"/>
      <c r="G12" s="888"/>
      <c r="H12" s="887"/>
      <c r="I12" s="889"/>
      <c r="J12" s="890"/>
      <c r="K12" s="891"/>
      <c r="L12" s="174"/>
      <c r="M12" s="174"/>
      <c r="N12" s="333"/>
      <c r="O12" s="332"/>
      <c r="P12" s="887"/>
      <c r="Q12" s="888"/>
      <c r="R12" s="887"/>
      <c r="S12" s="892"/>
    </row>
    <row r="13" spans="2:19" ht="13.5">
      <c r="B13" s="173"/>
      <c r="C13" s="174"/>
      <c r="D13" s="333"/>
      <c r="E13" s="332"/>
      <c r="F13" s="887"/>
      <c r="G13" s="888"/>
      <c r="H13" s="887"/>
      <c r="I13" s="889"/>
      <c r="J13" s="890"/>
      <c r="K13" s="891"/>
      <c r="L13" s="174"/>
      <c r="M13" s="174"/>
      <c r="N13" s="333"/>
      <c r="O13" s="332"/>
      <c r="P13" s="887"/>
      <c r="Q13" s="888"/>
      <c r="R13" s="887"/>
      <c r="S13" s="892"/>
    </row>
    <row r="14" spans="2:19" ht="13.5">
      <c r="B14" s="173"/>
      <c r="C14" s="174"/>
      <c r="D14" s="333"/>
      <c r="E14" s="332"/>
      <c r="F14" s="887"/>
      <c r="G14" s="888"/>
      <c r="H14" s="887"/>
      <c r="I14" s="889"/>
      <c r="J14" s="890"/>
      <c r="K14" s="891"/>
      <c r="L14" s="174"/>
      <c r="M14" s="174"/>
      <c r="N14" s="333"/>
      <c r="O14" s="332"/>
      <c r="P14" s="887"/>
      <c r="Q14" s="888"/>
      <c r="R14" s="887"/>
      <c r="S14" s="892"/>
    </row>
    <row r="15" spans="2:19" ht="13.5">
      <c r="B15" s="173"/>
      <c r="C15" s="174"/>
      <c r="D15" s="333"/>
      <c r="E15" s="332"/>
      <c r="F15" s="887"/>
      <c r="G15" s="888"/>
      <c r="H15" s="887"/>
      <c r="I15" s="889"/>
      <c r="J15" s="890"/>
      <c r="K15" s="891"/>
      <c r="L15" s="174"/>
      <c r="M15" s="174"/>
      <c r="N15" s="333"/>
      <c r="O15" s="332"/>
      <c r="P15" s="887"/>
      <c r="Q15" s="888"/>
      <c r="R15" s="887"/>
      <c r="S15" s="892"/>
    </row>
    <row r="16" spans="2:19" ht="13.5">
      <c r="B16" s="173"/>
      <c r="C16" s="174"/>
      <c r="D16" s="333"/>
      <c r="E16" s="332"/>
      <c r="F16" s="887"/>
      <c r="G16" s="888"/>
      <c r="H16" s="887"/>
      <c r="I16" s="889"/>
      <c r="J16" s="890"/>
      <c r="K16" s="891"/>
      <c r="L16" s="174"/>
      <c r="M16" s="174"/>
      <c r="N16" s="333"/>
      <c r="O16" s="332"/>
      <c r="P16" s="887"/>
      <c r="Q16" s="888"/>
      <c r="R16" s="887"/>
      <c r="S16" s="892"/>
    </row>
    <row r="17" spans="2:19" ht="13.5">
      <c r="B17" s="173"/>
      <c r="C17" s="174"/>
      <c r="D17" s="333"/>
      <c r="E17" s="332"/>
      <c r="F17" s="887"/>
      <c r="G17" s="888"/>
      <c r="H17" s="887"/>
      <c r="I17" s="889"/>
      <c r="J17" s="890"/>
      <c r="K17" s="891"/>
      <c r="L17" s="174"/>
      <c r="M17" s="174"/>
      <c r="N17" s="333"/>
      <c r="O17" s="332"/>
      <c r="P17" s="887"/>
      <c r="Q17" s="888"/>
      <c r="R17" s="887"/>
      <c r="S17" s="892"/>
    </row>
    <row r="18" spans="2:19" ht="13.5">
      <c r="B18" s="173"/>
      <c r="C18" s="174"/>
      <c r="D18" s="333"/>
      <c r="E18" s="332"/>
      <c r="F18" s="887"/>
      <c r="G18" s="888"/>
      <c r="H18" s="887"/>
      <c r="I18" s="889"/>
      <c r="J18" s="890"/>
      <c r="K18" s="891"/>
      <c r="L18" s="174"/>
      <c r="M18" s="174"/>
      <c r="N18" s="333"/>
      <c r="O18" s="332"/>
      <c r="P18" s="887"/>
      <c r="Q18" s="888"/>
      <c r="R18" s="887"/>
      <c r="S18" s="892"/>
    </row>
    <row r="19" spans="2:19" ht="13.5">
      <c r="B19" s="173"/>
      <c r="C19" s="174"/>
      <c r="D19" s="333"/>
      <c r="E19" s="332"/>
      <c r="F19" s="887"/>
      <c r="G19" s="888"/>
      <c r="H19" s="887"/>
      <c r="I19" s="889"/>
      <c r="J19" s="890"/>
      <c r="K19" s="891"/>
      <c r="L19" s="174"/>
      <c r="M19" s="174"/>
      <c r="N19" s="333"/>
      <c r="O19" s="332"/>
      <c r="P19" s="887"/>
      <c r="Q19" s="888"/>
      <c r="R19" s="887"/>
      <c r="S19" s="892"/>
    </row>
    <row r="20" spans="2:19" ht="13.5">
      <c r="B20" s="173"/>
      <c r="C20" s="174"/>
      <c r="D20" s="333"/>
      <c r="E20" s="332"/>
      <c r="F20" s="887"/>
      <c r="G20" s="888"/>
      <c r="H20" s="887"/>
      <c r="I20" s="889"/>
      <c r="J20" s="890"/>
      <c r="K20" s="891"/>
      <c r="L20" s="174"/>
      <c r="M20" s="174"/>
      <c r="N20" s="333"/>
      <c r="O20" s="332"/>
      <c r="P20" s="887"/>
      <c r="Q20" s="888"/>
      <c r="R20" s="887"/>
      <c r="S20" s="892"/>
    </row>
    <row r="21" spans="2:19" ht="13.5">
      <c r="B21" s="173"/>
      <c r="C21" s="174"/>
      <c r="D21" s="333"/>
      <c r="E21" s="332"/>
      <c r="F21" s="887"/>
      <c r="G21" s="888"/>
      <c r="H21" s="887"/>
      <c r="I21" s="889"/>
      <c r="J21" s="890"/>
      <c r="K21" s="891"/>
      <c r="L21" s="174"/>
      <c r="M21" s="174"/>
      <c r="N21" s="333"/>
      <c r="O21" s="332"/>
      <c r="P21" s="887"/>
      <c r="Q21" s="888"/>
      <c r="R21" s="887"/>
      <c r="S21" s="892"/>
    </row>
    <row r="22" spans="2:19" ht="13.5">
      <c r="B22" s="173"/>
      <c r="C22" s="174"/>
      <c r="D22" s="333"/>
      <c r="E22" s="332"/>
      <c r="F22" s="887"/>
      <c r="G22" s="888"/>
      <c r="H22" s="887"/>
      <c r="I22" s="889"/>
      <c r="J22" s="890"/>
      <c r="K22" s="891"/>
      <c r="L22" s="174"/>
      <c r="M22" s="174"/>
      <c r="N22" s="333"/>
      <c r="O22" s="332"/>
      <c r="P22" s="887"/>
      <c r="Q22" s="888"/>
      <c r="R22" s="887"/>
      <c r="S22" s="892"/>
    </row>
    <row r="23" spans="2:19" ht="13.5">
      <c r="B23" s="173"/>
      <c r="C23" s="174"/>
      <c r="D23" s="333"/>
      <c r="E23" s="332"/>
      <c r="F23" s="887"/>
      <c r="G23" s="888"/>
      <c r="H23" s="887"/>
      <c r="I23" s="889"/>
      <c r="J23" s="890"/>
      <c r="K23" s="891"/>
      <c r="L23" s="174"/>
      <c r="M23" s="174"/>
      <c r="N23" s="333"/>
      <c r="O23" s="332"/>
      <c r="P23" s="887"/>
      <c r="Q23" s="888"/>
      <c r="R23" s="887"/>
      <c r="S23" s="892"/>
    </row>
    <row r="24" spans="2:19" ht="13.5">
      <c r="B24" s="173"/>
      <c r="C24" s="174"/>
      <c r="D24" s="333"/>
      <c r="E24" s="332"/>
      <c r="F24" s="887"/>
      <c r="G24" s="888"/>
      <c r="H24" s="887"/>
      <c r="I24" s="889"/>
      <c r="J24" s="890"/>
      <c r="K24" s="891"/>
      <c r="L24" s="174"/>
      <c r="M24" s="174"/>
      <c r="N24" s="333"/>
      <c r="O24" s="332"/>
      <c r="P24" s="887"/>
      <c r="Q24" s="888"/>
      <c r="R24" s="887"/>
      <c r="S24" s="892"/>
    </row>
    <row r="25" spans="2:19" ht="13.5">
      <c r="B25" s="173"/>
      <c r="C25" s="174"/>
      <c r="D25" s="333"/>
      <c r="E25" s="332"/>
      <c r="F25" s="887"/>
      <c r="G25" s="888"/>
      <c r="H25" s="887"/>
      <c r="I25" s="889"/>
      <c r="J25" s="890"/>
      <c r="K25" s="891"/>
      <c r="L25" s="174"/>
      <c r="M25" s="174"/>
      <c r="N25" s="333"/>
      <c r="O25" s="332"/>
      <c r="P25" s="887"/>
      <c r="Q25" s="888"/>
      <c r="R25" s="887"/>
      <c r="S25" s="892"/>
    </row>
    <row r="26" spans="2:19" ht="13.5">
      <c r="B26" s="173"/>
      <c r="C26" s="174"/>
      <c r="D26" s="333"/>
      <c r="E26" s="332"/>
      <c r="F26" s="887"/>
      <c r="G26" s="888"/>
      <c r="H26" s="887"/>
      <c r="I26" s="889"/>
      <c r="J26" s="890"/>
      <c r="K26" s="891"/>
      <c r="L26" s="174"/>
      <c r="M26" s="174"/>
      <c r="N26" s="333"/>
      <c r="O26" s="332"/>
      <c r="P26" s="887"/>
      <c r="Q26" s="888"/>
      <c r="R26" s="887"/>
      <c r="S26" s="892"/>
    </row>
    <row r="27" spans="2:19" ht="13.5">
      <c r="B27" s="173"/>
      <c r="C27" s="174"/>
      <c r="D27" s="333"/>
      <c r="E27" s="332"/>
      <c r="F27" s="887"/>
      <c r="G27" s="888"/>
      <c r="H27" s="887"/>
      <c r="I27" s="889"/>
      <c r="J27" s="890"/>
      <c r="K27" s="891"/>
      <c r="L27" s="174"/>
      <c r="M27" s="174"/>
      <c r="N27" s="333"/>
      <c r="O27" s="332"/>
      <c r="P27" s="887"/>
      <c r="Q27" s="888"/>
      <c r="R27" s="887"/>
      <c r="S27" s="892"/>
    </row>
    <row r="28" spans="2:19" ht="13.5">
      <c r="B28" s="173"/>
      <c r="C28" s="174"/>
      <c r="D28" s="333"/>
      <c r="E28" s="332"/>
      <c r="F28" s="887"/>
      <c r="G28" s="888"/>
      <c r="H28" s="887"/>
      <c r="I28" s="889"/>
      <c r="J28" s="890"/>
      <c r="K28" s="891"/>
      <c r="L28" s="174"/>
      <c r="M28" s="174"/>
      <c r="N28" s="333"/>
      <c r="O28" s="332"/>
      <c r="P28" s="887"/>
      <c r="Q28" s="888"/>
      <c r="R28" s="887"/>
      <c r="S28" s="892"/>
    </row>
    <row r="29" spans="2:19" ht="13.5">
      <c r="B29" s="173"/>
      <c r="C29" s="174"/>
      <c r="D29" s="333"/>
      <c r="E29" s="332"/>
      <c r="F29" s="887"/>
      <c r="G29" s="888"/>
      <c r="H29" s="887"/>
      <c r="I29" s="889"/>
      <c r="J29" s="890"/>
      <c r="K29" s="891"/>
      <c r="L29" s="174"/>
      <c r="M29" s="174"/>
      <c r="N29" s="333"/>
      <c r="O29" s="332"/>
      <c r="P29" s="887"/>
      <c r="Q29" s="888"/>
      <c r="R29" s="887"/>
      <c r="S29" s="892"/>
    </row>
    <row r="30" spans="2:19" ht="13.5">
      <c r="B30" s="173"/>
      <c r="C30" s="174"/>
      <c r="D30" s="333"/>
      <c r="E30" s="332"/>
      <c r="F30" s="887"/>
      <c r="G30" s="888"/>
      <c r="H30" s="887"/>
      <c r="I30" s="889"/>
      <c r="J30" s="890"/>
      <c r="K30" s="891"/>
      <c r="L30" s="174"/>
      <c r="M30" s="174"/>
      <c r="N30" s="333"/>
      <c r="O30" s="332"/>
      <c r="P30" s="887"/>
      <c r="Q30" s="888"/>
      <c r="R30" s="887"/>
      <c r="S30" s="892"/>
    </row>
    <row r="31" spans="2:19" ht="13.5">
      <c r="B31" s="173"/>
      <c r="C31" s="174"/>
      <c r="D31" s="333"/>
      <c r="E31" s="332"/>
      <c r="F31" s="887"/>
      <c r="G31" s="888"/>
      <c r="H31" s="887"/>
      <c r="I31" s="889"/>
      <c r="J31" s="890"/>
      <c r="K31" s="891"/>
      <c r="L31" s="174"/>
      <c r="M31" s="174"/>
      <c r="N31" s="333"/>
      <c r="O31" s="332"/>
      <c r="P31" s="887"/>
      <c r="Q31" s="888"/>
      <c r="R31" s="887"/>
      <c r="S31" s="892"/>
    </row>
    <row r="32" spans="2:19" ht="13.5">
      <c r="B32" s="173"/>
      <c r="C32" s="174"/>
      <c r="D32" s="333"/>
      <c r="E32" s="332"/>
      <c r="F32" s="887"/>
      <c r="G32" s="888"/>
      <c r="H32" s="887"/>
      <c r="I32" s="889"/>
      <c r="J32" s="890"/>
      <c r="K32" s="891"/>
      <c r="L32" s="174"/>
      <c r="M32" s="174"/>
      <c r="N32" s="333"/>
      <c r="O32" s="332"/>
      <c r="P32" s="887"/>
      <c r="Q32" s="888"/>
      <c r="R32" s="887"/>
      <c r="S32" s="892"/>
    </row>
    <row r="33" spans="2:19" ht="13.5">
      <c r="B33" s="173"/>
      <c r="C33" s="174"/>
      <c r="D33" s="333"/>
      <c r="E33" s="332"/>
      <c r="F33" s="887"/>
      <c r="G33" s="888"/>
      <c r="H33" s="887"/>
      <c r="I33" s="889"/>
      <c r="J33" s="890"/>
      <c r="K33" s="891"/>
      <c r="L33" s="174"/>
      <c r="M33" s="174"/>
      <c r="N33" s="333"/>
      <c r="O33" s="332"/>
      <c r="P33" s="887"/>
      <c r="Q33" s="888"/>
      <c r="R33" s="887"/>
      <c r="S33" s="892"/>
    </row>
    <row r="34" spans="2:19" ht="13.5">
      <c r="B34" s="173"/>
      <c r="C34" s="174"/>
      <c r="D34" s="333"/>
      <c r="E34" s="332"/>
      <c r="F34" s="887"/>
      <c r="G34" s="888"/>
      <c r="H34" s="887"/>
      <c r="I34" s="889"/>
      <c r="J34" s="890"/>
      <c r="K34" s="891"/>
      <c r="L34" s="174"/>
      <c r="M34" s="174"/>
      <c r="N34" s="333"/>
      <c r="O34" s="332"/>
      <c r="P34" s="887"/>
      <c r="Q34" s="888"/>
      <c r="R34" s="887"/>
      <c r="S34" s="892"/>
    </row>
    <row r="35" spans="2:19" ht="13.5">
      <c r="B35" s="173"/>
      <c r="C35" s="174"/>
      <c r="D35" s="333"/>
      <c r="E35" s="332"/>
      <c r="F35" s="887"/>
      <c r="G35" s="888"/>
      <c r="H35" s="887"/>
      <c r="I35" s="889"/>
      <c r="J35" s="890"/>
      <c r="K35" s="891"/>
      <c r="L35" s="174"/>
      <c r="M35" s="174"/>
      <c r="N35" s="333"/>
      <c r="O35" s="332"/>
      <c r="P35" s="887"/>
      <c r="Q35" s="888"/>
      <c r="R35" s="887"/>
      <c r="S35" s="892"/>
    </row>
    <row r="36" spans="2:19" ht="13.5">
      <c r="B36" s="173"/>
      <c r="C36" s="174"/>
      <c r="D36" s="333"/>
      <c r="E36" s="332"/>
      <c r="F36" s="887"/>
      <c r="G36" s="888"/>
      <c r="H36" s="887"/>
      <c r="I36" s="889"/>
      <c r="J36" s="890"/>
      <c r="K36" s="891"/>
      <c r="L36" s="174"/>
      <c r="M36" s="174"/>
      <c r="N36" s="333"/>
      <c r="O36" s="332"/>
      <c r="P36" s="887"/>
      <c r="Q36" s="888"/>
      <c r="R36" s="887"/>
      <c r="S36" s="892"/>
    </row>
    <row r="37" spans="2:19" ht="13.5">
      <c r="B37" s="173"/>
      <c r="C37" s="174"/>
      <c r="D37" s="333"/>
      <c r="E37" s="332"/>
      <c r="F37" s="887"/>
      <c r="G37" s="888"/>
      <c r="H37" s="887"/>
      <c r="I37" s="889"/>
      <c r="J37" s="890"/>
      <c r="K37" s="891"/>
      <c r="L37" s="174"/>
      <c r="M37" s="174"/>
      <c r="N37" s="333"/>
      <c r="O37" s="332"/>
      <c r="P37" s="887"/>
      <c r="Q37" s="888"/>
      <c r="R37" s="887"/>
      <c r="S37" s="892"/>
    </row>
    <row r="38" spans="2:19" ht="13.5">
      <c r="B38" s="173"/>
      <c r="C38" s="174"/>
      <c r="D38" s="333"/>
      <c r="E38" s="332"/>
      <c r="F38" s="887"/>
      <c r="G38" s="888"/>
      <c r="H38" s="887"/>
      <c r="I38" s="889"/>
      <c r="J38" s="890"/>
      <c r="K38" s="891"/>
      <c r="L38" s="174"/>
      <c r="M38" s="174"/>
      <c r="N38" s="333"/>
      <c r="O38" s="332"/>
      <c r="P38" s="887"/>
      <c r="Q38" s="888"/>
      <c r="R38" s="887"/>
      <c r="S38" s="892"/>
    </row>
    <row r="39" spans="2:19" ht="13.5">
      <c r="B39" s="173"/>
      <c r="C39" s="174"/>
      <c r="D39" s="333"/>
      <c r="E39" s="332"/>
      <c r="F39" s="887"/>
      <c r="G39" s="888"/>
      <c r="H39" s="887"/>
      <c r="I39" s="889"/>
      <c r="J39" s="890"/>
      <c r="K39" s="891"/>
      <c r="L39" s="174"/>
      <c r="M39" s="174"/>
      <c r="N39" s="333"/>
      <c r="O39" s="332"/>
      <c r="P39" s="887"/>
      <c r="Q39" s="888"/>
      <c r="R39" s="887"/>
      <c r="S39" s="892"/>
    </row>
    <row r="40" spans="2:19" ht="13.5">
      <c r="B40" s="173"/>
      <c r="C40" s="174"/>
      <c r="D40" s="333"/>
      <c r="E40" s="332"/>
      <c r="F40" s="887"/>
      <c r="G40" s="888"/>
      <c r="H40" s="887"/>
      <c r="I40" s="889"/>
      <c r="J40" s="890"/>
      <c r="K40" s="891"/>
      <c r="L40" s="174"/>
      <c r="M40" s="174"/>
      <c r="N40" s="333"/>
      <c r="O40" s="332"/>
      <c r="P40" s="887"/>
      <c r="Q40" s="888"/>
      <c r="R40" s="887"/>
      <c r="S40" s="892"/>
    </row>
    <row r="41" spans="2:19" ht="13.5">
      <c r="B41" s="173"/>
      <c r="C41" s="174"/>
      <c r="D41" s="333"/>
      <c r="E41" s="332"/>
      <c r="F41" s="887"/>
      <c r="G41" s="888"/>
      <c r="H41" s="887"/>
      <c r="I41" s="889"/>
      <c r="J41" s="890"/>
      <c r="K41" s="891"/>
      <c r="L41" s="174"/>
      <c r="M41" s="174"/>
      <c r="N41" s="333"/>
      <c r="O41" s="332"/>
      <c r="P41" s="887"/>
      <c r="Q41" s="888"/>
      <c r="R41" s="887"/>
      <c r="S41" s="892"/>
    </row>
    <row r="42" spans="2:19" ht="13.5">
      <c r="B42" s="173"/>
      <c r="C42" s="174"/>
      <c r="D42" s="333"/>
      <c r="E42" s="332"/>
      <c r="F42" s="887"/>
      <c r="G42" s="888"/>
      <c r="H42" s="887"/>
      <c r="I42" s="889"/>
      <c r="J42" s="890"/>
      <c r="K42" s="891"/>
      <c r="L42" s="174"/>
      <c r="M42" s="174"/>
      <c r="N42" s="333"/>
      <c r="O42" s="332"/>
      <c r="P42" s="887"/>
      <c r="Q42" s="888"/>
      <c r="R42" s="887"/>
      <c r="S42" s="892"/>
    </row>
    <row r="43" spans="2:19" ht="13.5">
      <c r="B43" s="173"/>
      <c r="C43" s="174"/>
      <c r="D43" s="333"/>
      <c r="E43" s="332"/>
      <c r="F43" s="887"/>
      <c r="G43" s="888"/>
      <c r="H43" s="887"/>
      <c r="I43" s="889"/>
      <c r="J43" s="890"/>
      <c r="K43" s="891"/>
      <c r="L43" s="174"/>
      <c r="M43" s="174"/>
      <c r="N43" s="333"/>
      <c r="O43" s="332"/>
      <c r="P43" s="887"/>
      <c r="Q43" s="888"/>
      <c r="R43" s="887"/>
      <c r="S43" s="892"/>
    </row>
    <row r="44" spans="2:19" ht="13.5">
      <c r="B44" s="173"/>
      <c r="C44" s="174"/>
      <c r="D44" s="333"/>
      <c r="E44" s="332"/>
      <c r="F44" s="887"/>
      <c r="G44" s="888"/>
      <c r="H44" s="887"/>
      <c r="I44" s="889"/>
      <c r="J44" s="890"/>
      <c r="K44" s="891"/>
      <c r="L44" s="174"/>
      <c r="M44" s="174"/>
      <c r="N44" s="333"/>
      <c r="O44" s="332"/>
      <c r="P44" s="887"/>
      <c r="Q44" s="888"/>
      <c r="R44" s="887"/>
      <c r="S44" s="892"/>
    </row>
    <row r="45" spans="2:19" ht="13.5">
      <c r="B45" s="335"/>
      <c r="C45" s="334"/>
      <c r="D45" s="333"/>
      <c r="E45" s="332"/>
      <c r="F45" s="887"/>
      <c r="G45" s="888"/>
      <c r="H45" s="887"/>
      <c r="I45" s="889"/>
      <c r="J45" s="890"/>
      <c r="K45" s="891"/>
      <c r="L45" s="334"/>
      <c r="M45" s="334"/>
      <c r="N45" s="333"/>
      <c r="O45" s="332"/>
      <c r="P45" s="887"/>
      <c r="Q45" s="888"/>
      <c r="R45" s="887"/>
      <c r="S45" s="892"/>
    </row>
    <row r="46" spans="2:19" ht="13.5">
      <c r="B46" s="173"/>
      <c r="C46" s="174"/>
      <c r="D46" s="333"/>
      <c r="E46" s="332"/>
      <c r="F46" s="887"/>
      <c r="G46" s="888"/>
      <c r="H46" s="887"/>
      <c r="I46" s="889"/>
      <c r="J46" s="890"/>
      <c r="K46" s="891"/>
      <c r="L46" s="174"/>
      <c r="M46" s="174"/>
      <c r="N46" s="333"/>
      <c r="O46" s="332"/>
      <c r="P46" s="887"/>
      <c r="Q46" s="888"/>
      <c r="R46" s="887"/>
      <c r="S46" s="892"/>
    </row>
    <row r="47" spans="2:19" ht="13.5">
      <c r="B47" s="173"/>
      <c r="C47" s="174"/>
      <c r="D47" s="333"/>
      <c r="E47" s="332"/>
      <c r="F47" s="887"/>
      <c r="G47" s="888"/>
      <c r="H47" s="887"/>
      <c r="I47" s="889"/>
      <c r="J47" s="890"/>
      <c r="K47" s="891"/>
      <c r="L47" s="174"/>
      <c r="M47" s="174"/>
      <c r="N47" s="333"/>
      <c r="O47" s="332"/>
      <c r="P47" s="887"/>
      <c r="Q47" s="888"/>
      <c r="R47" s="887"/>
      <c r="S47" s="892"/>
    </row>
    <row r="48" spans="2:19" ht="13.5">
      <c r="B48" s="173"/>
      <c r="C48" s="174"/>
      <c r="D48" s="333"/>
      <c r="E48" s="332"/>
      <c r="F48" s="887"/>
      <c r="G48" s="888"/>
      <c r="H48" s="887"/>
      <c r="I48" s="889"/>
      <c r="J48" s="890"/>
      <c r="K48" s="891"/>
      <c r="L48" s="174"/>
      <c r="M48" s="174"/>
      <c r="N48" s="333"/>
      <c r="O48" s="332"/>
      <c r="P48" s="887"/>
      <c r="Q48" s="888"/>
      <c r="R48" s="887"/>
      <c r="S48" s="892"/>
    </row>
    <row r="49" spans="2:19" ht="13.5">
      <c r="B49" s="173"/>
      <c r="C49" s="174"/>
      <c r="D49" s="333"/>
      <c r="E49" s="332"/>
      <c r="F49" s="887"/>
      <c r="G49" s="888"/>
      <c r="H49" s="887"/>
      <c r="I49" s="889"/>
      <c r="J49" s="890"/>
      <c r="K49" s="891"/>
      <c r="L49" s="174"/>
      <c r="M49" s="174"/>
      <c r="N49" s="333"/>
      <c r="O49" s="332"/>
      <c r="P49" s="887"/>
      <c r="Q49" s="888"/>
      <c r="R49" s="887"/>
      <c r="S49" s="892"/>
    </row>
    <row r="50" spans="2:19" ht="13.5">
      <c r="B50" s="173"/>
      <c r="C50" s="174"/>
      <c r="D50" s="333"/>
      <c r="E50" s="332"/>
      <c r="F50" s="887"/>
      <c r="G50" s="888"/>
      <c r="H50" s="887"/>
      <c r="I50" s="889"/>
      <c r="J50" s="890"/>
      <c r="K50" s="891"/>
      <c r="L50" s="174"/>
      <c r="M50" s="174"/>
      <c r="N50" s="333"/>
      <c r="O50" s="332"/>
      <c r="P50" s="887"/>
      <c r="Q50" s="888"/>
      <c r="R50" s="887"/>
      <c r="S50" s="892"/>
    </row>
    <row r="51" spans="2:19" ht="13.5">
      <c r="B51" s="173"/>
      <c r="C51" s="174"/>
      <c r="D51" s="333"/>
      <c r="E51" s="332"/>
      <c r="F51" s="887"/>
      <c r="G51" s="888"/>
      <c r="H51" s="887"/>
      <c r="I51" s="889"/>
      <c r="J51" s="890"/>
      <c r="K51" s="891"/>
      <c r="L51" s="174"/>
      <c r="M51" s="174"/>
      <c r="N51" s="333"/>
      <c r="O51" s="332"/>
      <c r="P51" s="887"/>
      <c r="Q51" s="888"/>
      <c r="R51" s="887"/>
      <c r="S51" s="892"/>
    </row>
    <row r="52" spans="2:19" ht="13.5">
      <c r="B52" s="173"/>
      <c r="C52" s="174"/>
      <c r="D52" s="333"/>
      <c r="E52" s="332"/>
      <c r="F52" s="887"/>
      <c r="G52" s="888"/>
      <c r="H52" s="887"/>
      <c r="I52" s="889"/>
      <c r="J52" s="890"/>
      <c r="K52" s="891"/>
      <c r="L52" s="174"/>
      <c r="M52" s="174"/>
      <c r="N52" s="333"/>
      <c r="O52" s="332"/>
      <c r="P52" s="887"/>
      <c r="Q52" s="888"/>
      <c r="R52" s="887"/>
      <c r="S52" s="892"/>
    </row>
    <row r="53" spans="2:19" ht="13.5">
      <c r="B53" s="173"/>
      <c r="C53" s="174"/>
      <c r="D53" s="333"/>
      <c r="E53" s="332"/>
      <c r="F53" s="887"/>
      <c r="G53" s="888"/>
      <c r="H53" s="887"/>
      <c r="I53" s="889"/>
      <c r="J53" s="890"/>
      <c r="K53" s="891"/>
      <c r="L53" s="174"/>
      <c r="M53" s="174"/>
      <c r="N53" s="333"/>
      <c r="O53" s="332"/>
      <c r="P53" s="887"/>
      <c r="Q53" s="888"/>
      <c r="R53" s="887"/>
      <c r="S53" s="892"/>
    </row>
    <row r="54" spans="2:19" ht="13.5">
      <c r="B54" s="335"/>
      <c r="C54" s="334"/>
      <c r="D54" s="333"/>
      <c r="E54" s="332"/>
      <c r="F54" s="887"/>
      <c r="G54" s="888"/>
      <c r="H54" s="887"/>
      <c r="I54" s="889"/>
      <c r="J54" s="890"/>
      <c r="K54" s="891"/>
      <c r="L54" s="334"/>
      <c r="M54" s="334"/>
      <c r="N54" s="333"/>
      <c r="O54" s="332"/>
      <c r="P54" s="887"/>
      <c r="Q54" s="888"/>
      <c r="R54" s="887"/>
      <c r="S54" s="892"/>
    </row>
    <row r="55" spans="2:19" ht="13.5">
      <c r="B55" s="173"/>
      <c r="C55" s="174"/>
      <c r="D55" s="333"/>
      <c r="E55" s="332"/>
      <c r="F55" s="887"/>
      <c r="G55" s="888"/>
      <c r="H55" s="887"/>
      <c r="I55" s="889"/>
      <c r="J55" s="890"/>
      <c r="K55" s="891"/>
      <c r="L55" s="174"/>
      <c r="M55" s="174"/>
      <c r="N55" s="333"/>
      <c r="O55" s="332"/>
      <c r="P55" s="887"/>
      <c r="Q55" s="888"/>
      <c r="R55" s="887"/>
      <c r="S55" s="892"/>
    </row>
    <row r="56" spans="2:19" ht="13.5">
      <c r="B56" s="175"/>
      <c r="C56" s="176"/>
      <c r="D56" s="331"/>
      <c r="E56" s="330"/>
      <c r="F56" s="893"/>
      <c r="G56" s="894"/>
      <c r="H56" s="893"/>
      <c r="I56" s="895"/>
      <c r="J56" s="896"/>
      <c r="K56" s="897"/>
      <c r="L56" s="176"/>
      <c r="M56" s="176"/>
      <c r="N56" s="331"/>
      <c r="O56" s="330"/>
      <c r="P56" s="893"/>
      <c r="Q56" s="894"/>
      <c r="R56" s="893"/>
      <c r="S56" s="898"/>
    </row>
  </sheetData>
  <sheetProtection/>
  <mergeCells count="263">
    <mergeCell ref="R5:S5"/>
    <mergeCell ref="R7:S7"/>
    <mergeCell ref="R6:S6"/>
    <mergeCell ref="H6:I6"/>
    <mergeCell ref="P6:Q6"/>
    <mergeCell ref="P5:Q5"/>
    <mergeCell ref="J5:K6"/>
    <mergeCell ref="N6:O6"/>
    <mergeCell ref="F7:G7"/>
    <mergeCell ref="B4:J4"/>
    <mergeCell ref="K4:S4"/>
    <mergeCell ref="F5:G5"/>
    <mergeCell ref="H5:I5"/>
    <mergeCell ref="H7:I7"/>
    <mergeCell ref="J7:K7"/>
    <mergeCell ref="P7:Q7"/>
    <mergeCell ref="F6:G6"/>
    <mergeCell ref="D6:E6"/>
    <mergeCell ref="R9:S9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11:S11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3:S13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5:S15"/>
    <mergeCell ref="F14:G14"/>
    <mergeCell ref="H14:I14"/>
    <mergeCell ref="J14:K14"/>
    <mergeCell ref="P14:Q14"/>
    <mergeCell ref="R14:S14"/>
    <mergeCell ref="F15:G15"/>
    <mergeCell ref="H15:I15"/>
    <mergeCell ref="J15:K15"/>
    <mergeCell ref="P15:Q15"/>
    <mergeCell ref="R17:S17"/>
    <mergeCell ref="F16:G16"/>
    <mergeCell ref="H16:I16"/>
    <mergeCell ref="J16:K16"/>
    <mergeCell ref="P16:Q16"/>
    <mergeCell ref="R16:S16"/>
    <mergeCell ref="F17:G17"/>
    <mergeCell ref="H17:I17"/>
    <mergeCell ref="J17:K17"/>
    <mergeCell ref="P17:Q17"/>
    <mergeCell ref="R19:S19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21:S21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3:S23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5:S25"/>
    <mergeCell ref="F24:G24"/>
    <mergeCell ref="H24:I24"/>
    <mergeCell ref="J24:K24"/>
    <mergeCell ref="P24:Q24"/>
    <mergeCell ref="R24:S24"/>
    <mergeCell ref="F25:G25"/>
    <mergeCell ref="H25:I25"/>
    <mergeCell ref="J25:K25"/>
    <mergeCell ref="P25:Q25"/>
    <mergeCell ref="R27:S27"/>
    <mergeCell ref="F26:G26"/>
    <mergeCell ref="H26:I26"/>
    <mergeCell ref="J26:K26"/>
    <mergeCell ref="P26:Q26"/>
    <mergeCell ref="R26:S26"/>
    <mergeCell ref="F27:G27"/>
    <mergeCell ref="H27:I27"/>
    <mergeCell ref="J27:K27"/>
    <mergeCell ref="P27:Q27"/>
    <mergeCell ref="R29:S29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31:S31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3:S33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5:S35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7:S37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9:S39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41:S41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43:S43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6:S46"/>
    <mergeCell ref="F46:G46"/>
    <mergeCell ref="H46:I46"/>
    <mergeCell ref="J46:K46"/>
    <mergeCell ref="P46:Q46"/>
    <mergeCell ref="R45:S45"/>
    <mergeCell ref="F47:G47"/>
    <mergeCell ref="H47:I47"/>
    <mergeCell ref="J47:K47"/>
    <mergeCell ref="P47:Q47"/>
    <mergeCell ref="R47:S47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F54:G54"/>
    <mergeCell ref="H54:I54"/>
    <mergeCell ref="J54:K54"/>
    <mergeCell ref="P54:Q54"/>
    <mergeCell ref="R54:S54"/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</mergeCells>
  <dataValidations count="1">
    <dataValidation allowBlank="1" showInputMessage="1" showErrorMessage="1" sqref="J7:J56 E7:E56 B4:B56 C4 F5:J5 C5:D56 F6:I56 O7:O56 P5:S56 L5:N56"/>
  </dataValidations>
  <printOptions horizontalCentered="1"/>
  <pageMargins left="0" right="0" top="0" bottom="0" header="0" footer="0"/>
  <pageSetup horizontalDpi="600" verticalDpi="600" orientation="portrait" paperSize="9" scale="1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S56"/>
  <sheetViews>
    <sheetView zoomScalePageLayoutView="0" workbookViewId="0" topLeftCell="A1">
      <selection activeCell="J5" sqref="J5:K6"/>
    </sheetView>
  </sheetViews>
  <sheetFormatPr defaultColWidth="9.00390625" defaultRowHeight="13.5"/>
  <cols>
    <col min="1" max="1" width="2.25390625" style="0" customWidth="1"/>
    <col min="2" max="19" width="4.625" style="0" customWidth="1"/>
  </cols>
  <sheetData>
    <row r="2" spans="2:3" ht="13.5">
      <c r="B2" s="172" t="s">
        <v>1301</v>
      </c>
      <c r="C2" s="172"/>
    </row>
    <row r="4" spans="2:19" ht="13.5">
      <c r="B4" s="901" t="s">
        <v>1390</v>
      </c>
      <c r="C4" s="902"/>
      <c r="D4" s="902"/>
      <c r="E4" s="902"/>
      <c r="F4" s="902"/>
      <c r="G4" s="902"/>
      <c r="H4" s="902"/>
      <c r="I4" s="902"/>
      <c r="J4" s="903"/>
      <c r="K4" s="901" t="s">
        <v>1391</v>
      </c>
      <c r="L4" s="902"/>
      <c r="M4" s="902"/>
      <c r="N4" s="902"/>
      <c r="O4" s="902"/>
      <c r="P4" s="902"/>
      <c r="Q4" s="902"/>
      <c r="R4" s="902"/>
      <c r="S4" s="903"/>
    </row>
    <row r="5" spans="2:19" ht="13.5">
      <c r="B5" s="367" t="s">
        <v>1350</v>
      </c>
      <c r="C5" s="365" t="s">
        <v>1349</v>
      </c>
      <c r="D5" s="364" t="s">
        <v>1348</v>
      </c>
      <c r="E5" s="363" t="s">
        <v>1347</v>
      </c>
      <c r="F5" s="952" t="s">
        <v>1346</v>
      </c>
      <c r="G5" s="952"/>
      <c r="H5" s="953" t="s">
        <v>1345</v>
      </c>
      <c r="I5" s="954"/>
      <c r="J5" s="918" t="s">
        <v>1351</v>
      </c>
      <c r="K5" s="919"/>
      <c r="L5" s="366" t="s">
        <v>1350</v>
      </c>
      <c r="M5" s="365" t="s">
        <v>1349</v>
      </c>
      <c r="N5" s="364" t="s">
        <v>1348</v>
      </c>
      <c r="O5" s="363" t="s">
        <v>1347</v>
      </c>
      <c r="P5" s="952" t="s">
        <v>1346</v>
      </c>
      <c r="Q5" s="952"/>
      <c r="R5" s="953" t="s">
        <v>1345</v>
      </c>
      <c r="S5" s="955"/>
    </row>
    <row r="6" spans="2:19" ht="13.5">
      <c r="B6" s="362" t="s">
        <v>263</v>
      </c>
      <c r="C6" s="361" t="s">
        <v>272</v>
      </c>
      <c r="D6" s="944" t="s">
        <v>1344</v>
      </c>
      <c r="E6" s="945"/>
      <c r="F6" s="946" t="s">
        <v>274</v>
      </c>
      <c r="G6" s="947"/>
      <c r="H6" s="946" t="s">
        <v>1343</v>
      </c>
      <c r="I6" s="956"/>
      <c r="J6" s="920"/>
      <c r="K6" s="921"/>
      <c r="L6" s="360" t="s">
        <v>263</v>
      </c>
      <c r="M6" s="360" t="s">
        <v>272</v>
      </c>
      <c r="N6" s="944" t="s">
        <v>1344</v>
      </c>
      <c r="O6" s="945"/>
      <c r="P6" s="946" t="s">
        <v>274</v>
      </c>
      <c r="Q6" s="947"/>
      <c r="R6" s="946" t="s">
        <v>1343</v>
      </c>
      <c r="S6" s="948"/>
    </row>
    <row r="7" spans="2:19" ht="13.5">
      <c r="B7" s="339"/>
      <c r="C7" s="338"/>
      <c r="D7" s="337"/>
      <c r="E7" s="336"/>
      <c r="F7" s="899"/>
      <c r="G7" s="900"/>
      <c r="H7" s="949">
        <v>33</v>
      </c>
      <c r="I7" s="950"/>
      <c r="J7" s="908" t="s">
        <v>1342</v>
      </c>
      <c r="K7" s="909"/>
      <c r="L7" s="338"/>
      <c r="M7" s="338"/>
      <c r="N7" s="337"/>
      <c r="O7" s="336"/>
      <c r="P7" s="899"/>
      <c r="Q7" s="900"/>
      <c r="R7" s="949">
        <v>1</v>
      </c>
      <c r="S7" s="951"/>
    </row>
    <row r="8" spans="2:19" ht="13.5">
      <c r="B8" s="359" t="s">
        <v>1341</v>
      </c>
      <c r="C8" s="355" t="s">
        <v>1340</v>
      </c>
      <c r="D8" s="358" t="s">
        <v>1324</v>
      </c>
      <c r="E8" s="353" t="s">
        <v>1335</v>
      </c>
      <c r="F8" s="933" t="s">
        <v>1326</v>
      </c>
      <c r="G8" s="934"/>
      <c r="H8" s="887"/>
      <c r="I8" s="889"/>
      <c r="J8" s="924">
        <v>812</v>
      </c>
      <c r="K8" s="925"/>
      <c r="L8" s="348"/>
      <c r="M8" s="348"/>
      <c r="N8" s="333"/>
      <c r="O8" s="332"/>
      <c r="P8" s="887"/>
      <c r="Q8" s="888"/>
      <c r="R8" s="887"/>
      <c r="S8" s="892"/>
    </row>
    <row r="9" spans="2:19" ht="13.5">
      <c r="B9" s="349"/>
      <c r="C9" s="348"/>
      <c r="D9" s="333"/>
      <c r="E9" s="332"/>
      <c r="F9" s="887"/>
      <c r="G9" s="888"/>
      <c r="H9" s="887"/>
      <c r="I9" s="889"/>
      <c r="J9" s="924">
        <v>1206</v>
      </c>
      <c r="K9" s="925"/>
      <c r="L9" s="356" t="s">
        <v>1339</v>
      </c>
      <c r="M9" s="356" t="s">
        <v>1309</v>
      </c>
      <c r="N9" s="926" t="s">
        <v>1338</v>
      </c>
      <c r="O9" s="927"/>
      <c r="P9" s="938">
        <v>1206</v>
      </c>
      <c r="Q9" s="939"/>
      <c r="R9" s="938">
        <v>1406</v>
      </c>
      <c r="S9" s="941"/>
    </row>
    <row r="10" spans="2:19" ht="13.5">
      <c r="B10" s="357" t="s">
        <v>1311</v>
      </c>
      <c r="C10" s="356" t="s">
        <v>1309</v>
      </c>
      <c r="D10" s="926" t="s">
        <v>1337</v>
      </c>
      <c r="E10" s="927"/>
      <c r="F10" s="938">
        <v>1300</v>
      </c>
      <c r="G10" s="939"/>
      <c r="H10" s="938">
        <v>1430</v>
      </c>
      <c r="I10" s="940"/>
      <c r="J10" s="924">
        <v>1300</v>
      </c>
      <c r="K10" s="925"/>
      <c r="L10" s="348"/>
      <c r="M10" s="348"/>
      <c r="N10" s="333"/>
      <c r="O10" s="332"/>
      <c r="P10" s="887"/>
      <c r="Q10" s="888"/>
      <c r="R10" s="887"/>
      <c r="S10" s="892"/>
    </row>
    <row r="11" spans="2:19" ht="13.5">
      <c r="B11" s="349"/>
      <c r="C11" s="348"/>
      <c r="D11" s="333"/>
      <c r="E11" s="332"/>
      <c r="F11" s="887"/>
      <c r="G11" s="888"/>
      <c r="H11" s="887"/>
      <c r="I11" s="889"/>
      <c r="J11" s="924">
        <v>1430</v>
      </c>
      <c r="K11" s="925"/>
      <c r="L11" s="355" t="s">
        <v>1336</v>
      </c>
      <c r="M11" s="355" t="s">
        <v>1324</v>
      </c>
      <c r="N11" s="358" t="s">
        <v>1324</v>
      </c>
      <c r="O11" s="353" t="s">
        <v>1335</v>
      </c>
      <c r="P11" s="942" t="s">
        <v>1334</v>
      </c>
      <c r="Q11" s="943"/>
      <c r="R11" s="887"/>
      <c r="S11" s="892"/>
    </row>
    <row r="12" spans="2:19" ht="13.5">
      <c r="B12" s="349"/>
      <c r="C12" s="348"/>
      <c r="D12" s="333"/>
      <c r="E12" s="332"/>
      <c r="F12" s="887"/>
      <c r="G12" s="888"/>
      <c r="H12" s="935">
        <v>33</v>
      </c>
      <c r="I12" s="936"/>
      <c r="J12" s="924">
        <v>1500</v>
      </c>
      <c r="K12" s="925"/>
      <c r="L12" s="348"/>
      <c r="M12" s="348"/>
      <c r="N12" s="333"/>
      <c r="O12" s="332"/>
      <c r="P12" s="887"/>
      <c r="Q12" s="888"/>
      <c r="R12" s="935">
        <v>77</v>
      </c>
      <c r="S12" s="937"/>
    </row>
    <row r="13" spans="2:19" ht="13.5">
      <c r="B13" s="357" t="s">
        <v>1333</v>
      </c>
      <c r="C13" s="356" t="s">
        <v>1309</v>
      </c>
      <c r="D13" s="926" t="s">
        <v>1332</v>
      </c>
      <c r="E13" s="927"/>
      <c r="F13" s="938">
        <v>1633</v>
      </c>
      <c r="G13" s="939"/>
      <c r="H13" s="938">
        <v>1833</v>
      </c>
      <c r="I13" s="940"/>
      <c r="J13" s="924">
        <v>1633</v>
      </c>
      <c r="K13" s="925"/>
      <c r="L13" s="356" t="s">
        <v>1331</v>
      </c>
      <c r="M13" s="356" t="s">
        <v>1320</v>
      </c>
      <c r="N13" s="926" t="s">
        <v>1330</v>
      </c>
      <c r="O13" s="927"/>
      <c r="P13" s="938">
        <v>1633</v>
      </c>
      <c r="Q13" s="939"/>
      <c r="R13" s="938">
        <v>1833</v>
      </c>
      <c r="S13" s="941"/>
    </row>
    <row r="14" spans="2:19" ht="13.5">
      <c r="B14" s="349"/>
      <c r="C14" s="348"/>
      <c r="D14" s="333"/>
      <c r="E14" s="332"/>
      <c r="F14" s="887"/>
      <c r="G14" s="888"/>
      <c r="H14" s="887"/>
      <c r="I14" s="889"/>
      <c r="J14" s="924">
        <v>2045</v>
      </c>
      <c r="K14" s="925"/>
      <c r="L14" s="355" t="s">
        <v>1329</v>
      </c>
      <c r="M14" s="355" t="s">
        <v>1328</v>
      </c>
      <c r="N14" s="354">
        <v>15</v>
      </c>
      <c r="O14" s="353" t="s">
        <v>1327</v>
      </c>
      <c r="P14" s="933" t="s">
        <v>1326</v>
      </c>
      <c r="Q14" s="934"/>
      <c r="R14" s="887"/>
      <c r="S14" s="892"/>
    </row>
    <row r="15" spans="2:19" ht="13.5">
      <c r="B15" s="349" t="s">
        <v>1325</v>
      </c>
      <c r="C15" s="348" t="s">
        <v>1324</v>
      </c>
      <c r="D15" s="922" t="s">
        <v>1323</v>
      </c>
      <c r="E15" s="923"/>
      <c r="F15" s="887" t="s">
        <v>1322</v>
      </c>
      <c r="G15" s="888"/>
      <c r="H15" s="887" t="s">
        <v>1322</v>
      </c>
      <c r="I15" s="889"/>
      <c r="J15" s="924">
        <v>2305</v>
      </c>
      <c r="K15" s="925"/>
      <c r="L15" s="348" t="s">
        <v>1316</v>
      </c>
      <c r="M15" s="348" t="s">
        <v>1322</v>
      </c>
      <c r="N15" s="333" t="s">
        <v>1322</v>
      </c>
      <c r="O15" s="351" t="s">
        <v>1321</v>
      </c>
      <c r="P15" s="887"/>
      <c r="Q15" s="888"/>
      <c r="R15" s="887"/>
      <c r="S15" s="892"/>
    </row>
    <row r="16" spans="2:19" ht="13.5">
      <c r="B16" s="349"/>
      <c r="C16" s="348"/>
      <c r="D16" s="333"/>
      <c r="E16" s="332"/>
      <c r="F16" s="887"/>
      <c r="G16" s="888"/>
      <c r="H16" s="887"/>
      <c r="I16" s="889"/>
      <c r="J16" s="924">
        <v>2500</v>
      </c>
      <c r="K16" s="925"/>
      <c r="L16" s="348" t="s">
        <v>1318</v>
      </c>
      <c r="M16" s="348" t="s">
        <v>1320</v>
      </c>
      <c r="N16" s="922" t="s">
        <v>1319</v>
      </c>
      <c r="O16" s="923"/>
      <c r="P16" s="887">
        <v>2500</v>
      </c>
      <c r="Q16" s="888"/>
      <c r="R16" s="887">
        <v>2550</v>
      </c>
      <c r="S16" s="892"/>
    </row>
    <row r="17" spans="2:19" ht="13.5">
      <c r="B17" s="349"/>
      <c r="C17" s="348"/>
      <c r="D17" s="333"/>
      <c r="E17" s="332"/>
      <c r="F17" s="887"/>
      <c r="G17" s="888"/>
      <c r="H17" s="887"/>
      <c r="I17" s="889"/>
      <c r="J17" s="924"/>
      <c r="K17" s="925"/>
      <c r="L17" s="348" t="s">
        <v>1318</v>
      </c>
      <c r="M17" s="348" t="s">
        <v>1312</v>
      </c>
      <c r="N17" s="922" t="s">
        <v>1317</v>
      </c>
      <c r="O17" s="923"/>
      <c r="P17" s="887">
        <v>2550</v>
      </c>
      <c r="Q17" s="888"/>
      <c r="R17" s="887">
        <v>3550</v>
      </c>
      <c r="S17" s="892"/>
    </row>
    <row r="18" spans="2:19" ht="13.5">
      <c r="B18" s="349" t="s">
        <v>1316</v>
      </c>
      <c r="C18" s="348" t="s">
        <v>1315</v>
      </c>
      <c r="D18" s="352">
        <v>19</v>
      </c>
      <c r="E18" s="351" t="s">
        <v>1314</v>
      </c>
      <c r="F18" s="931" t="s">
        <v>1313</v>
      </c>
      <c r="G18" s="932"/>
      <c r="H18" s="887"/>
      <c r="I18" s="889"/>
      <c r="J18" s="924">
        <v>2550</v>
      </c>
      <c r="K18" s="925"/>
      <c r="L18" s="348"/>
      <c r="M18" s="348"/>
      <c r="N18" s="333"/>
      <c r="O18" s="332"/>
      <c r="P18" s="887"/>
      <c r="Q18" s="888"/>
      <c r="R18" s="887"/>
      <c r="S18" s="892"/>
    </row>
    <row r="19" spans="2:19" ht="13.5">
      <c r="B19" s="349" t="s">
        <v>1312</v>
      </c>
      <c r="C19" s="348" t="s">
        <v>1309</v>
      </c>
      <c r="D19" s="922" t="s">
        <v>344</v>
      </c>
      <c r="E19" s="923"/>
      <c r="F19" s="887">
        <v>2800</v>
      </c>
      <c r="G19" s="888"/>
      <c r="H19" s="887">
        <v>3000</v>
      </c>
      <c r="I19" s="889"/>
      <c r="J19" s="924">
        <v>2800</v>
      </c>
      <c r="K19" s="925"/>
      <c r="L19" s="348" t="s">
        <v>1311</v>
      </c>
      <c r="M19" s="348" t="s">
        <v>1309</v>
      </c>
      <c r="N19" s="922" t="s">
        <v>344</v>
      </c>
      <c r="O19" s="923"/>
      <c r="P19" s="887">
        <v>2800</v>
      </c>
      <c r="Q19" s="888"/>
      <c r="R19" s="887">
        <v>2920</v>
      </c>
      <c r="S19" s="892"/>
    </row>
    <row r="20" spans="2:19" ht="13.5">
      <c r="B20" s="349" t="s">
        <v>1310</v>
      </c>
      <c r="C20" s="348" t="s">
        <v>1309</v>
      </c>
      <c r="D20" s="922" t="s">
        <v>344</v>
      </c>
      <c r="E20" s="923"/>
      <c r="F20" s="887">
        <v>2800</v>
      </c>
      <c r="G20" s="888"/>
      <c r="H20" s="887">
        <v>3000</v>
      </c>
      <c r="I20" s="889"/>
      <c r="J20" s="924"/>
      <c r="K20" s="925"/>
      <c r="L20" s="348" t="s">
        <v>1308</v>
      </c>
      <c r="M20" s="348" t="s">
        <v>27</v>
      </c>
      <c r="N20" s="922" t="s">
        <v>344</v>
      </c>
      <c r="O20" s="923"/>
      <c r="P20" s="887">
        <v>2800</v>
      </c>
      <c r="Q20" s="888"/>
      <c r="R20" s="887">
        <v>3000</v>
      </c>
      <c r="S20" s="892"/>
    </row>
    <row r="21" spans="2:19" ht="13.5">
      <c r="B21" s="349"/>
      <c r="C21" s="348"/>
      <c r="D21" s="333"/>
      <c r="E21" s="332"/>
      <c r="F21" s="887"/>
      <c r="G21" s="888"/>
      <c r="H21" s="887"/>
      <c r="I21" s="889"/>
      <c r="J21" s="924"/>
      <c r="K21" s="925"/>
      <c r="L21" s="348" t="s">
        <v>155</v>
      </c>
      <c r="M21" s="348" t="s">
        <v>27</v>
      </c>
      <c r="N21" s="922" t="s">
        <v>344</v>
      </c>
      <c r="O21" s="923"/>
      <c r="P21" s="887">
        <v>2800</v>
      </c>
      <c r="Q21" s="888"/>
      <c r="R21" s="887">
        <v>3000</v>
      </c>
      <c r="S21" s="892"/>
    </row>
    <row r="22" spans="2:19" ht="13.5">
      <c r="B22" s="349" t="s">
        <v>137</v>
      </c>
      <c r="C22" s="348" t="s">
        <v>139</v>
      </c>
      <c r="D22" s="333" t="s">
        <v>147</v>
      </c>
      <c r="E22" s="351" t="s">
        <v>1307</v>
      </c>
      <c r="F22" s="931" t="s">
        <v>1306</v>
      </c>
      <c r="G22" s="932"/>
      <c r="H22" s="887"/>
      <c r="I22" s="889"/>
      <c r="J22" s="924">
        <v>2920</v>
      </c>
      <c r="K22" s="925"/>
      <c r="L22" s="348"/>
      <c r="M22" s="348"/>
      <c r="N22" s="333"/>
      <c r="O22" s="332"/>
      <c r="P22" s="887"/>
      <c r="Q22" s="888"/>
      <c r="R22" s="887"/>
      <c r="S22" s="892"/>
    </row>
    <row r="23" spans="2:19" ht="13.5">
      <c r="B23" s="349"/>
      <c r="C23" s="348"/>
      <c r="D23" s="333"/>
      <c r="E23" s="332"/>
      <c r="F23" s="887"/>
      <c r="G23" s="888"/>
      <c r="H23" s="887"/>
      <c r="I23" s="889"/>
      <c r="J23" s="924">
        <v>4000</v>
      </c>
      <c r="K23" s="925"/>
      <c r="L23" s="348" t="s">
        <v>139</v>
      </c>
      <c r="M23" s="348" t="s">
        <v>147</v>
      </c>
      <c r="N23" s="333" t="s">
        <v>147</v>
      </c>
      <c r="O23" s="351" t="s">
        <v>1305</v>
      </c>
      <c r="P23" s="887" t="s">
        <v>576</v>
      </c>
      <c r="Q23" s="888"/>
      <c r="R23" s="887"/>
      <c r="S23" s="892"/>
    </row>
    <row r="24" spans="2:19" ht="13.5">
      <c r="B24" s="349"/>
      <c r="C24" s="348"/>
      <c r="D24" s="333"/>
      <c r="E24" s="332"/>
      <c r="F24" s="887"/>
      <c r="G24" s="888"/>
      <c r="H24" s="887" t="s">
        <v>147</v>
      </c>
      <c r="I24" s="889"/>
      <c r="J24" s="924">
        <v>4420</v>
      </c>
      <c r="K24" s="925"/>
      <c r="L24" s="348"/>
      <c r="M24" s="348"/>
      <c r="N24" s="333"/>
      <c r="O24" s="332"/>
      <c r="P24" s="887"/>
      <c r="Q24" s="888"/>
      <c r="R24" s="928">
        <v>77</v>
      </c>
      <c r="S24" s="929"/>
    </row>
    <row r="25" spans="2:19" ht="13.5">
      <c r="B25" s="349"/>
      <c r="C25" s="348"/>
      <c r="D25" s="333"/>
      <c r="E25" s="332"/>
      <c r="F25" s="887"/>
      <c r="G25" s="888"/>
      <c r="H25" s="928" t="s">
        <v>160</v>
      </c>
      <c r="I25" s="930"/>
      <c r="J25" s="924">
        <v>4444</v>
      </c>
      <c r="K25" s="925"/>
      <c r="L25" s="348" t="s">
        <v>139</v>
      </c>
      <c r="M25" s="348" t="s">
        <v>137</v>
      </c>
      <c r="N25" s="352">
        <v>19</v>
      </c>
      <c r="O25" s="351" t="s">
        <v>1304</v>
      </c>
      <c r="P25" s="887" t="s">
        <v>595</v>
      </c>
      <c r="Q25" s="888"/>
      <c r="R25" s="928">
        <v>77</v>
      </c>
      <c r="S25" s="929"/>
    </row>
    <row r="26" spans="2:19" ht="13.5">
      <c r="B26" s="349" t="s">
        <v>152</v>
      </c>
      <c r="C26" s="348" t="s">
        <v>1303</v>
      </c>
      <c r="D26" s="922" t="s">
        <v>344</v>
      </c>
      <c r="E26" s="923"/>
      <c r="F26" s="887">
        <v>4450</v>
      </c>
      <c r="G26" s="888"/>
      <c r="H26" s="887">
        <v>4500</v>
      </c>
      <c r="I26" s="889"/>
      <c r="J26" s="924">
        <v>4450</v>
      </c>
      <c r="K26" s="925"/>
      <c r="L26" s="348"/>
      <c r="M26" s="348"/>
      <c r="N26" s="333"/>
      <c r="O26" s="332"/>
      <c r="P26" s="887"/>
      <c r="Q26" s="888"/>
      <c r="R26" s="887"/>
      <c r="S26" s="892"/>
    </row>
    <row r="27" spans="2:19" ht="13.5">
      <c r="B27" s="349"/>
      <c r="C27" s="348"/>
      <c r="D27" s="333"/>
      <c r="E27" s="332"/>
      <c r="F27" s="887"/>
      <c r="G27" s="888"/>
      <c r="H27" s="887" t="s">
        <v>1302</v>
      </c>
      <c r="I27" s="889"/>
      <c r="J27" s="924">
        <v>4500</v>
      </c>
      <c r="K27" s="925"/>
      <c r="L27" s="348"/>
      <c r="M27" s="348"/>
      <c r="N27" s="333"/>
      <c r="O27" s="332"/>
      <c r="P27" s="887"/>
      <c r="Q27" s="888"/>
      <c r="R27" s="887" t="s">
        <v>1302</v>
      </c>
      <c r="S27" s="892"/>
    </row>
    <row r="28" spans="2:19" ht="13.5">
      <c r="B28" s="349"/>
      <c r="C28" s="348"/>
      <c r="D28" s="333"/>
      <c r="E28" s="332"/>
      <c r="F28" s="887"/>
      <c r="G28" s="888"/>
      <c r="H28" s="887"/>
      <c r="I28" s="889"/>
      <c r="J28" s="924"/>
      <c r="K28" s="925"/>
      <c r="L28" s="348"/>
      <c r="M28" s="348"/>
      <c r="N28" s="333"/>
      <c r="O28" s="332"/>
      <c r="P28" s="887"/>
      <c r="Q28" s="888"/>
      <c r="R28" s="887"/>
      <c r="S28" s="892"/>
    </row>
    <row r="29" spans="2:19" ht="13.5">
      <c r="B29" s="349"/>
      <c r="C29" s="348"/>
      <c r="D29" s="333"/>
      <c r="E29" s="332"/>
      <c r="F29" s="887"/>
      <c r="G29" s="888"/>
      <c r="H29" s="887"/>
      <c r="I29" s="889"/>
      <c r="J29" s="924"/>
      <c r="K29" s="925"/>
      <c r="L29" s="348"/>
      <c r="M29" s="348"/>
      <c r="N29" s="333"/>
      <c r="O29" s="332"/>
      <c r="P29" s="887"/>
      <c r="Q29" s="888"/>
      <c r="R29" s="887"/>
      <c r="S29" s="892"/>
    </row>
    <row r="30" spans="2:19" ht="13.5">
      <c r="B30" s="349"/>
      <c r="C30" s="348"/>
      <c r="D30" s="333"/>
      <c r="E30" s="332"/>
      <c r="F30" s="887"/>
      <c r="G30" s="888"/>
      <c r="H30" s="887"/>
      <c r="I30" s="889"/>
      <c r="J30" s="924"/>
      <c r="K30" s="925"/>
      <c r="L30" s="348"/>
      <c r="M30" s="348"/>
      <c r="N30" s="333"/>
      <c r="O30" s="332"/>
      <c r="P30" s="887"/>
      <c r="Q30" s="888"/>
      <c r="R30" s="887"/>
      <c r="S30" s="892"/>
    </row>
    <row r="31" spans="2:19" ht="13.5">
      <c r="B31" s="349"/>
      <c r="C31" s="348"/>
      <c r="D31" s="333"/>
      <c r="E31" s="332"/>
      <c r="F31" s="887"/>
      <c r="G31" s="888"/>
      <c r="H31" s="887"/>
      <c r="I31" s="889"/>
      <c r="J31" s="924"/>
      <c r="K31" s="925"/>
      <c r="L31" s="348"/>
      <c r="M31" s="348"/>
      <c r="N31" s="333"/>
      <c r="O31" s="332"/>
      <c r="P31" s="887"/>
      <c r="Q31" s="888"/>
      <c r="R31" s="887"/>
      <c r="S31" s="892"/>
    </row>
    <row r="32" spans="2:19" ht="13.5">
      <c r="B32" s="349"/>
      <c r="C32" s="348"/>
      <c r="D32" s="333"/>
      <c r="E32" s="332"/>
      <c r="F32" s="887"/>
      <c r="G32" s="888"/>
      <c r="H32" s="887"/>
      <c r="I32" s="889"/>
      <c r="J32" s="924"/>
      <c r="K32" s="925"/>
      <c r="L32" s="348"/>
      <c r="M32" s="348"/>
      <c r="N32" s="333"/>
      <c r="O32" s="332"/>
      <c r="P32" s="887"/>
      <c r="Q32" s="888"/>
      <c r="R32" s="887"/>
      <c r="S32" s="892"/>
    </row>
    <row r="33" spans="2:19" ht="13.5">
      <c r="B33" s="349"/>
      <c r="C33" s="348"/>
      <c r="D33" s="333"/>
      <c r="E33" s="332"/>
      <c r="F33" s="887"/>
      <c r="G33" s="888"/>
      <c r="H33" s="887"/>
      <c r="I33" s="889"/>
      <c r="J33" s="924"/>
      <c r="K33" s="925"/>
      <c r="L33" s="348"/>
      <c r="M33" s="348"/>
      <c r="N33" s="333"/>
      <c r="O33" s="332"/>
      <c r="P33" s="887"/>
      <c r="Q33" s="888"/>
      <c r="R33" s="887"/>
      <c r="S33" s="892"/>
    </row>
    <row r="34" spans="2:19" ht="13.5">
      <c r="B34" s="349"/>
      <c r="C34" s="348"/>
      <c r="D34" s="333"/>
      <c r="E34" s="332"/>
      <c r="F34" s="887"/>
      <c r="G34" s="888"/>
      <c r="H34" s="887"/>
      <c r="I34" s="889"/>
      <c r="J34" s="924"/>
      <c r="K34" s="925"/>
      <c r="L34" s="348"/>
      <c r="M34" s="348"/>
      <c r="N34" s="333"/>
      <c r="O34" s="332"/>
      <c r="P34" s="887"/>
      <c r="Q34" s="888"/>
      <c r="R34" s="887"/>
      <c r="S34" s="892"/>
    </row>
    <row r="35" spans="2:19" ht="13.5">
      <c r="B35" s="349"/>
      <c r="C35" s="348"/>
      <c r="D35" s="333"/>
      <c r="E35" s="332"/>
      <c r="F35" s="887"/>
      <c r="G35" s="888"/>
      <c r="H35" s="887"/>
      <c r="I35" s="889"/>
      <c r="J35" s="924"/>
      <c r="K35" s="925"/>
      <c r="L35" s="348"/>
      <c r="M35" s="348"/>
      <c r="N35" s="333"/>
      <c r="O35" s="332"/>
      <c r="P35" s="887"/>
      <c r="Q35" s="888"/>
      <c r="R35" s="887"/>
      <c r="S35" s="892"/>
    </row>
    <row r="36" spans="2:19" ht="13.5">
      <c r="B36" s="349"/>
      <c r="C36" s="348"/>
      <c r="D36" s="333"/>
      <c r="E36" s="332"/>
      <c r="F36" s="887"/>
      <c r="G36" s="888"/>
      <c r="H36" s="887"/>
      <c r="I36" s="889"/>
      <c r="J36" s="924"/>
      <c r="K36" s="925"/>
      <c r="L36" s="348"/>
      <c r="M36" s="348"/>
      <c r="N36" s="333"/>
      <c r="O36" s="332"/>
      <c r="P36" s="887"/>
      <c r="Q36" s="888"/>
      <c r="R36" s="887"/>
      <c r="S36" s="892"/>
    </row>
    <row r="37" spans="2:19" ht="13.5">
      <c r="B37" s="349"/>
      <c r="C37" s="348"/>
      <c r="D37" s="333"/>
      <c r="E37" s="332"/>
      <c r="F37" s="887"/>
      <c r="G37" s="888"/>
      <c r="H37" s="887"/>
      <c r="I37" s="889"/>
      <c r="J37" s="924"/>
      <c r="K37" s="925"/>
      <c r="L37" s="348"/>
      <c r="M37" s="348"/>
      <c r="N37" s="333"/>
      <c r="O37" s="332"/>
      <c r="P37" s="887"/>
      <c r="Q37" s="888"/>
      <c r="R37" s="887"/>
      <c r="S37" s="892"/>
    </row>
    <row r="38" spans="2:19" ht="13.5">
      <c r="B38" s="349"/>
      <c r="C38" s="348"/>
      <c r="D38" s="333"/>
      <c r="E38" s="332"/>
      <c r="F38" s="887"/>
      <c r="G38" s="888"/>
      <c r="H38" s="887"/>
      <c r="I38" s="889"/>
      <c r="J38" s="924"/>
      <c r="K38" s="925"/>
      <c r="L38" s="348"/>
      <c r="M38" s="348"/>
      <c r="N38" s="333"/>
      <c r="O38" s="332"/>
      <c r="P38" s="887"/>
      <c r="Q38" s="888"/>
      <c r="R38" s="887"/>
      <c r="S38" s="892"/>
    </row>
    <row r="39" spans="2:19" ht="13.5">
      <c r="B39" s="349"/>
      <c r="C39" s="348"/>
      <c r="D39" s="333"/>
      <c r="E39" s="332"/>
      <c r="F39" s="887"/>
      <c r="G39" s="888"/>
      <c r="H39" s="887"/>
      <c r="I39" s="889"/>
      <c r="J39" s="924"/>
      <c r="K39" s="925"/>
      <c r="L39" s="348"/>
      <c r="M39" s="348"/>
      <c r="N39" s="333"/>
      <c r="O39" s="332"/>
      <c r="P39" s="887"/>
      <c r="Q39" s="888"/>
      <c r="R39" s="887"/>
      <c r="S39" s="892"/>
    </row>
    <row r="40" spans="2:19" ht="13.5">
      <c r="B40" s="349"/>
      <c r="C40" s="348"/>
      <c r="D40" s="333"/>
      <c r="E40" s="332"/>
      <c r="F40" s="887"/>
      <c r="G40" s="888"/>
      <c r="H40" s="887"/>
      <c r="I40" s="889"/>
      <c r="J40" s="924"/>
      <c r="K40" s="925"/>
      <c r="L40" s="348"/>
      <c r="M40" s="348"/>
      <c r="N40" s="333"/>
      <c r="O40" s="332"/>
      <c r="P40" s="887"/>
      <c r="Q40" s="888"/>
      <c r="R40" s="887"/>
      <c r="S40" s="892"/>
    </row>
    <row r="41" spans="2:19" ht="13.5">
      <c r="B41" s="349"/>
      <c r="C41" s="348"/>
      <c r="D41" s="333"/>
      <c r="E41" s="332"/>
      <c r="F41" s="887"/>
      <c r="G41" s="888"/>
      <c r="H41" s="887"/>
      <c r="I41" s="889"/>
      <c r="J41" s="924"/>
      <c r="K41" s="925"/>
      <c r="L41" s="348"/>
      <c r="M41" s="348"/>
      <c r="N41" s="333"/>
      <c r="O41" s="332"/>
      <c r="P41" s="887"/>
      <c r="Q41" s="888"/>
      <c r="R41" s="887"/>
      <c r="S41" s="892"/>
    </row>
    <row r="42" spans="2:19" ht="13.5">
      <c r="B42" s="349"/>
      <c r="C42" s="348"/>
      <c r="D42" s="333"/>
      <c r="E42" s="332"/>
      <c r="F42" s="887"/>
      <c r="G42" s="888"/>
      <c r="H42" s="887"/>
      <c r="I42" s="889"/>
      <c r="J42" s="924"/>
      <c r="K42" s="925"/>
      <c r="L42" s="348"/>
      <c r="M42" s="348"/>
      <c r="N42" s="333"/>
      <c r="O42" s="332"/>
      <c r="P42" s="887"/>
      <c r="Q42" s="888"/>
      <c r="R42" s="887"/>
      <c r="S42" s="892"/>
    </row>
    <row r="43" spans="2:19" ht="13.5">
      <c r="B43" s="349"/>
      <c r="C43" s="348"/>
      <c r="D43" s="333"/>
      <c r="E43" s="332"/>
      <c r="F43" s="887"/>
      <c r="G43" s="888"/>
      <c r="H43" s="887"/>
      <c r="I43" s="889"/>
      <c r="J43" s="924"/>
      <c r="K43" s="925"/>
      <c r="L43" s="348"/>
      <c r="M43" s="348"/>
      <c r="N43" s="333"/>
      <c r="O43" s="332"/>
      <c r="P43" s="887"/>
      <c r="Q43" s="888"/>
      <c r="R43" s="887"/>
      <c r="S43" s="892"/>
    </row>
    <row r="44" spans="2:19" ht="13.5">
      <c r="B44" s="349"/>
      <c r="C44" s="348"/>
      <c r="D44" s="333"/>
      <c r="E44" s="332"/>
      <c r="F44" s="887"/>
      <c r="G44" s="888"/>
      <c r="H44" s="887"/>
      <c r="I44" s="889"/>
      <c r="J44" s="924"/>
      <c r="K44" s="925"/>
      <c r="L44" s="348"/>
      <c r="M44" s="348"/>
      <c r="N44" s="333"/>
      <c r="O44" s="332"/>
      <c r="P44" s="887"/>
      <c r="Q44" s="888"/>
      <c r="R44" s="887"/>
      <c r="S44" s="892"/>
    </row>
    <row r="45" spans="2:19" ht="13.5">
      <c r="B45" s="350"/>
      <c r="C45" s="332"/>
      <c r="D45" s="333"/>
      <c r="E45" s="332"/>
      <c r="F45" s="887"/>
      <c r="G45" s="888"/>
      <c r="H45" s="887"/>
      <c r="I45" s="889"/>
      <c r="J45" s="924"/>
      <c r="K45" s="925"/>
      <c r="L45" s="332"/>
      <c r="M45" s="332"/>
      <c r="N45" s="333"/>
      <c r="O45" s="332"/>
      <c r="P45" s="887"/>
      <c r="Q45" s="888"/>
      <c r="R45" s="887"/>
      <c r="S45" s="892"/>
    </row>
    <row r="46" spans="2:19" ht="13.5">
      <c r="B46" s="349"/>
      <c r="C46" s="348"/>
      <c r="D46" s="333"/>
      <c r="E46" s="332"/>
      <c r="F46" s="887"/>
      <c r="G46" s="888"/>
      <c r="H46" s="887"/>
      <c r="I46" s="889"/>
      <c r="J46" s="924"/>
      <c r="K46" s="925"/>
      <c r="L46" s="348"/>
      <c r="M46" s="348"/>
      <c r="N46" s="333"/>
      <c r="O46" s="332"/>
      <c r="P46" s="887"/>
      <c r="Q46" s="888"/>
      <c r="R46" s="887"/>
      <c r="S46" s="892"/>
    </row>
    <row r="47" spans="2:19" ht="13.5">
      <c r="B47" s="349"/>
      <c r="C47" s="348"/>
      <c r="D47" s="333"/>
      <c r="E47" s="332"/>
      <c r="F47" s="887"/>
      <c r="G47" s="888"/>
      <c r="H47" s="887"/>
      <c r="I47" s="889"/>
      <c r="J47" s="924"/>
      <c r="K47" s="925"/>
      <c r="L47" s="348"/>
      <c r="M47" s="348"/>
      <c r="N47" s="333"/>
      <c r="O47" s="332"/>
      <c r="P47" s="887"/>
      <c r="Q47" s="888"/>
      <c r="R47" s="887"/>
      <c r="S47" s="892"/>
    </row>
    <row r="48" spans="2:19" ht="13.5">
      <c r="B48" s="349"/>
      <c r="C48" s="348"/>
      <c r="D48" s="333"/>
      <c r="E48" s="332"/>
      <c r="F48" s="887"/>
      <c r="G48" s="888"/>
      <c r="H48" s="887"/>
      <c r="I48" s="889"/>
      <c r="J48" s="924"/>
      <c r="K48" s="925"/>
      <c r="L48" s="348"/>
      <c r="M48" s="348"/>
      <c r="N48" s="333"/>
      <c r="O48" s="332"/>
      <c r="P48" s="887"/>
      <c r="Q48" s="888"/>
      <c r="R48" s="887"/>
      <c r="S48" s="892"/>
    </row>
    <row r="49" spans="2:19" ht="13.5">
      <c r="B49" s="349"/>
      <c r="C49" s="348"/>
      <c r="D49" s="333"/>
      <c r="E49" s="332"/>
      <c r="F49" s="887"/>
      <c r="G49" s="888"/>
      <c r="H49" s="887"/>
      <c r="I49" s="889"/>
      <c r="J49" s="924"/>
      <c r="K49" s="925"/>
      <c r="L49" s="348"/>
      <c r="M49" s="348"/>
      <c r="N49" s="333"/>
      <c r="O49" s="332"/>
      <c r="P49" s="887"/>
      <c r="Q49" s="888"/>
      <c r="R49" s="887"/>
      <c r="S49" s="892"/>
    </row>
    <row r="50" spans="2:19" ht="13.5">
      <c r="B50" s="349"/>
      <c r="C50" s="348"/>
      <c r="D50" s="333"/>
      <c r="E50" s="332"/>
      <c r="F50" s="887"/>
      <c r="G50" s="888"/>
      <c r="H50" s="887"/>
      <c r="I50" s="889"/>
      <c r="J50" s="924"/>
      <c r="K50" s="925"/>
      <c r="L50" s="348"/>
      <c r="M50" s="348"/>
      <c r="N50" s="333"/>
      <c r="O50" s="332"/>
      <c r="P50" s="887"/>
      <c r="Q50" s="888"/>
      <c r="R50" s="887"/>
      <c r="S50" s="892"/>
    </row>
    <row r="51" spans="2:19" ht="13.5">
      <c r="B51" s="349"/>
      <c r="C51" s="348"/>
      <c r="D51" s="333"/>
      <c r="E51" s="332"/>
      <c r="F51" s="887"/>
      <c r="G51" s="888"/>
      <c r="H51" s="887"/>
      <c r="I51" s="889"/>
      <c r="J51" s="924"/>
      <c r="K51" s="925"/>
      <c r="L51" s="348"/>
      <c r="M51" s="348"/>
      <c r="N51" s="333"/>
      <c r="O51" s="332"/>
      <c r="P51" s="887"/>
      <c r="Q51" s="888"/>
      <c r="R51" s="887"/>
      <c r="S51" s="892"/>
    </row>
    <row r="52" spans="2:19" ht="13.5">
      <c r="B52" s="349"/>
      <c r="C52" s="348"/>
      <c r="D52" s="333"/>
      <c r="E52" s="332"/>
      <c r="F52" s="887"/>
      <c r="G52" s="888"/>
      <c r="H52" s="887"/>
      <c r="I52" s="889"/>
      <c r="J52" s="924"/>
      <c r="K52" s="925"/>
      <c r="L52" s="348"/>
      <c r="M52" s="348"/>
      <c r="N52" s="333"/>
      <c r="O52" s="332"/>
      <c r="P52" s="887"/>
      <c r="Q52" s="888"/>
      <c r="R52" s="887"/>
      <c r="S52" s="892"/>
    </row>
    <row r="53" spans="2:19" ht="13.5">
      <c r="B53" s="349"/>
      <c r="C53" s="348"/>
      <c r="D53" s="333"/>
      <c r="E53" s="332"/>
      <c r="F53" s="887"/>
      <c r="G53" s="888"/>
      <c r="H53" s="887"/>
      <c r="I53" s="889"/>
      <c r="J53" s="924"/>
      <c r="K53" s="925"/>
      <c r="L53" s="348"/>
      <c r="M53" s="348"/>
      <c r="N53" s="333"/>
      <c r="O53" s="332"/>
      <c r="P53" s="887"/>
      <c r="Q53" s="888"/>
      <c r="R53" s="887"/>
      <c r="S53" s="892"/>
    </row>
    <row r="54" spans="2:19" ht="13.5">
      <c r="B54" s="350"/>
      <c r="C54" s="332"/>
      <c r="D54" s="333"/>
      <c r="E54" s="332"/>
      <c r="F54" s="887"/>
      <c r="G54" s="888"/>
      <c r="H54" s="887"/>
      <c r="I54" s="889"/>
      <c r="J54" s="924"/>
      <c r="K54" s="925"/>
      <c r="L54" s="332"/>
      <c r="M54" s="332"/>
      <c r="N54" s="333"/>
      <c r="O54" s="332"/>
      <c r="P54" s="887"/>
      <c r="Q54" s="888"/>
      <c r="R54" s="887"/>
      <c r="S54" s="892"/>
    </row>
    <row r="55" spans="2:19" ht="13.5">
      <c r="B55" s="349"/>
      <c r="C55" s="348"/>
      <c r="D55" s="333"/>
      <c r="E55" s="332"/>
      <c r="F55" s="887"/>
      <c r="G55" s="888"/>
      <c r="H55" s="887"/>
      <c r="I55" s="889"/>
      <c r="J55" s="924"/>
      <c r="K55" s="925"/>
      <c r="L55" s="348"/>
      <c r="M55" s="348"/>
      <c r="N55" s="333"/>
      <c r="O55" s="332"/>
      <c r="P55" s="887"/>
      <c r="Q55" s="888"/>
      <c r="R55" s="887"/>
      <c r="S55" s="892"/>
    </row>
    <row r="56" spans="2:19" ht="13.5">
      <c r="B56" s="175"/>
      <c r="C56" s="176"/>
      <c r="D56" s="331"/>
      <c r="E56" s="330"/>
      <c r="F56" s="893"/>
      <c r="G56" s="894"/>
      <c r="H56" s="893"/>
      <c r="I56" s="895"/>
      <c r="J56" s="896"/>
      <c r="K56" s="897"/>
      <c r="L56" s="176"/>
      <c r="M56" s="176"/>
      <c r="N56" s="331"/>
      <c r="O56" s="330"/>
      <c r="P56" s="893"/>
      <c r="Q56" s="894"/>
      <c r="R56" s="893"/>
      <c r="S56" s="898"/>
    </row>
  </sheetData>
  <sheetProtection/>
  <mergeCells count="276">
    <mergeCell ref="B4:J4"/>
    <mergeCell ref="K4:S4"/>
    <mergeCell ref="F5:G5"/>
    <mergeCell ref="H5:I5"/>
    <mergeCell ref="J5:K6"/>
    <mergeCell ref="P5:Q5"/>
    <mergeCell ref="R5:S5"/>
    <mergeCell ref="D6:E6"/>
    <mergeCell ref="F6:G6"/>
    <mergeCell ref="H6:I6"/>
    <mergeCell ref="N6:O6"/>
    <mergeCell ref="P6:Q6"/>
    <mergeCell ref="R6:S6"/>
    <mergeCell ref="F7:G7"/>
    <mergeCell ref="H7:I7"/>
    <mergeCell ref="J7:K7"/>
    <mergeCell ref="P7:Q7"/>
    <mergeCell ref="R7:S7"/>
    <mergeCell ref="F8:G8"/>
    <mergeCell ref="H8:I8"/>
    <mergeCell ref="J8:K8"/>
    <mergeCell ref="P8:Q8"/>
    <mergeCell ref="R8:S8"/>
    <mergeCell ref="F9:G9"/>
    <mergeCell ref="H9:I9"/>
    <mergeCell ref="J9:K9"/>
    <mergeCell ref="P9:Q9"/>
    <mergeCell ref="R9:S9"/>
    <mergeCell ref="F10:G10"/>
    <mergeCell ref="H10:I10"/>
    <mergeCell ref="J10:K10"/>
    <mergeCell ref="P10:Q10"/>
    <mergeCell ref="R10:S10"/>
    <mergeCell ref="F11:G11"/>
    <mergeCell ref="H11:I11"/>
    <mergeCell ref="J11:K11"/>
    <mergeCell ref="P11:Q11"/>
    <mergeCell ref="R11:S11"/>
    <mergeCell ref="F12:G12"/>
    <mergeCell ref="H12:I12"/>
    <mergeCell ref="J12:K12"/>
    <mergeCell ref="P12:Q12"/>
    <mergeCell ref="R12:S12"/>
    <mergeCell ref="F13:G13"/>
    <mergeCell ref="H13:I13"/>
    <mergeCell ref="J13:K13"/>
    <mergeCell ref="P13:Q13"/>
    <mergeCell ref="R13:S13"/>
    <mergeCell ref="H14:I14"/>
    <mergeCell ref="J14:K14"/>
    <mergeCell ref="P14:Q14"/>
    <mergeCell ref="R14:S14"/>
    <mergeCell ref="F15:G15"/>
    <mergeCell ref="H15:I15"/>
    <mergeCell ref="J15:K15"/>
    <mergeCell ref="P15:Q15"/>
    <mergeCell ref="R15:S15"/>
    <mergeCell ref="P16:Q16"/>
    <mergeCell ref="R16:S16"/>
    <mergeCell ref="F17:G17"/>
    <mergeCell ref="H17:I17"/>
    <mergeCell ref="J17:K17"/>
    <mergeCell ref="P17:Q17"/>
    <mergeCell ref="R17:S17"/>
    <mergeCell ref="F18:G18"/>
    <mergeCell ref="H18:I18"/>
    <mergeCell ref="J18:K18"/>
    <mergeCell ref="P18:Q18"/>
    <mergeCell ref="R18:S18"/>
    <mergeCell ref="F19:G19"/>
    <mergeCell ref="H19:I19"/>
    <mergeCell ref="J19:K19"/>
    <mergeCell ref="P19:Q19"/>
    <mergeCell ref="R19:S19"/>
    <mergeCell ref="F20:G20"/>
    <mergeCell ref="H20:I20"/>
    <mergeCell ref="J20:K20"/>
    <mergeCell ref="P20:Q20"/>
    <mergeCell ref="R20:S20"/>
    <mergeCell ref="F21:G21"/>
    <mergeCell ref="H21:I21"/>
    <mergeCell ref="J21:K21"/>
    <mergeCell ref="P21:Q21"/>
    <mergeCell ref="R21:S21"/>
    <mergeCell ref="F22:G22"/>
    <mergeCell ref="H22:I22"/>
    <mergeCell ref="J22:K22"/>
    <mergeCell ref="P22:Q22"/>
    <mergeCell ref="R22:S22"/>
    <mergeCell ref="F23:G23"/>
    <mergeCell ref="H23:I23"/>
    <mergeCell ref="J23:K23"/>
    <mergeCell ref="P23:Q23"/>
    <mergeCell ref="R23:S23"/>
    <mergeCell ref="H24:I24"/>
    <mergeCell ref="J24:K24"/>
    <mergeCell ref="P24:Q24"/>
    <mergeCell ref="R24:S24"/>
    <mergeCell ref="F25:G25"/>
    <mergeCell ref="H25:I25"/>
    <mergeCell ref="J25:K25"/>
    <mergeCell ref="P25:Q25"/>
    <mergeCell ref="R25:S25"/>
    <mergeCell ref="P26:Q26"/>
    <mergeCell ref="R26:S26"/>
    <mergeCell ref="F27:G27"/>
    <mergeCell ref="H27:I27"/>
    <mergeCell ref="J27:K27"/>
    <mergeCell ref="P27:Q27"/>
    <mergeCell ref="R27:S27"/>
    <mergeCell ref="F28:G28"/>
    <mergeCell ref="H28:I28"/>
    <mergeCell ref="J28:K28"/>
    <mergeCell ref="P28:Q28"/>
    <mergeCell ref="R28:S28"/>
    <mergeCell ref="F29:G29"/>
    <mergeCell ref="H29:I29"/>
    <mergeCell ref="J29:K29"/>
    <mergeCell ref="P29:Q29"/>
    <mergeCell ref="R29:S29"/>
    <mergeCell ref="F30:G30"/>
    <mergeCell ref="H30:I30"/>
    <mergeCell ref="J30:K30"/>
    <mergeCell ref="P30:Q30"/>
    <mergeCell ref="R30:S30"/>
    <mergeCell ref="F31:G31"/>
    <mergeCell ref="H31:I31"/>
    <mergeCell ref="J31:K31"/>
    <mergeCell ref="P31:Q31"/>
    <mergeCell ref="R31:S31"/>
    <mergeCell ref="F32:G32"/>
    <mergeCell ref="H32:I32"/>
    <mergeCell ref="J32:K32"/>
    <mergeCell ref="P32:Q32"/>
    <mergeCell ref="R32:S32"/>
    <mergeCell ref="F33:G33"/>
    <mergeCell ref="H33:I33"/>
    <mergeCell ref="J33:K33"/>
    <mergeCell ref="P33:Q33"/>
    <mergeCell ref="R33:S33"/>
    <mergeCell ref="F34:G34"/>
    <mergeCell ref="H34:I34"/>
    <mergeCell ref="J34:K34"/>
    <mergeCell ref="P34:Q34"/>
    <mergeCell ref="R34:S34"/>
    <mergeCell ref="F35:G35"/>
    <mergeCell ref="H35:I35"/>
    <mergeCell ref="J35:K35"/>
    <mergeCell ref="P35:Q35"/>
    <mergeCell ref="R35:S35"/>
    <mergeCell ref="F36:G36"/>
    <mergeCell ref="H36:I36"/>
    <mergeCell ref="J36:K36"/>
    <mergeCell ref="P36:Q36"/>
    <mergeCell ref="R36:S36"/>
    <mergeCell ref="F37:G37"/>
    <mergeCell ref="H37:I37"/>
    <mergeCell ref="J37:K37"/>
    <mergeCell ref="P37:Q37"/>
    <mergeCell ref="R37:S37"/>
    <mergeCell ref="F38:G38"/>
    <mergeCell ref="H38:I38"/>
    <mergeCell ref="J38:K38"/>
    <mergeCell ref="P38:Q38"/>
    <mergeCell ref="R38:S38"/>
    <mergeCell ref="F39:G39"/>
    <mergeCell ref="H39:I39"/>
    <mergeCell ref="J39:K39"/>
    <mergeCell ref="P39:Q39"/>
    <mergeCell ref="R39:S39"/>
    <mergeCell ref="F40:G40"/>
    <mergeCell ref="H40:I40"/>
    <mergeCell ref="J40:K40"/>
    <mergeCell ref="P40:Q40"/>
    <mergeCell ref="R40:S40"/>
    <mergeCell ref="F41:G41"/>
    <mergeCell ref="H41:I41"/>
    <mergeCell ref="J41:K41"/>
    <mergeCell ref="P41:Q41"/>
    <mergeCell ref="R41:S41"/>
    <mergeCell ref="F42:G42"/>
    <mergeCell ref="H42:I42"/>
    <mergeCell ref="J42:K42"/>
    <mergeCell ref="P42:Q42"/>
    <mergeCell ref="R42:S42"/>
    <mergeCell ref="F43:G43"/>
    <mergeCell ref="H43:I43"/>
    <mergeCell ref="J43:K43"/>
    <mergeCell ref="P43:Q43"/>
    <mergeCell ref="R43:S43"/>
    <mergeCell ref="F44:G44"/>
    <mergeCell ref="H44:I44"/>
    <mergeCell ref="J44:K44"/>
    <mergeCell ref="P44:Q44"/>
    <mergeCell ref="R44:S44"/>
    <mergeCell ref="F45:G45"/>
    <mergeCell ref="H45:I45"/>
    <mergeCell ref="J45:K45"/>
    <mergeCell ref="P45:Q45"/>
    <mergeCell ref="R45:S45"/>
    <mergeCell ref="F46:G46"/>
    <mergeCell ref="H46:I46"/>
    <mergeCell ref="J46:K46"/>
    <mergeCell ref="P46:Q46"/>
    <mergeCell ref="R46:S46"/>
    <mergeCell ref="F47:G47"/>
    <mergeCell ref="H47:I47"/>
    <mergeCell ref="J47:K47"/>
    <mergeCell ref="P47:Q47"/>
    <mergeCell ref="R47:S47"/>
    <mergeCell ref="F48:G48"/>
    <mergeCell ref="H48:I48"/>
    <mergeCell ref="J48:K48"/>
    <mergeCell ref="P48:Q48"/>
    <mergeCell ref="R48:S48"/>
    <mergeCell ref="F49:G49"/>
    <mergeCell ref="H49:I49"/>
    <mergeCell ref="J49:K49"/>
    <mergeCell ref="P49:Q49"/>
    <mergeCell ref="R49:S49"/>
    <mergeCell ref="F50:G50"/>
    <mergeCell ref="H50:I50"/>
    <mergeCell ref="J50:K50"/>
    <mergeCell ref="P50:Q50"/>
    <mergeCell ref="R50:S50"/>
    <mergeCell ref="F51:G51"/>
    <mergeCell ref="H51:I51"/>
    <mergeCell ref="J51:K51"/>
    <mergeCell ref="P51:Q51"/>
    <mergeCell ref="R51:S51"/>
    <mergeCell ref="F52:G52"/>
    <mergeCell ref="H52:I52"/>
    <mergeCell ref="J52:K52"/>
    <mergeCell ref="P52:Q52"/>
    <mergeCell ref="R52:S52"/>
    <mergeCell ref="F53:G53"/>
    <mergeCell ref="H53:I53"/>
    <mergeCell ref="J53:K53"/>
    <mergeCell ref="P53:Q53"/>
    <mergeCell ref="R53:S53"/>
    <mergeCell ref="R54:S54"/>
    <mergeCell ref="F55:G55"/>
    <mergeCell ref="H55:I55"/>
    <mergeCell ref="J55:K55"/>
    <mergeCell ref="P55:Q55"/>
    <mergeCell ref="R55:S55"/>
    <mergeCell ref="F56:G56"/>
    <mergeCell ref="H56:I56"/>
    <mergeCell ref="J56:K56"/>
    <mergeCell ref="P56:Q56"/>
    <mergeCell ref="R56:S56"/>
    <mergeCell ref="N9:O9"/>
    <mergeCell ref="F54:G54"/>
    <mergeCell ref="H54:I54"/>
    <mergeCell ref="J54:K54"/>
    <mergeCell ref="P54:Q54"/>
    <mergeCell ref="D10:E10"/>
    <mergeCell ref="D13:E13"/>
    <mergeCell ref="N13:O13"/>
    <mergeCell ref="D15:E15"/>
    <mergeCell ref="N16:O16"/>
    <mergeCell ref="N17:O17"/>
    <mergeCell ref="F16:G16"/>
    <mergeCell ref="H16:I16"/>
    <mergeCell ref="J16:K16"/>
    <mergeCell ref="F14:G14"/>
    <mergeCell ref="D19:E19"/>
    <mergeCell ref="D20:E20"/>
    <mergeCell ref="N19:O19"/>
    <mergeCell ref="N20:O20"/>
    <mergeCell ref="N21:O21"/>
    <mergeCell ref="D26:E26"/>
    <mergeCell ref="F26:G26"/>
    <mergeCell ref="H26:I26"/>
    <mergeCell ref="J26:K26"/>
    <mergeCell ref="F24:G24"/>
  </mergeCells>
  <dataValidations count="1">
    <dataValidation allowBlank="1" showInputMessage="1" showErrorMessage="1" sqref="O22:O56 E27:E56 B4:B56 C4 F5:J5 P5:S56 L5:N56 J7:J56 F6:I56 O7:O8 E7:E9 E11:E12 O10:O12 E14 O14:O15 E16:E18 O18 E21:E25 C5:D56"/>
  </dataValidations>
  <printOptions horizontalCentered="1"/>
  <pageMargins left="0" right="0" top="0" bottom="0" header="0" footer="0"/>
  <pageSetup horizontalDpi="600" verticalDpi="600" orientation="portrait" paperSize="9" scale="1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N1329"/>
  <sheetViews>
    <sheetView zoomScale="70" zoomScaleNormal="70" zoomScalePageLayoutView="0" workbookViewId="0" topLeftCell="A1">
      <selection activeCell="L29" sqref="L29"/>
    </sheetView>
  </sheetViews>
  <sheetFormatPr defaultColWidth="9.00390625" defaultRowHeight="13.5"/>
  <cols>
    <col min="1" max="1" width="10.625" style="145" bestFit="1" customWidth="1"/>
    <col min="2" max="2" width="7.75390625" style="145" customWidth="1"/>
    <col min="3" max="3" width="22.625" style="121" bestFit="1" customWidth="1"/>
    <col min="4" max="4" width="5.50390625" style="121" customWidth="1"/>
    <col min="5" max="5" width="9.00390625" style="121" customWidth="1"/>
    <col min="6" max="6" width="7.375" style="121" customWidth="1"/>
    <col min="7" max="7" width="7.00390625" style="121" customWidth="1"/>
    <col min="8" max="8" width="6.75390625" style="121" customWidth="1"/>
    <col min="9" max="9" width="6.625" style="121" customWidth="1"/>
    <col min="10" max="10" width="9.00390625" style="138" customWidth="1"/>
    <col min="11" max="11" width="7.125" style="121" customWidth="1"/>
    <col min="12" max="12" width="40.50390625" style="252" bestFit="1" customWidth="1"/>
    <col min="13" max="14" width="5.875" style="121" customWidth="1"/>
    <col min="15" max="15" width="27.125" style="0" customWidth="1"/>
    <col min="16" max="16" width="9.50390625" style="0" customWidth="1"/>
    <col min="17" max="17" width="4.125" style="149" customWidth="1"/>
    <col min="18" max="18" width="4.125" style="122" customWidth="1"/>
    <col min="19" max="19" width="4.125" style="147" customWidth="1"/>
    <col min="20" max="20" width="12.25390625" style="246" bestFit="1" customWidth="1"/>
    <col min="21" max="21" width="12.625" style="138" bestFit="1" customWidth="1"/>
    <col min="22" max="22" width="9.00390625" style="121" customWidth="1"/>
    <col min="23" max="34" width="2.875" style="121" customWidth="1"/>
    <col min="35" max="16384" width="9.00390625" style="121" customWidth="1"/>
  </cols>
  <sheetData>
    <row r="1" spans="1:36" ht="15" customHeight="1">
      <c r="A1" s="115" t="s">
        <v>792</v>
      </c>
      <c r="B1" s="115" t="s">
        <v>793</v>
      </c>
      <c r="C1" s="116" t="s">
        <v>774</v>
      </c>
      <c r="D1" s="116" t="s">
        <v>775</v>
      </c>
      <c r="E1" s="116" t="s">
        <v>776</v>
      </c>
      <c r="F1" s="116" t="s">
        <v>777</v>
      </c>
      <c r="G1" s="116"/>
      <c r="H1" s="116" t="s">
        <v>570</v>
      </c>
      <c r="I1" s="116" t="s">
        <v>571</v>
      </c>
      <c r="J1" s="117" t="s">
        <v>572</v>
      </c>
      <c r="K1" s="116" t="s">
        <v>573</v>
      </c>
      <c r="L1" s="251" t="s">
        <v>795</v>
      </c>
      <c r="M1" s="116" t="s">
        <v>796</v>
      </c>
      <c r="N1" s="116" t="s">
        <v>794</v>
      </c>
      <c r="O1" s="244" t="s">
        <v>797</v>
      </c>
      <c r="P1" s="118" t="s">
        <v>798</v>
      </c>
      <c r="Q1" s="119" t="s">
        <v>1395</v>
      </c>
      <c r="R1" s="120" t="s">
        <v>0</v>
      </c>
      <c r="S1" s="120" t="s">
        <v>1</v>
      </c>
      <c r="T1" s="246" t="s">
        <v>2</v>
      </c>
      <c r="U1" s="138" t="s">
        <v>787</v>
      </c>
      <c r="W1" s="969"/>
      <c r="X1" s="970"/>
      <c r="Y1" s="970"/>
      <c r="Z1" s="970"/>
      <c r="AA1" s="970"/>
      <c r="AB1" s="971"/>
      <c r="AC1" s="971"/>
      <c r="AD1" s="971"/>
      <c r="AE1" s="971"/>
      <c r="AF1" s="971"/>
      <c r="AG1" s="971"/>
      <c r="AH1" s="972"/>
      <c r="AJ1" s="121" t="s">
        <v>738</v>
      </c>
    </row>
    <row r="2" spans="1:40" ht="15" customHeight="1">
      <c r="A2" s="122"/>
      <c r="B2" s="371"/>
      <c r="C2" s="123"/>
      <c r="D2" s="123"/>
      <c r="E2" s="123"/>
      <c r="F2" s="123"/>
      <c r="G2" s="123"/>
      <c r="H2" s="124"/>
      <c r="I2" s="123"/>
      <c r="J2" s="114" t="s">
        <v>569</v>
      </c>
      <c r="L2" s="252" t="s">
        <v>1505</v>
      </c>
      <c r="M2" s="125">
        <v>2</v>
      </c>
      <c r="N2" s="125">
        <v>42</v>
      </c>
      <c r="O2" t="s">
        <v>918</v>
      </c>
      <c r="P2" s="130" t="s">
        <v>584</v>
      </c>
      <c r="W2" s="173"/>
      <c r="X2" s="981"/>
      <c r="Y2" s="982"/>
      <c r="Z2" s="982"/>
      <c r="AA2" s="982"/>
      <c r="AB2" s="982"/>
      <c r="AC2" s="982"/>
      <c r="AD2" s="983"/>
      <c r="AE2" s="983"/>
      <c r="AF2" s="984"/>
      <c r="AG2" s="985"/>
      <c r="AH2" s="182"/>
      <c r="AJ2" s="126" t="s">
        <v>739</v>
      </c>
      <c r="AK2" s="127"/>
      <c r="AL2" s="165" t="s">
        <v>740</v>
      </c>
      <c r="AM2" s="165" t="s">
        <v>741</v>
      </c>
      <c r="AN2" s="165" t="s">
        <v>742</v>
      </c>
    </row>
    <row r="3" spans="1:40" ht="15" customHeight="1">
      <c r="A3" s="210">
        <v>42402</v>
      </c>
      <c r="B3" s="214" t="s">
        <v>1421</v>
      </c>
      <c r="C3" s="121" t="s">
        <v>215</v>
      </c>
      <c r="D3" s="121" t="s">
        <v>778</v>
      </c>
      <c r="E3" s="128" t="s">
        <v>779</v>
      </c>
      <c r="F3" s="128" t="s">
        <v>780</v>
      </c>
      <c r="G3" s="125"/>
      <c r="H3" s="129" t="s">
        <v>576</v>
      </c>
      <c r="I3" s="123" t="s">
        <v>577</v>
      </c>
      <c r="J3" s="114" t="s">
        <v>578</v>
      </c>
      <c r="K3" s="121" t="s">
        <v>575</v>
      </c>
      <c r="L3" s="252" t="s">
        <v>1514</v>
      </c>
      <c r="M3" s="125">
        <v>44</v>
      </c>
      <c r="N3" s="125">
        <v>68</v>
      </c>
      <c r="O3" t="s">
        <v>1634</v>
      </c>
      <c r="P3" s="130" t="s">
        <v>584</v>
      </c>
      <c r="T3" s="247" t="s">
        <v>3</v>
      </c>
      <c r="U3" s="241" t="s">
        <v>800</v>
      </c>
      <c r="W3" s="185"/>
      <c r="X3" s="975"/>
      <c r="Y3" s="976"/>
      <c r="Z3" s="976"/>
      <c r="AA3" s="976"/>
      <c r="AB3" s="976"/>
      <c r="AC3" s="976"/>
      <c r="AD3" s="976"/>
      <c r="AE3" s="976"/>
      <c r="AF3" s="959"/>
      <c r="AG3" s="960"/>
      <c r="AH3" s="186"/>
      <c r="AJ3" s="126"/>
      <c r="AK3" s="127"/>
      <c r="AL3" s="165"/>
      <c r="AM3" s="165"/>
      <c r="AN3" s="165"/>
    </row>
    <row r="4" spans="1:40" ht="15" customHeight="1">
      <c r="A4" s="210">
        <v>42403</v>
      </c>
      <c r="B4" s="214" t="s">
        <v>1422</v>
      </c>
      <c r="C4" s="121" t="s">
        <v>1504</v>
      </c>
      <c r="D4" s="121" t="s">
        <v>35</v>
      </c>
      <c r="E4" s="129" t="s">
        <v>781</v>
      </c>
      <c r="F4" s="129" t="s">
        <v>782</v>
      </c>
      <c r="H4" s="129" t="s">
        <v>545</v>
      </c>
      <c r="I4" s="121" t="s">
        <v>579</v>
      </c>
      <c r="J4" s="114" t="s">
        <v>580</v>
      </c>
      <c r="K4" s="121" t="s">
        <v>544</v>
      </c>
      <c r="L4" s="252" t="s">
        <v>1520</v>
      </c>
      <c r="M4" s="125">
        <v>70</v>
      </c>
      <c r="N4" s="125">
        <v>98</v>
      </c>
      <c r="O4" t="s">
        <v>919</v>
      </c>
      <c r="P4" s="130" t="s">
        <v>587</v>
      </c>
      <c r="T4" s="247" t="s">
        <v>1222</v>
      </c>
      <c r="U4" s="241" t="s">
        <v>600</v>
      </c>
      <c r="W4" s="187"/>
      <c r="X4" s="977"/>
      <c r="Y4" s="978"/>
      <c r="Z4" s="978"/>
      <c r="AA4" s="978"/>
      <c r="AB4" s="978"/>
      <c r="AC4" s="978"/>
      <c r="AD4" s="978"/>
      <c r="AE4" s="978"/>
      <c r="AF4" s="963"/>
      <c r="AG4" s="964"/>
      <c r="AH4" s="188"/>
      <c r="AJ4" s="126"/>
      <c r="AK4" s="127"/>
      <c r="AL4" s="165"/>
      <c r="AM4" s="165"/>
      <c r="AN4" s="193"/>
    </row>
    <row r="5" spans="1:40" ht="15" customHeight="1">
      <c r="A5" s="210">
        <v>42404</v>
      </c>
      <c r="B5" s="214" t="s">
        <v>1423</v>
      </c>
      <c r="C5" s="121" t="s">
        <v>771</v>
      </c>
      <c r="D5" s="121" t="s">
        <v>36</v>
      </c>
      <c r="E5" s="121" t="s">
        <v>783</v>
      </c>
      <c r="F5" s="129" t="s">
        <v>552</v>
      </c>
      <c r="H5" s="129" t="s">
        <v>547</v>
      </c>
      <c r="I5" s="121" t="s">
        <v>566</v>
      </c>
      <c r="J5" s="114" t="s">
        <v>583</v>
      </c>
      <c r="K5" s="121" t="s">
        <v>546</v>
      </c>
      <c r="L5" s="252" t="s">
        <v>1526</v>
      </c>
      <c r="M5" s="125">
        <v>100</v>
      </c>
      <c r="N5" s="125">
        <v>121</v>
      </c>
      <c r="O5" t="s">
        <v>920</v>
      </c>
      <c r="P5" s="130" t="s">
        <v>587</v>
      </c>
      <c r="T5" s="247" t="s">
        <v>1223</v>
      </c>
      <c r="U5" s="241" t="s">
        <v>603</v>
      </c>
      <c r="W5" s="189"/>
      <c r="X5" s="973"/>
      <c r="Y5" s="974"/>
      <c r="Z5" s="974"/>
      <c r="AA5" s="974"/>
      <c r="AB5" s="974"/>
      <c r="AC5" s="974"/>
      <c r="AD5" s="974"/>
      <c r="AE5" s="974"/>
      <c r="AF5" s="979"/>
      <c r="AG5" s="980"/>
      <c r="AH5" s="190"/>
      <c r="AJ5" s="126"/>
      <c r="AK5" s="127"/>
      <c r="AL5" s="165"/>
      <c r="AM5" s="165"/>
      <c r="AN5" s="193"/>
    </row>
    <row r="6" spans="1:40" ht="15" customHeight="1">
      <c r="A6" s="210">
        <v>42407</v>
      </c>
      <c r="B6" s="145" t="s">
        <v>1426</v>
      </c>
      <c r="C6" s="131" t="s">
        <v>574</v>
      </c>
      <c r="D6" s="121" t="s">
        <v>586</v>
      </c>
      <c r="E6" s="128" t="s">
        <v>784</v>
      </c>
      <c r="F6" s="129" t="s">
        <v>550</v>
      </c>
      <c r="H6" s="129" t="s">
        <v>548</v>
      </c>
      <c r="I6" s="121" t="s">
        <v>551</v>
      </c>
      <c r="J6" s="114" t="s">
        <v>361</v>
      </c>
      <c r="K6" s="131" t="s">
        <v>582</v>
      </c>
      <c r="L6" s="252" t="s">
        <v>1531</v>
      </c>
      <c r="M6" s="125">
        <v>123</v>
      </c>
      <c r="N6" s="125">
        <v>141</v>
      </c>
      <c r="O6" t="s">
        <v>921</v>
      </c>
      <c r="P6" s="130" t="s">
        <v>587</v>
      </c>
      <c r="T6" s="247" t="s">
        <v>1224</v>
      </c>
      <c r="U6" s="241" t="s">
        <v>625</v>
      </c>
      <c r="W6" s="185"/>
      <c r="X6" s="975"/>
      <c r="Y6" s="976"/>
      <c r="Z6" s="976"/>
      <c r="AA6" s="976"/>
      <c r="AB6" s="976"/>
      <c r="AC6" s="976"/>
      <c r="AD6" s="976"/>
      <c r="AE6" s="976"/>
      <c r="AF6" s="959"/>
      <c r="AG6" s="960"/>
      <c r="AH6" s="186"/>
      <c r="AJ6" s="126"/>
      <c r="AK6" s="127"/>
      <c r="AL6" s="165"/>
      <c r="AM6" s="165"/>
      <c r="AN6" s="193"/>
    </row>
    <row r="7" spans="1:40" ht="15" customHeight="1">
      <c r="A7" s="210">
        <v>42408</v>
      </c>
      <c r="B7" s="214" t="s">
        <v>1424</v>
      </c>
      <c r="D7" s="121" t="s">
        <v>589</v>
      </c>
      <c r="E7" s="129" t="s">
        <v>785</v>
      </c>
      <c r="F7" s="129" t="s">
        <v>147</v>
      </c>
      <c r="H7" s="129" t="s">
        <v>549</v>
      </c>
      <c r="I7" s="121" t="s">
        <v>373</v>
      </c>
      <c r="J7" s="114" t="s">
        <v>590</v>
      </c>
      <c r="L7" s="252" t="s">
        <v>1535</v>
      </c>
      <c r="M7" s="125">
        <v>143</v>
      </c>
      <c r="N7" s="125">
        <v>161</v>
      </c>
      <c r="O7" t="s">
        <v>922</v>
      </c>
      <c r="P7" s="130" t="s">
        <v>587</v>
      </c>
      <c r="Q7" s="165"/>
      <c r="R7" s="165"/>
      <c r="S7" s="165"/>
      <c r="T7" s="247" t="s">
        <v>4</v>
      </c>
      <c r="U7" s="241" t="s">
        <v>588</v>
      </c>
      <c r="W7" s="185"/>
      <c r="X7" s="975"/>
      <c r="Y7" s="976"/>
      <c r="Z7" s="976"/>
      <c r="AA7" s="976"/>
      <c r="AB7" s="976"/>
      <c r="AC7" s="976"/>
      <c r="AD7" s="976"/>
      <c r="AE7" s="976"/>
      <c r="AF7" s="959"/>
      <c r="AG7" s="960"/>
      <c r="AH7" s="186"/>
      <c r="AJ7" s="126"/>
      <c r="AK7" s="127"/>
      <c r="AL7" s="165"/>
      <c r="AM7" s="165"/>
      <c r="AN7" s="193"/>
    </row>
    <row r="8" spans="1:40" ht="15" customHeight="1">
      <c r="A8" s="210">
        <v>42409</v>
      </c>
      <c r="B8" s="214" t="s">
        <v>1425</v>
      </c>
      <c r="D8" s="121" t="s">
        <v>591</v>
      </c>
      <c r="E8" s="131" t="s">
        <v>574</v>
      </c>
      <c r="F8" s="133" t="s">
        <v>574</v>
      </c>
      <c r="H8" s="129" t="s">
        <v>543</v>
      </c>
      <c r="I8" s="121" t="s">
        <v>392</v>
      </c>
      <c r="J8" s="114" t="s">
        <v>592</v>
      </c>
      <c r="L8" s="252" t="s">
        <v>1539</v>
      </c>
      <c r="M8" s="125">
        <v>163</v>
      </c>
      <c r="N8" s="125">
        <v>185</v>
      </c>
      <c r="O8" t="s">
        <v>923</v>
      </c>
      <c r="P8" s="130" t="s">
        <v>587</v>
      </c>
      <c r="Q8" s="165"/>
      <c r="R8" s="165"/>
      <c r="S8" s="165"/>
      <c r="T8" s="247" t="s">
        <v>5</v>
      </c>
      <c r="U8" s="241" t="s">
        <v>593</v>
      </c>
      <c r="W8" s="185"/>
      <c r="X8" s="975"/>
      <c r="Y8" s="976"/>
      <c r="Z8" s="976"/>
      <c r="AA8" s="976"/>
      <c r="AB8" s="976"/>
      <c r="AC8" s="976"/>
      <c r="AD8" s="976"/>
      <c r="AE8" s="976"/>
      <c r="AF8" s="959"/>
      <c r="AG8" s="960"/>
      <c r="AH8" s="186"/>
      <c r="AJ8" s="126"/>
      <c r="AK8" s="127"/>
      <c r="AL8" s="165"/>
      <c r="AM8" s="165"/>
      <c r="AN8" s="193"/>
    </row>
    <row r="9" spans="1:40" ht="15" customHeight="1">
      <c r="A9" s="210">
        <v>42412</v>
      </c>
      <c r="B9" s="214" t="s">
        <v>1427</v>
      </c>
      <c r="D9" s="121" t="s">
        <v>594</v>
      </c>
      <c r="E9" s="128"/>
      <c r="F9" s="132"/>
      <c r="H9" s="129" t="s">
        <v>595</v>
      </c>
      <c r="I9" s="121" t="s">
        <v>596</v>
      </c>
      <c r="J9" s="114" t="s">
        <v>597</v>
      </c>
      <c r="L9" s="252" t="s">
        <v>1543</v>
      </c>
      <c r="M9" s="125">
        <v>187</v>
      </c>
      <c r="N9" s="125">
        <v>220</v>
      </c>
      <c r="O9" t="s">
        <v>924</v>
      </c>
      <c r="P9" s="130" t="s">
        <v>587</v>
      </c>
      <c r="Q9" s="165"/>
      <c r="R9" s="165"/>
      <c r="S9" s="195"/>
      <c r="T9" s="247" t="s">
        <v>6</v>
      </c>
      <c r="U9" s="241" t="s">
        <v>585</v>
      </c>
      <c r="W9" s="187"/>
      <c r="X9" s="977"/>
      <c r="Y9" s="978"/>
      <c r="Z9" s="978"/>
      <c r="AA9" s="978"/>
      <c r="AB9" s="978"/>
      <c r="AC9" s="978"/>
      <c r="AD9" s="978"/>
      <c r="AE9" s="978"/>
      <c r="AF9" s="963"/>
      <c r="AG9" s="964"/>
      <c r="AH9" s="188"/>
      <c r="AJ9" s="126"/>
      <c r="AK9" s="127"/>
      <c r="AL9" s="165"/>
      <c r="AM9" s="165"/>
      <c r="AN9" s="193"/>
    </row>
    <row r="10" spans="1:40" ht="15" customHeight="1">
      <c r="A10" s="210">
        <v>42413</v>
      </c>
      <c r="B10" s="214" t="s">
        <v>1428</v>
      </c>
      <c r="D10" s="121" t="s">
        <v>598</v>
      </c>
      <c r="E10" s="134"/>
      <c r="F10" s="128"/>
      <c r="H10" s="131" t="s">
        <v>582</v>
      </c>
      <c r="I10" s="131" t="s">
        <v>582</v>
      </c>
      <c r="J10" s="114" t="s">
        <v>599</v>
      </c>
      <c r="K10" s="135"/>
      <c r="L10" s="252" t="s">
        <v>1550</v>
      </c>
      <c r="M10" s="125">
        <v>222</v>
      </c>
      <c r="N10" s="125">
        <v>239</v>
      </c>
      <c r="O10" t="s">
        <v>925</v>
      </c>
      <c r="P10" s="130" t="s">
        <v>587</v>
      </c>
      <c r="Q10" s="165"/>
      <c r="R10" s="165"/>
      <c r="S10" s="195"/>
      <c r="T10" s="248" t="s">
        <v>1225</v>
      </c>
      <c r="U10" s="241" t="s">
        <v>801</v>
      </c>
      <c r="W10" s="189"/>
      <c r="X10" s="973"/>
      <c r="Y10" s="974"/>
      <c r="Z10" s="974"/>
      <c r="AA10" s="974"/>
      <c r="AB10" s="974"/>
      <c r="AC10" s="974"/>
      <c r="AD10" s="974"/>
      <c r="AE10" s="974"/>
      <c r="AF10" s="979"/>
      <c r="AG10" s="980"/>
      <c r="AH10" s="190"/>
      <c r="AJ10" s="126"/>
      <c r="AK10" s="127"/>
      <c r="AL10" s="165"/>
      <c r="AM10" s="165"/>
      <c r="AN10" s="193"/>
    </row>
    <row r="11" spans="1:40" ht="15" customHeight="1">
      <c r="A11" s="210">
        <v>42414</v>
      </c>
      <c r="B11" s="214" t="s">
        <v>1429</v>
      </c>
      <c r="D11" s="121" t="s">
        <v>601</v>
      </c>
      <c r="E11" s="134"/>
      <c r="F11" s="134"/>
      <c r="J11" s="114" t="s">
        <v>602</v>
      </c>
      <c r="K11" s="136"/>
      <c r="L11" s="252" t="s">
        <v>1553</v>
      </c>
      <c r="M11" s="125">
        <v>241</v>
      </c>
      <c r="N11" s="125">
        <v>259</v>
      </c>
      <c r="O11" t="s">
        <v>926</v>
      </c>
      <c r="P11" s="130" t="s">
        <v>587</v>
      </c>
      <c r="Q11" s="165"/>
      <c r="R11" s="183"/>
      <c r="S11" s="195"/>
      <c r="T11" s="247" t="s">
        <v>7</v>
      </c>
      <c r="U11" s="241" t="s">
        <v>788</v>
      </c>
      <c r="W11" s="191"/>
      <c r="X11" s="975"/>
      <c r="Y11" s="976"/>
      <c r="Z11" s="976"/>
      <c r="AA11" s="976"/>
      <c r="AB11" s="976"/>
      <c r="AC11" s="976"/>
      <c r="AD11" s="976"/>
      <c r="AE11" s="976"/>
      <c r="AF11" s="967"/>
      <c r="AG11" s="968"/>
      <c r="AH11" s="192"/>
      <c r="AJ11" s="126"/>
      <c r="AK11" s="127"/>
      <c r="AL11" s="193"/>
      <c r="AM11" s="193"/>
      <c r="AN11" s="193"/>
    </row>
    <row r="12" spans="1:40" ht="15" customHeight="1">
      <c r="A12" s="210">
        <v>42417</v>
      </c>
      <c r="B12" s="214" t="s">
        <v>1430</v>
      </c>
      <c r="D12" s="121" t="s">
        <v>604</v>
      </c>
      <c r="E12" s="134"/>
      <c r="F12" s="134"/>
      <c r="J12" s="114" t="s">
        <v>605</v>
      </c>
      <c r="K12" s="136"/>
      <c r="L12" s="252" t="s">
        <v>1561</v>
      </c>
      <c r="M12" s="125">
        <v>261</v>
      </c>
      <c r="N12" s="125">
        <v>277</v>
      </c>
      <c r="O12" t="s">
        <v>927</v>
      </c>
      <c r="P12" s="130" t="s">
        <v>587</v>
      </c>
      <c r="Q12" s="165"/>
      <c r="R12" s="183"/>
      <c r="S12" s="195"/>
      <c r="T12" s="247" t="s">
        <v>8</v>
      </c>
      <c r="U12" s="241" t="s">
        <v>11</v>
      </c>
      <c r="W12" s="185"/>
      <c r="X12" s="975"/>
      <c r="Y12" s="976"/>
      <c r="Z12" s="976"/>
      <c r="AA12" s="976"/>
      <c r="AB12" s="976"/>
      <c r="AC12" s="976"/>
      <c r="AD12" s="976"/>
      <c r="AE12" s="976"/>
      <c r="AF12" s="959"/>
      <c r="AG12" s="960"/>
      <c r="AH12" s="186"/>
      <c r="AJ12" s="126"/>
      <c r="AK12" s="127"/>
      <c r="AL12" s="165"/>
      <c r="AM12" s="165"/>
      <c r="AN12" s="193"/>
    </row>
    <row r="13" spans="1:40" ht="15" customHeight="1">
      <c r="A13" s="210">
        <v>42419</v>
      </c>
      <c r="B13" s="145" t="s">
        <v>1432</v>
      </c>
      <c r="D13" s="121" t="s">
        <v>606</v>
      </c>
      <c r="E13" s="129"/>
      <c r="F13" s="134"/>
      <c r="J13" s="114" t="s">
        <v>607</v>
      </c>
      <c r="K13" s="125"/>
      <c r="L13" s="252" t="s">
        <v>1565</v>
      </c>
      <c r="M13" s="125">
        <v>279</v>
      </c>
      <c r="N13" s="125">
        <v>302</v>
      </c>
      <c r="O13" t="s">
        <v>928</v>
      </c>
      <c r="P13" s="130" t="s">
        <v>587</v>
      </c>
      <c r="Q13" s="165"/>
      <c r="R13" s="183"/>
      <c r="S13" s="195"/>
      <c r="T13" s="248" t="s">
        <v>1226</v>
      </c>
      <c r="U13" s="243" t="s">
        <v>1411</v>
      </c>
      <c r="W13" s="185"/>
      <c r="X13" s="975"/>
      <c r="Y13" s="976"/>
      <c r="Z13" s="976"/>
      <c r="AA13" s="976"/>
      <c r="AB13" s="976"/>
      <c r="AC13" s="976"/>
      <c r="AD13" s="976"/>
      <c r="AE13" s="976"/>
      <c r="AF13" s="959"/>
      <c r="AG13" s="960"/>
      <c r="AH13" s="186"/>
      <c r="AJ13" s="126"/>
      <c r="AK13" s="127"/>
      <c r="AL13" s="165"/>
      <c r="AM13" s="165"/>
      <c r="AN13" s="193"/>
    </row>
    <row r="14" spans="1:40" ht="15" customHeight="1">
      <c r="A14" s="210">
        <v>42420</v>
      </c>
      <c r="B14" s="214" t="s">
        <v>1431</v>
      </c>
      <c r="D14" s="121" t="s">
        <v>609</v>
      </c>
      <c r="E14" s="129"/>
      <c r="F14" s="129"/>
      <c r="J14" s="114" t="s">
        <v>610</v>
      </c>
      <c r="K14" s="136"/>
      <c r="L14" s="252" t="s">
        <v>1574</v>
      </c>
      <c r="M14" s="125">
        <v>304</v>
      </c>
      <c r="N14" s="125">
        <v>325</v>
      </c>
      <c r="O14" t="s">
        <v>929</v>
      </c>
      <c r="P14" s="130" t="s">
        <v>587</v>
      </c>
      <c r="Q14" s="165"/>
      <c r="R14" s="183"/>
      <c r="S14" s="195"/>
      <c r="T14" s="248" t="s">
        <v>1227</v>
      </c>
      <c r="U14" s="241" t="s">
        <v>802</v>
      </c>
      <c r="W14" s="187"/>
      <c r="X14" s="977"/>
      <c r="Y14" s="978"/>
      <c r="Z14" s="978"/>
      <c r="AA14" s="978"/>
      <c r="AB14" s="978"/>
      <c r="AC14" s="978"/>
      <c r="AD14" s="978"/>
      <c r="AE14" s="978"/>
      <c r="AF14" s="963"/>
      <c r="AG14" s="964"/>
      <c r="AH14" s="188"/>
      <c r="AJ14" s="126"/>
      <c r="AK14" s="127"/>
      <c r="AL14" s="165"/>
      <c r="AM14" s="165"/>
      <c r="AN14" s="193"/>
    </row>
    <row r="15" spans="1:40" ht="15" customHeight="1">
      <c r="A15" s="210">
        <v>42423</v>
      </c>
      <c r="B15" s="214" t="s">
        <v>1433</v>
      </c>
      <c r="D15" s="121" t="s">
        <v>612</v>
      </c>
      <c r="E15" s="129"/>
      <c r="F15" s="129"/>
      <c r="J15" s="114" t="s">
        <v>613</v>
      </c>
      <c r="K15" s="136"/>
      <c r="L15" s="252" t="s">
        <v>1578</v>
      </c>
      <c r="M15" s="125">
        <v>327</v>
      </c>
      <c r="N15" s="125">
        <v>375</v>
      </c>
      <c r="O15" t="s">
        <v>930</v>
      </c>
      <c r="P15" s="130" t="s">
        <v>587</v>
      </c>
      <c r="Q15" s="165"/>
      <c r="R15" s="183"/>
      <c r="S15" s="195"/>
      <c r="T15" s="247" t="s">
        <v>608</v>
      </c>
      <c r="U15" s="241" t="s">
        <v>803</v>
      </c>
      <c r="W15" s="191"/>
      <c r="X15" s="973"/>
      <c r="Y15" s="974"/>
      <c r="Z15" s="974"/>
      <c r="AA15" s="974"/>
      <c r="AB15" s="974"/>
      <c r="AC15" s="974"/>
      <c r="AD15" s="974"/>
      <c r="AE15" s="974"/>
      <c r="AF15" s="967"/>
      <c r="AG15" s="968"/>
      <c r="AH15" s="192"/>
      <c r="AJ15" s="126"/>
      <c r="AK15" s="127"/>
      <c r="AL15" s="165"/>
      <c r="AM15" s="165"/>
      <c r="AN15" s="193"/>
    </row>
    <row r="16" spans="1:40" ht="15" customHeight="1">
      <c r="A16" s="210">
        <v>42424</v>
      </c>
      <c r="B16" s="214" t="s">
        <v>1434</v>
      </c>
      <c r="C16" s="121" t="s">
        <v>1662</v>
      </c>
      <c r="D16" s="121" t="s">
        <v>614</v>
      </c>
      <c r="E16" s="129"/>
      <c r="F16" s="129"/>
      <c r="J16" s="114" t="s">
        <v>615</v>
      </c>
      <c r="L16" s="252" t="s">
        <v>1585</v>
      </c>
      <c r="M16" s="125">
        <v>377</v>
      </c>
      <c r="N16" s="125">
        <v>400</v>
      </c>
      <c r="O16" t="s">
        <v>931</v>
      </c>
      <c r="P16" s="130" t="s">
        <v>587</v>
      </c>
      <c r="Q16" s="165"/>
      <c r="R16" s="183"/>
      <c r="S16" s="195"/>
      <c r="T16" s="247" t="s">
        <v>9</v>
      </c>
      <c r="U16" s="241" t="s">
        <v>611</v>
      </c>
      <c r="W16" s="185"/>
      <c r="X16" s="975"/>
      <c r="Y16" s="976"/>
      <c r="Z16" s="976"/>
      <c r="AA16" s="976"/>
      <c r="AB16" s="976"/>
      <c r="AC16" s="976"/>
      <c r="AD16" s="976"/>
      <c r="AE16" s="976"/>
      <c r="AF16" s="959"/>
      <c r="AG16" s="960"/>
      <c r="AH16" s="186"/>
      <c r="AJ16" s="126"/>
      <c r="AK16" s="127"/>
      <c r="AL16" s="165"/>
      <c r="AM16" s="165"/>
      <c r="AN16" s="193"/>
    </row>
    <row r="17" spans="1:40" ht="15" customHeight="1">
      <c r="A17" s="210">
        <v>42426</v>
      </c>
      <c r="B17" s="214" t="s">
        <v>1435</v>
      </c>
      <c r="D17" s="121" t="s">
        <v>616</v>
      </c>
      <c r="F17" s="129"/>
      <c r="J17" s="114" t="s">
        <v>617</v>
      </c>
      <c r="L17" s="252" t="s">
        <v>1592</v>
      </c>
      <c r="M17" s="125">
        <v>402</v>
      </c>
      <c r="N17" s="125">
        <v>418</v>
      </c>
      <c r="O17" t="s">
        <v>932</v>
      </c>
      <c r="P17" s="130" t="s">
        <v>587</v>
      </c>
      <c r="Q17" s="165"/>
      <c r="R17" s="183"/>
      <c r="S17" s="195"/>
      <c r="T17" s="248" t="s">
        <v>1228</v>
      </c>
      <c r="U17" s="246" t="s">
        <v>1412</v>
      </c>
      <c r="W17" s="191"/>
      <c r="X17" s="975"/>
      <c r="Y17" s="976"/>
      <c r="Z17" s="976"/>
      <c r="AA17" s="976"/>
      <c r="AB17" s="976"/>
      <c r="AC17" s="976"/>
      <c r="AD17" s="976"/>
      <c r="AE17" s="976"/>
      <c r="AF17" s="967"/>
      <c r="AG17" s="968"/>
      <c r="AH17" s="192"/>
      <c r="AJ17" s="126"/>
      <c r="AK17" s="127"/>
      <c r="AL17" s="165"/>
      <c r="AM17" s="165"/>
      <c r="AN17" s="193"/>
    </row>
    <row r="18" spans="1:40" ht="15" customHeight="1">
      <c r="A18" s="210">
        <v>42429</v>
      </c>
      <c r="B18" s="214" t="s">
        <v>1436</v>
      </c>
      <c r="D18" s="121" t="s">
        <v>620</v>
      </c>
      <c r="J18" s="114" t="s">
        <v>621</v>
      </c>
      <c r="L18" s="252" t="s">
        <v>1597</v>
      </c>
      <c r="M18" s="125">
        <v>420</v>
      </c>
      <c r="N18" s="125">
        <v>440</v>
      </c>
      <c r="O18" t="s">
        <v>933</v>
      </c>
      <c r="P18" s="130" t="s">
        <v>587</v>
      </c>
      <c r="Q18" s="165"/>
      <c r="R18" s="183"/>
      <c r="S18" s="195"/>
      <c r="T18" s="247" t="s">
        <v>1229</v>
      </c>
      <c r="U18" s="242" t="s">
        <v>804</v>
      </c>
      <c r="W18" s="185"/>
      <c r="X18" s="957"/>
      <c r="Y18" s="958"/>
      <c r="Z18" s="958"/>
      <c r="AA18" s="958"/>
      <c r="AB18" s="958"/>
      <c r="AC18" s="958"/>
      <c r="AD18" s="958"/>
      <c r="AE18" s="958"/>
      <c r="AF18" s="959"/>
      <c r="AG18" s="960"/>
      <c r="AH18" s="186"/>
      <c r="AJ18" s="126"/>
      <c r="AK18" s="127"/>
      <c r="AL18" s="165"/>
      <c r="AM18" s="165"/>
      <c r="AN18" s="193"/>
    </row>
    <row r="19" spans="1:40" ht="15" customHeight="1">
      <c r="A19" s="210">
        <v>42430</v>
      </c>
      <c r="B19" s="214" t="s">
        <v>1437</v>
      </c>
      <c r="D19" s="121" t="s">
        <v>622</v>
      </c>
      <c r="J19" s="114" t="s">
        <v>623</v>
      </c>
      <c r="L19" s="252" t="s">
        <v>1601</v>
      </c>
      <c r="M19" s="125">
        <v>442</v>
      </c>
      <c r="N19" s="125">
        <v>465</v>
      </c>
      <c r="O19" t="s">
        <v>1506</v>
      </c>
      <c r="P19" s="130" t="s">
        <v>587</v>
      </c>
      <c r="Q19" s="165"/>
      <c r="R19" s="183"/>
      <c r="S19" s="195"/>
      <c r="T19" s="248" t="s">
        <v>1230</v>
      </c>
      <c r="U19" s="243" t="s">
        <v>805</v>
      </c>
      <c r="W19" s="187"/>
      <c r="X19" s="961"/>
      <c r="Y19" s="962"/>
      <c r="Z19" s="962"/>
      <c r="AA19" s="962"/>
      <c r="AB19" s="962"/>
      <c r="AC19" s="962"/>
      <c r="AD19" s="962"/>
      <c r="AE19" s="962"/>
      <c r="AF19" s="963"/>
      <c r="AG19" s="964"/>
      <c r="AH19" s="188"/>
      <c r="AJ19" s="126"/>
      <c r="AK19" s="127"/>
      <c r="AL19" s="165"/>
      <c r="AM19" s="165"/>
      <c r="AN19" s="195"/>
    </row>
    <row r="20" spans="1:40" ht="15" customHeight="1">
      <c r="A20" s="210">
        <v>42431</v>
      </c>
      <c r="B20" s="214" t="s">
        <v>1438</v>
      </c>
      <c r="D20" s="121" t="s">
        <v>626</v>
      </c>
      <c r="J20" s="114" t="s">
        <v>627</v>
      </c>
      <c r="L20" s="252" t="s">
        <v>1604</v>
      </c>
      <c r="M20" s="125">
        <v>467</v>
      </c>
      <c r="N20" s="125">
        <v>485</v>
      </c>
      <c r="O20" t="s">
        <v>934</v>
      </c>
      <c r="P20" s="130" t="s">
        <v>587</v>
      </c>
      <c r="Q20" s="165"/>
      <c r="R20" s="183"/>
      <c r="S20" s="195"/>
      <c r="T20" s="247" t="s">
        <v>10</v>
      </c>
      <c r="U20" s="241" t="s">
        <v>619</v>
      </c>
      <c r="W20" s="191"/>
      <c r="X20" s="965"/>
      <c r="Y20" s="966"/>
      <c r="Z20" s="966"/>
      <c r="AA20" s="966"/>
      <c r="AB20" s="966"/>
      <c r="AC20" s="966"/>
      <c r="AD20" s="966"/>
      <c r="AE20" s="966"/>
      <c r="AF20" s="967"/>
      <c r="AG20" s="968"/>
      <c r="AH20" s="192"/>
      <c r="AJ20" s="126"/>
      <c r="AK20" s="127"/>
      <c r="AL20" s="165"/>
      <c r="AM20" s="165"/>
      <c r="AN20" s="194"/>
    </row>
    <row r="21" spans="1:40" ht="15" customHeight="1">
      <c r="A21" s="210">
        <v>42435</v>
      </c>
      <c r="B21" s="145" t="s">
        <v>1439</v>
      </c>
      <c r="D21" s="121" t="s">
        <v>628</v>
      </c>
      <c r="J21" s="114" t="s">
        <v>629</v>
      </c>
      <c r="L21" s="252" t="s">
        <v>1607</v>
      </c>
      <c r="M21" s="125">
        <v>487</v>
      </c>
      <c r="N21" s="125">
        <v>507</v>
      </c>
      <c r="O21" t="s">
        <v>1507</v>
      </c>
      <c r="P21" s="130" t="s">
        <v>587</v>
      </c>
      <c r="Q21" s="165"/>
      <c r="R21" s="183"/>
      <c r="S21" s="195"/>
      <c r="T21" s="248" t="s">
        <v>11</v>
      </c>
      <c r="U21" s="241" t="s">
        <v>581</v>
      </c>
      <c r="W21" s="185"/>
      <c r="X21" s="957"/>
      <c r="Y21" s="958"/>
      <c r="Z21" s="958"/>
      <c r="AA21" s="958"/>
      <c r="AB21" s="958"/>
      <c r="AC21" s="958"/>
      <c r="AD21" s="958"/>
      <c r="AE21" s="958"/>
      <c r="AF21" s="959"/>
      <c r="AG21" s="960"/>
      <c r="AH21" s="186"/>
      <c r="AJ21" s="126"/>
      <c r="AK21" s="127"/>
      <c r="AL21" s="165"/>
      <c r="AM21" s="165"/>
      <c r="AN21" s="165"/>
    </row>
    <row r="22" spans="1:40" ht="15" customHeight="1">
      <c r="A22" s="210">
        <v>42436</v>
      </c>
      <c r="B22" s="214" t="s">
        <v>1440</v>
      </c>
      <c r="D22" s="121" t="s">
        <v>630</v>
      </c>
      <c r="J22" s="114" t="s">
        <v>631</v>
      </c>
      <c r="L22" s="252" t="s">
        <v>1610</v>
      </c>
      <c r="M22" s="125">
        <v>509</v>
      </c>
      <c r="N22" s="125">
        <v>531</v>
      </c>
      <c r="O22" t="s">
        <v>1508</v>
      </c>
      <c r="P22" s="130" t="s">
        <v>587</v>
      </c>
      <c r="Q22" s="165"/>
      <c r="R22" s="183"/>
      <c r="S22" s="195"/>
      <c r="T22" s="246" t="s">
        <v>1231</v>
      </c>
      <c r="W22" s="185"/>
      <c r="X22" s="957"/>
      <c r="Y22" s="958"/>
      <c r="Z22" s="958"/>
      <c r="AA22" s="958"/>
      <c r="AB22" s="958"/>
      <c r="AC22" s="958"/>
      <c r="AD22" s="958"/>
      <c r="AE22" s="958"/>
      <c r="AF22" s="959"/>
      <c r="AG22" s="960"/>
      <c r="AH22" s="186"/>
      <c r="AJ22" s="126"/>
      <c r="AK22" s="127"/>
      <c r="AL22" s="165"/>
      <c r="AM22" s="165"/>
      <c r="AN22" s="165"/>
    </row>
    <row r="23" spans="1:40" ht="15" customHeight="1">
      <c r="A23" s="210">
        <v>42437</v>
      </c>
      <c r="B23" s="214" t="s">
        <v>1441</v>
      </c>
      <c r="D23" s="121" t="s">
        <v>632</v>
      </c>
      <c r="J23" s="114" t="s">
        <v>633</v>
      </c>
      <c r="L23" s="252" t="s">
        <v>1614</v>
      </c>
      <c r="M23" s="125">
        <v>533</v>
      </c>
      <c r="N23" s="125">
        <v>556</v>
      </c>
      <c r="O23" t="s">
        <v>1258</v>
      </c>
      <c r="P23" s="130" t="s">
        <v>587</v>
      </c>
      <c r="Q23" s="165"/>
      <c r="R23" s="183"/>
      <c r="S23" s="195"/>
      <c r="T23" s="247" t="s">
        <v>12</v>
      </c>
      <c r="W23" s="185"/>
      <c r="X23" s="957"/>
      <c r="Y23" s="958"/>
      <c r="Z23" s="958"/>
      <c r="AA23" s="958"/>
      <c r="AB23" s="958"/>
      <c r="AC23" s="958"/>
      <c r="AD23" s="958"/>
      <c r="AE23" s="958"/>
      <c r="AF23" s="959"/>
      <c r="AG23" s="960"/>
      <c r="AH23" s="186"/>
      <c r="AJ23" s="126"/>
      <c r="AK23" s="127"/>
      <c r="AL23" s="165"/>
      <c r="AM23" s="165"/>
      <c r="AN23" s="193"/>
    </row>
    <row r="24" spans="1:40" ht="15" customHeight="1">
      <c r="A24" s="210">
        <v>42441</v>
      </c>
      <c r="B24" s="214" t="s">
        <v>1442</v>
      </c>
      <c r="D24" s="121" t="s">
        <v>634</v>
      </c>
      <c r="J24" s="114" t="s">
        <v>635</v>
      </c>
      <c r="L24" s="252" t="s">
        <v>1620</v>
      </c>
      <c r="M24" s="125">
        <v>558</v>
      </c>
      <c r="N24" s="125">
        <v>583</v>
      </c>
      <c r="O24" t="s">
        <v>908</v>
      </c>
      <c r="P24" s="130" t="s">
        <v>587</v>
      </c>
      <c r="Q24" s="165"/>
      <c r="R24" s="183"/>
      <c r="S24" s="195"/>
      <c r="T24" s="247" t="s">
        <v>1392</v>
      </c>
      <c r="W24" s="187"/>
      <c r="X24" s="961"/>
      <c r="Y24" s="962"/>
      <c r="Z24" s="962"/>
      <c r="AA24" s="962"/>
      <c r="AB24" s="962"/>
      <c r="AC24" s="962"/>
      <c r="AD24" s="962"/>
      <c r="AE24" s="962"/>
      <c r="AF24" s="963"/>
      <c r="AG24" s="964"/>
      <c r="AH24" s="188"/>
      <c r="AJ24" s="126"/>
      <c r="AK24" s="127"/>
      <c r="AL24" s="165"/>
      <c r="AM24" s="165"/>
      <c r="AN24" s="193"/>
    </row>
    <row r="25" spans="1:40" ht="15" customHeight="1">
      <c r="A25" s="210">
        <v>42442</v>
      </c>
      <c r="B25" s="214" t="s">
        <v>1443</v>
      </c>
      <c r="D25" s="121" t="s">
        <v>636</v>
      </c>
      <c r="E25" s="116" t="s">
        <v>637</v>
      </c>
      <c r="J25" s="114" t="s">
        <v>638</v>
      </c>
      <c r="L25" s="252" t="s">
        <v>1622</v>
      </c>
      <c r="M25" s="125">
        <v>585</v>
      </c>
      <c r="N25" s="125">
        <v>603</v>
      </c>
      <c r="O25" t="s">
        <v>935</v>
      </c>
      <c r="P25" s="130" t="s">
        <v>587</v>
      </c>
      <c r="Q25" s="165"/>
      <c r="R25" s="183"/>
      <c r="S25" s="195"/>
      <c r="T25" s="248" t="s">
        <v>618</v>
      </c>
      <c r="AJ25" s="126"/>
      <c r="AK25" s="127"/>
      <c r="AL25" s="122"/>
      <c r="AM25" s="122"/>
      <c r="AN25" s="193"/>
    </row>
    <row r="26" spans="1:40" ht="15" customHeight="1">
      <c r="A26" s="210">
        <v>42447</v>
      </c>
      <c r="B26" s="214" t="s">
        <v>1445</v>
      </c>
      <c r="D26" s="121" t="s">
        <v>639</v>
      </c>
      <c r="E26" s="125" t="str">
        <f>IF(GameSheet!A7="","",GameSheet!A7)</f>
        <v>-</v>
      </c>
      <c r="J26" s="114" t="s">
        <v>640</v>
      </c>
      <c r="L26" s="253" t="s">
        <v>799</v>
      </c>
      <c r="M26" s="125"/>
      <c r="N26" s="125"/>
      <c r="O26" t="s">
        <v>1509</v>
      </c>
      <c r="P26" s="130" t="s">
        <v>587</v>
      </c>
      <c r="Q26" s="165"/>
      <c r="R26" s="183"/>
      <c r="S26" s="195"/>
      <c r="T26" s="248" t="s">
        <v>1232</v>
      </c>
      <c r="AJ26" s="126"/>
      <c r="AK26" s="127"/>
      <c r="AL26" s="122"/>
      <c r="AM26" s="122"/>
      <c r="AN26" s="193"/>
    </row>
    <row r="27" spans="1:40" ht="15" customHeight="1">
      <c r="A27" s="210">
        <v>42448</v>
      </c>
      <c r="B27" s="214" t="s">
        <v>1446</v>
      </c>
      <c r="D27" s="121" t="s">
        <v>641</v>
      </c>
      <c r="E27" s="125" t="str">
        <f>IF(GameSheet!A8="","",GameSheet!A8)</f>
        <v>-</v>
      </c>
      <c r="J27" s="114" t="s">
        <v>642</v>
      </c>
      <c r="M27" s="125"/>
      <c r="N27" s="125"/>
      <c r="O27" t="s">
        <v>1362</v>
      </c>
      <c r="P27" s="130" t="s">
        <v>587</v>
      </c>
      <c r="Q27" s="165"/>
      <c r="R27" s="183"/>
      <c r="S27" s="195"/>
      <c r="T27" s="247" t="s">
        <v>1233</v>
      </c>
      <c r="AJ27" s="126"/>
      <c r="AK27" s="127"/>
      <c r="AL27" s="122"/>
      <c r="AM27" s="122"/>
      <c r="AN27" s="193"/>
    </row>
    <row r="28" spans="1:40" ht="15" customHeight="1">
      <c r="A28" s="210">
        <v>42449</v>
      </c>
      <c r="B28" s="214" t="s">
        <v>1473</v>
      </c>
      <c r="D28" s="121" t="s">
        <v>643</v>
      </c>
      <c r="E28" s="121" t="s">
        <v>147</v>
      </c>
      <c r="J28" s="114" t="s">
        <v>644</v>
      </c>
      <c r="M28" s="125"/>
      <c r="N28" s="125"/>
      <c r="O28" t="s">
        <v>936</v>
      </c>
      <c r="P28" s="130" t="s">
        <v>587</v>
      </c>
      <c r="R28" s="183"/>
      <c r="S28" s="195"/>
      <c r="T28" s="247" t="s">
        <v>1234</v>
      </c>
      <c r="AJ28" s="126"/>
      <c r="AK28" s="127"/>
      <c r="AL28" s="122"/>
      <c r="AM28" s="122"/>
      <c r="AN28" s="193"/>
    </row>
    <row r="29" spans="1:40" ht="15" customHeight="1">
      <c r="A29" s="210">
        <v>42452</v>
      </c>
      <c r="B29" s="214" t="s">
        <v>1447</v>
      </c>
      <c r="D29" s="121" t="s">
        <v>645</v>
      </c>
      <c r="J29" s="114" t="s">
        <v>646</v>
      </c>
      <c r="M29" s="125"/>
      <c r="N29" s="125"/>
      <c r="O29" t="s">
        <v>1510</v>
      </c>
      <c r="P29" s="130" t="s">
        <v>587</v>
      </c>
      <c r="R29" s="183"/>
      <c r="S29" s="195"/>
      <c r="T29" s="247" t="s">
        <v>1235</v>
      </c>
      <c r="AJ29" s="126"/>
      <c r="AK29" s="127"/>
      <c r="AL29" s="122"/>
      <c r="AM29" s="122"/>
      <c r="AN29" s="193"/>
    </row>
    <row r="30" spans="1:40" ht="15" customHeight="1">
      <c r="A30" s="210">
        <v>42454</v>
      </c>
      <c r="B30" s="214" t="s">
        <v>1448</v>
      </c>
      <c r="D30" s="121" t="s">
        <v>647</v>
      </c>
      <c r="E30" s="116" t="s">
        <v>648</v>
      </c>
      <c r="J30" s="114" t="s">
        <v>649</v>
      </c>
      <c r="M30" s="125"/>
      <c r="N30" s="125"/>
      <c r="O30" t="s">
        <v>937</v>
      </c>
      <c r="P30" s="130" t="s">
        <v>587</v>
      </c>
      <c r="R30" s="183"/>
      <c r="S30" s="195"/>
      <c r="T30" s="247" t="s">
        <v>1236</v>
      </c>
      <c r="AJ30" s="126"/>
      <c r="AK30" s="127"/>
      <c r="AL30" s="122"/>
      <c r="AM30" s="122"/>
      <c r="AN30" s="193"/>
    </row>
    <row r="31" spans="1:40" ht="15" customHeight="1">
      <c r="A31" s="210">
        <v>42455</v>
      </c>
      <c r="B31" s="214" t="s">
        <v>1449</v>
      </c>
      <c r="D31" s="121" t="s">
        <v>650</v>
      </c>
      <c r="E31" s="125" t="str">
        <f>IF(GameSheet!A32="","",GameSheet!A32)</f>
        <v>-</v>
      </c>
      <c r="J31" s="114" t="s">
        <v>651</v>
      </c>
      <c r="M31" s="125"/>
      <c r="N31" s="125"/>
      <c r="O31" t="s">
        <v>1511</v>
      </c>
      <c r="P31" s="130" t="s">
        <v>587</v>
      </c>
      <c r="Q31" s="165"/>
      <c r="R31" s="183"/>
      <c r="S31" s="195"/>
      <c r="T31" s="248" t="s">
        <v>1237</v>
      </c>
      <c r="AJ31" s="126"/>
      <c r="AK31" s="127"/>
      <c r="AL31" s="122"/>
      <c r="AM31" s="122"/>
      <c r="AN31" s="193"/>
    </row>
    <row r="32" spans="1:40" ht="15" customHeight="1">
      <c r="A32" s="210">
        <v>42458</v>
      </c>
      <c r="B32" s="214" t="s">
        <v>1450</v>
      </c>
      <c r="D32" s="121" t="s">
        <v>652</v>
      </c>
      <c r="E32" s="125" t="str">
        <f>IF(GameSheet!A33="","",GameSheet!A33)</f>
        <v>-</v>
      </c>
      <c r="J32" s="114" t="s">
        <v>653</v>
      </c>
      <c r="M32" s="125"/>
      <c r="N32" s="125"/>
      <c r="O32" t="s">
        <v>1363</v>
      </c>
      <c r="P32" s="130" t="s">
        <v>587</v>
      </c>
      <c r="Q32" s="165"/>
      <c r="R32" s="183"/>
      <c r="S32" s="195"/>
      <c r="T32" s="247" t="s">
        <v>1238</v>
      </c>
      <c r="AJ32" s="126"/>
      <c r="AK32" s="127"/>
      <c r="AL32" s="165"/>
      <c r="AM32" s="165"/>
      <c r="AN32" s="193"/>
    </row>
    <row r="33" spans="1:40" ht="15" customHeight="1">
      <c r="A33" s="210">
        <v>42459</v>
      </c>
      <c r="B33" s="214" t="s">
        <v>1451</v>
      </c>
      <c r="D33" s="121" t="s">
        <v>654</v>
      </c>
      <c r="E33" s="121" t="s">
        <v>147</v>
      </c>
      <c r="J33" s="114" t="s">
        <v>655</v>
      </c>
      <c r="M33" s="125"/>
      <c r="N33" s="125"/>
      <c r="O33" t="s">
        <v>938</v>
      </c>
      <c r="P33" s="130" t="s">
        <v>587</v>
      </c>
      <c r="Q33" s="165"/>
      <c r="R33" s="183"/>
      <c r="S33" s="195"/>
      <c r="T33" s="248" t="s">
        <v>1239</v>
      </c>
      <c r="AJ33" s="126"/>
      <c r="AK33" s="127"/>
      <c r="AL33" s="165"/>
      <c r="AM33" s="165"/>
      <c r="AN33" s="193"/>
    </row>
    <row r="34" spans="1:40" ht="15" customHeight="1">
      <c r="A34" s="210">
        <v>42461</v>
      </c>
      <c r="B34" s="214" t="s">
        <v>1452</v>
      </c>
      <c r="D34" s="121" t="s">
        <v>656</v>
      </c>
      <c r="J34" s="114" t="s">
        <v>657</v>
      </c>
      <c r="M34" s="125"/>
      <c r="N34" s="125"/>
      <c r="O34" t="s">
        <v>939</v>
      </c>
      <c r="P34" s="130" t="s">
        <v>587</v>
      </c>
      <c r="Q34" s="165"/>
      <c r="R34" s="183"/>
      <c r="S34" s="195"/>
      <c r="T34" s="247" t="s">
        <v>1240</v>
      </c>
      <c r="AJ34" s="126"/>
      <c r="AK34" s="127"/>
      <c r="AL34" s="165"/>
      <c r="AM34" s="165"/>
      <c r="AN34" s="193"/>
    </row>
    <row r="35" spans="1:40" ht="15" customHeight="1">
      <c r="A35" s="210">
        <v>42464</v>
      </c>
      <c r="B35" s="214" t="s">
        <v>1453</v>
      </c>
      <c r="D35" s="121" t="s">
        <v>658</v>
      </c>
      <c r="J35" s="114" t="s">
        <v>659</v>
      </c>
      <c r="M35" s="125"/>
      <c r="N35" s="125"/>
      <c r="O35" t="s">
        <v>940</v>
      </c>
      <c r="P35" s="130" t="s">
        <v>587</v>
      </c>
      <c r="Q35" s="165"/>
      <c r="R35" s="183"/>
      <c r="S35" s="195"/>
      <c r="T35" s="247" t="s">
        <v>13</v>
      </c>
      <c r="AJ35" s="126"/>
      <c r="AK35" s="127"/>
      <c r="AL35" s="165"/>
      <c r="AM35" s="165"/>
      <c r="AN35" s="193"/>
    </row>
    <row r="36" spans="1:40" ht="15" customHeight="1">
      <c r="A36" s="210">
        <v>42465</v>
      </c>
      <c r="B36" s="214" t="s">
        <v>1454</v>
      </c>
      <c r="D36" s="121" t="s">
        <v>660</v>
      </c>
      <c r="J36" s="114" t="s">
        <v>661</v>
      </c>
      <c r="M36" s="125"/>
      <c r="N36" s="125"/>
      <c r="O36" t="s">
        <v>941</v>
      </c>
      <c r="P36" s="130" t="s">
        <v>587</v>
      </c>
      <c r="Q36" s="165"/>
      <c r="R36" s="183"/>
      <c r="S36" s="195"/>
      <c r="T36" s="248" t="s">
        <v>14</v>
      </c>
      <c r="AJ36" s="126"/>
      <c r="AK36" s="127"/>
      <c r="AL36" s="165"/>
      <c r="AM36" s="165"/>
      <c r="AN36" s="193"/>
    </row>
    <row r="37" spans="1:40" ht="15" customHeight="1">
      <c r="A37" s="210">
        <v>42466</v>
      </c>
      <c r="B37" s="214" t="s">
        <v>1455</v>
      </c>
      <c r="D37" s="121" t="s">
        <v>662</v>
      </c>
      <c r="J37" s="114" t="s">
        <v>663</v>
      </c>
      <c r="M37" s="125"/>
      <c r="N37" s="125"/>
      <c r="O37" t="s">
        <v>942</v>
      </c>
      <c r="P37" s="130" t="s">
        <v>587</v>
      </c>
      <c r="Q37" s="165"/>
      <c r="R37" s="183"/>
      <c r="S37" s="195"/>
      <c r="T37" s="247" t="s">
        <v>1241</v>
      </c>
      <c r="AJ37" s="126"/>
      <c r="AK37" s="127"/>
      <c r="AL37" s="165"/>
      <c r="AM37" s="165"/>
      <c r="AN37" s="193"/>
    </row>
    <row r="38" spans="1:40" ht="15" customHeight="1">
      <c r="A38" s="210">
        <v>42469</v>
      </c>
      <c r="B38" s="214" t="s">
        <v>1456</v>
      </c>
      <c r="D38" s="121" t="s">
        <v>664</v>
      </c>
      <c r="J38" s="114" t="s">
        <v>665</v>
      </c>
      <c r="M38" s="125"/>
      <c r="N38" s="125"/>
      <c r="O38" t="s">
        <v>916</v>
      </c>
      <c r="P38" s="130" t="s">
        <v>587</v>
      </c>
      <c r="Q38" s="165"/>
      <c r="R38" s="183"/>
      <c r="S38" s="195"/>
      <c r="T38" s="247" t="s">
        <v>1242</v>
      </c>
      <c r="AJ38" s="126"/>
      <c r="AK38" s="127"/>
      <c r="AL38" s="165"/>
      <c r="AM38" s="165"/>
      <c r="AN38" s="193"/>
    </row>
    <row r="39" spans="1:40" ht="15" customHeight="1">
      <c r="A39" s="210">
        <v>42470</v>
      </c>
      <c r="B39" s="214" t="s">
        <v>1457</v>
      </c>
      <c r="D39" s="121" t="s">
        <v>666</v>
      </c>
      <c r="J39" s="114" t="s">
        <v>667</v>
      </c>
      <c r="M39" s="125"/>
      <c r="N39" s="125"/>
      <c r="O39" t="s">
        <v>1512</v>
      </c>
      <c r="P39" s="130" t="s">
        <v>587</v>
      </c>
      <c r="Q39" s="165"/>
      <c r="R39" s="183"/>
      <c r="S39" s="195"/>
      <c r="T39" s="247" t="s">
        <v>15</v>
      </c>
      <c r="AJ39" s="126"/>
      <c r="AK39" s="127"/>
      <c r="AL39" s="165"/>
      <c r="AM39" s="165"/>
      <c r="AN39" s="193"/>
    </row>
    <row r="40" spans="1:40" ht="15" customHeight="1">
      <c r="A40" s="210">
        <v>42471</v>
      </c>
      <c r="B40" s="214" t="s">
        <v>1458</v>
      </c>
      <c r="D40" s="121" t="s">
        <v>668</v>
      </c>
      <c r="J40" s="114" t="s">
        <v>669</v>
      </c>
      <c r="M40" s="125"/>
      <c r="N40" s="125"/>
      <c r="O40" t="s">
        <v>1256</v>
      </c>
      <c r="P40" s="130" t="s">
        <v>587</v>
      </c>
      <c r="Q40" s="165"/>
      <c r="R40" s="183"/>
      <c r="S40" s="195"/>
      <c r="T40" s="247" t="s">
        <v>1243</v>
      </c>
      <c r="AJ40" s="126"/>
      <c r="AK40" s="127"/>
      <c r="AL40" s="165"/>
      <c r="AM40" s="165"/>
      <c r="AN40" s="193"/>
    </row>
    <row r="41" spans="1:40" ht="15" customHeight="1">
      <c r="A41" s="210">
        <v>42474</v>
      </c>
      <c r="B41" s="214" t="s">
        <v>1459</v>
      </c>
      <c r="D41" s="121" t="s">
        <v>670</v>
      </c>
      <c r="J41" s="114" t="s">
        <v>671</v>
      </c>
      <c r="M41" s="125"/>
      <c r="N41" s="125"/>
      <c r="O41" t="s">
        <v>1259</v>
      </c>
      <c r="P41" s="130" t="s">
        <v>587</v>
      </c>
      <c r="Q41" s="165"/>
      <c r="R41" s="183"/>
      <c r="S41" s="195"/>
      <c r="T41" s="248" t="s">
        <v>16</v>
      </c>
      <c r="AJ41" s="126"/>
      <c r="AK41" s="127"/>
      <c r="AL41" s="165"/>
      <c r="AM41" s="165"/>
      <c r="AN41" s="193"/>
    </row>
    <row r="42" spans="1:40" ht="15" customHeight="1">
      <c r="A42" s="210">
        <v>42475</v>
      </c>
      <c r="B42" s="214" t="s">
        <v>1460</v>
      </c>
      <c r="D42" s="121" t="s">
        <v>347</v>
      </c>
      <c r="J42" s="114" t="s">
        <v>672</v>
      </c>
      <c r="M42" s="125"/>
      <c r="N42" s="125"/>
      <c r="O42" t="s">
        <v>1513</v>
      </c>
      <c r="P42" s="130" t="s">
        <v>587</v>
      </c>
      <c r="Q42" s="165"/>
      <c r="R42" s="183"/>
      <c r="S42" s="195"/>
      <c r="T42" s="247" t="s">
        <v>1244</v>
      </c>
      <c r="AJ42" s="126"/>
      <c r="AK42" s="127"/>
      <c r="AL42" s="165"/>
      <c r="AM42" s="165"/>
      <c r="AN42" s="193"/>
    </row>
    <row r="43" spans="1:40" ht="15" customHeight="1">
      <c r="A43" s="210">
        <v>42476</v>
      </c>
      <c r="B43" s="214" t="s">
        <v>1461</v>
      </c>
      <c r="D43" s="121" t="s">
        <v>348</v>
      </c>
      <c r="J43" s="114" t="s">
        <v>673</v>
      </c>
      <c r="M43" s="125"/>
      <c r="N43" s="125"/>
      <c r="O43" s="368" t="s">
        <v>1505</v>
      </c>
      <c r="P43" s="369"/>
      <c r="Q43" s="165"/>
      <c r="R43" s="183"/>
      <c r="S43" s="195"/>
      <c r="T43" s="248" t="s">
        <v>1624</v>
      </c>
      <c r="AJ43" s="126"/>
      <c r="AK43" s="127"/>
      <c r="AL43" s="165"/>
      <c r="AM43" s="165"/>
      <c r="AN43" s="193"/>
    </row>
    <row r="44" spans="1:40" ht="15" customHeight="1">
      <c r="A44" s="210">
        <v>42479</v>
      </c>
      <c r="B44" s="214" t="s">
        <v>1462</v>
      </c>
      <c r="D44" s="121" t="s">
        <v>674</v>
      </c>
      <c r="J44" s="114" t="s">
        <v>675</v>
      </c>
      <c r="M44" s="125"/>
      <c r="N44" s="125"/>
      <c r="O44" t="s">
        <v>838</v>
      </c>
      <c r="P44" s="130" t="s">
        <v>584</v>
      </c>
      <c r="Q44" s="165"/>
      <c r="R44" s="183"/>
      <c r="S44" s="195"/>
      <c r="T44" s="248" t="s">
        <v>1393</v>
      </c>
      <c r="AJ44" s="126"/>
      <c r="AK44" s="127"/>
      <c r="AL44" s="165"/>
      <c r="AM44" s="165"/>
      <c r="AN44" s="193"/>
    </row>
    <row r="45" spans="1:40" ht="15" customHeight="1">
      <c r="A45" s="210">
        <v>42480</v>
      </c>
      <c r="B45" s="214" t="s">
        <v>1463</v>
      </c>
      <c r="D45" s="121" t="s">
        <v>676</v>
      </c>
      <c r="J45" s="114" t="s">
        <v>677</v>
      </c>
      <c r="M45" s="125"/>
      <c r="N45" s="125"/>
      <c r="O45" t="s">
        <v>839</v>
      </c>
      <c r="P45" s="130" t="s">
        <v>587</v>
      </c>
      <c r="Q45" s="165"/>
      <c r="R45" s="183"/>
      <c r="S45" s="195"/>
      <c r="T45" s="248" t="s">
        <v>1245</v>
      </c>
      <c r="AJ45" s="126"/>
      <c r="AK45" s="127"/>
      <c r="AL45" s="165"/>
      <c r="AM45" s="165"/>
      <c r="AN45" s="193"/>
    </row>
    <row r="46" spans="1:40" ht="15" customHeight="1">
      <c r="A46" s="210">
        <v>42481</v>
      </c>
      <c r="B46" s="214" t="s">
        <v>1464</v>
      </c>
      <c r="D46" s="121" t="s">
        <v>678</v>
      </c>
      <c r="J46" s="114" t="s">
        <v>679</v>
      </c>
      <c r="M46" s="125"/>
      <c r="N46" s="125"/>
      <c r="O46" t="s">
        <v>840</v>
      </c>
      <c r="P46" s="130" t="s">
        <v>587</v>
      </c>
      <c r="Q46" s="165"/>
      <c r="R46" s="183"/>
      <c r="S46" s="195"/>
      <c r="T46" s="247" t="s">
        <v>1246</v>
      </c>
      <c r="AJ46" s="126"/>
      <c r="AK46" s="127"/>
      <c r="AL46" s="165"/>
      <c r="AM46" s="165"/>
      <c r="AN46" s="193"/>
    </row>
    <row r="47" spans="1:40" ht="15" customHeight="1">
      <c r="A47" s="210">
        <v>42484</v>
      </c>
      <c r="B47" s="214" t="s">
        <v>1465</v>
      </c>
      <c r="D47" s="121" t="s">
        <v>680</v>
      </c>
      <c r="J47" s="114" t="s">
        <v>681</v>
      </c>
      <c r="M47" s="125"/>
      <c r="N47" s="125"/>
      <c r="O47" t="s">
        <v>841</v>
      </c>
      <c r="P47" s="130" t="s">
        <v>587</v>
      </c>
      <c r="Q47" s="165"/>
      <c r="R47" s="183"/>
      <c r="S47" s="195"/>
      <c r="T47" s="247" t="s">
        <v>624</v>
      </c>
      <c r="AJ47" s="126"/>
      <c r="AK47" s="127"/>
      <c r="AL47" s="183"/>
      <c r="AM47" s="183"/>
      <c r="AN47" s="183"/>
    </row>
    <row r="48" spans="1:40" ht="15" customHeight="1">
      <c r="A48" s="210">
        <v>42485</v>
      </c>
      <c r="B48" s="214" t="s">
        <v>1466</v>
      </c>
      <c r="D48" s="121" t="s">
        <v>682</v>
      </c>
      <c r="J48" s="137" t="s">
        <v>582</v>
      </c>
      <c r="M48" s="125"/>
      <c r="N48" s="125"/>
      <c r="O48" t="s">
        <v>842</v>
      </c>
      <c r="P48" s="130" t="s">
        <v>587</v>
      </c>
      <c r="Q48" s="165"/>
      <c r="R48" s="183"/>
      <c r="S48" s="195"/>
      <c r="T48" s="243" t="s">
        <v>1247</v>
      </c>
      <c r="AJ48" s="126"/>
      <c r="AK48" s="127"/>
      <c r="AL48" s="183"/>
      <c r="AM48" s="183"/>
      <c r="AN48" s="183"/>
    </row>
    <row r="49" spans="1:40" ht="15" customHeight="1">
      <c r="A49" s="210">
        <v>42486</v>
      </c>
      <c r="B49" s="214" t="s">
        <v>1467</v>
      </c>
      <c r="D49" s="121" t="s">
        <v>683</v>
      </c>
      <c r="M49" s="125"/>
      <c r="N49" s="125"/>
      <c r="O49" t="s">
        <v>1214</v>
      </c>
      <c r="P49" s="130" t="s">
        <v>587</v>
      </c>
      <c r="Q49" s="165"/>
      <c r="R49" s="183"/>
      <c r="S49" s="195"/>
      <c r="T49" s="248" t="s">
        <v>1248</v>
      </c>
      <c r="AJ49" s="126"/>
      <c r="AK49" s="127"/>
      <c r="AL49" s="183"/>
      <c r="AM49" s="183"/>
      <c r="AN49" s="183"/>
    </row>
    <row r="50" spans="1:40" ht="15" customHeight="1">
      <c r="A50" s="210">
        <v>42489</v>
      </c>
      <c r="B50" s="214" t="s">
        <v>1468</v>
      </c>
      <c r="D50" s="121" t="s">
        <v>684</v>
      </c>
      <c r="M50" s="125"/>
      <c r="N50" s="125"/>
      <c r="O50" t="s">
        <v>843</v>
      </c>
      <c r="P50" s="130" t="s">
        <v>587</v>
      </c>
      <c r="Q50" s="165"/>
      <c r="R50" s="183"/>
      <c r="S50" s="195"/>
      <c r="T50" s="248" t="s">
        <v>17</v>
      </c>
      <c r="AJ50" s="126"/>
      <c r="AK50" s="127"/>
      <c r="AL50" s="183"/>
      <c r="AM50" s="183"/>
      <c r="AN50" s="183"/>
    </row>
    <row r="51" spans="1:40" ht="15" customHeight="1">
      <c r="A51" s="210">
        <v>42490</v>
      </c>
      <c r="B51" s="214" t="s">
        <v>1469</v>
      </c>
      <c r="D51" s="121" t="s">
        <v>685</v>
      </c>
      <c r="E51" s="139"/>
      <c r="F51" s="140"/>
      <c r="G51" s="141"/>
      <c r="J51" s="142"/>
      <c r="L51" s="254"/>
      <c r="M51" s="125"/>
      <c r="N51" s="125"/>
      <c r="O51" t="s">
        <v>861</v>
      </c>
      <c r="P51" s="130" t="s">
        <v>587</v>
      </c>
      <c r="R51" s="183"/>
      <c r="S51" s="195"/>
      <c r="T51" s="246" t="s">
        <v>1249</v>
      </c>
      <c r="AJ51" s="126"/>
      <c r="AK51" s="127"/>
      <c r="AL51" s="183"/>
      <c r="AM51" s="183"/>
      <c r="AN51" s="183"/>
    </row>
    <row r="52" spans="1:40" ht="15" customHeight="1">
      <c r="A52" s="210">
        <v>42491</v>
      </c>
      <c r="B52" s="214" t="s">
        <v>1470</v>
      </c>
      <c r="D52" s="121" t="s">
        <v>686</v>
      </c>
      <c r="E52" s="139"/>
      <c r="F52" s="140"/>
      <c r="G52" s="141"/>
      <c r="M52" s="125"/>
      <c r="N52" s="125"/>
      <c r="O52" t="s">
        <v>844</v>
      </c>
      <c r="P52" s="130" t="s">
        <v>587</v>
      </c>
      <c r="R52" s="183"/>
      <c r="S52" s="195"/>
      <c r="T52" s="247" t="s">
        <v>1394</v>
      </c>
      <c r="AJ52" s="126"/>
      <c r="AK52" s="127"/>
      <c r="AL52" s="183"/>
      <c r="AM52" s="183"/>
      <c r="AN52" s="183"/>
    </row>
    <row r="53" spans="1:40" ht="15" customHeight="1">
      <c r="A53" s="210">
        <v>42494</v>
      </c>
      <c r="B53" s="214" t="s">
        <v>1471</v>
      </c>
      <c r="D53" s="121" t="s">
        <v>687</v>
      </c>
      <c r="E53" s="139"/>
      <c r="F53" s="140"/>
      <c r="G53" s="141"/>
      <c r="L53" s="254"/>
      <c r="M53" s="125"/>
      <c r="N53" s="125"/>
      <c r="O53" t="s">
        <v>846</v>
      </c>
      <c r="P53" s="130" t="s">
        <v>587</v>
      </c>
      <c r="Q53" s="165"/>
      <c r="R53" s="183"/>
      <c r="S53" s="195"/>
      <c r="T53" s="247" t="s">
        <v>1250</v>
      </c>
      <c r="AJ53" s="126"/>
      <c r="AK53" s="127"/>
      <c r="AL53" s="183"/>
      <c r="AM53" s="183"/>
      <c r="AN53" s="183"/>
    </row>
    <row r="54" spans="1:40" ht="15" customHeight="1">
      <c r="A54" s="210">
        <v>42495</v>
      </c>
      <c r="B54" s="214" t="s">
        <v>1472</v>
      </c>
      <c r="D54" s="121" t="s">
        <v>688</v>
      </c>
      <c r="E54" s="139"/>
      <c r="F54" s="140"/>
      <c r="G54" s="141"/>
      <c r="L54" s="254"/>
      <c r="M54" s="125"/>
      <c r="N54" s="125"/>
      <c r="O54" t="s">
        <v>845</v>
      </c>
      <c r="P54" s="130" t="s">
        <v>587</v>
      </c>
      <c r="Q54" s="165"/>
      <c r="R54" s="183"/>
      <c r="S54" s="195"/>
      <c r="T54" s="247"/>
      <c r="AJ54" s="126"/>
      <c r="AK54" s="127"/>
      <c r="AL54" s="183"/>
      <c r="AM54" s="183"/>
      <c r="AN54" s="183"/>
    </row>
    <row r="55" spans="1:40" ht="15" customHeight="1">
      <c r="A55" s="210">
        <v>42496</v>
      </c>
      <c r="B55" s="214" t="s">
        <v>1636</v>
      </c>
      <c r="D55" s="121" t="s">
        <v>689</v>
      </c>
      <c r="E55" s="139"/>
      <c r="F55" s="140"/>
      <c r="G55" s="141"/>
      <c r="J55" s="143"/>
      <c r="L55" s="254"/>
      <c r="M55" s="125"/>
      <c r="N55" s="125"/>
      <c r="O55" t="s">
        <v>847</v>
      </c>
      <c r="P55" s="130" t="s">
        <v>587</v>
      </c>
      <c r="Q55" s="165"/>
      <c r="R55" s="183"/>
      <c r="S55" s="195"/>
      <c r="T55" s="247"/>
      <c r="AJ55" s="126"/>
      <c r="AK55" s="127"/>
      <c r="AL55" s="183"/>
      <c r="AM55" s="183"/>
      <c r="AN55" s="183"/>
    </row>
    <row r="56" spans="1:40" ht="15" customHeight="1">
      <c r="A56" s="210">
        <v>42500</v>
      </c>
      <c r="B56" s="214" t="s">
        <v>1474</v>
      </c>
      <c r="D56" s="121" t="s">
        <v>690</v>
      </c>
      <c r="E56" s="139"/>
      <c r="F56" s="140"/>
      <c r="G56" s="141"/>
      <c r="J56" s="143"/>
      <c r="L56" s="254"/>
      <c r="M56" s="125"/>
      <c r="N56" s="125"/>
      <c r="O56" t="s">
        <v>848</v>
      </c>
      <c r="P56" s="130" t="s">
        <v>587</v>
      </c>
      <c r="Q56" s="165"/>
      <c r="R56" s="183"/>
      <c r="S56" s="195"/>
      <c r="T56" s="248"/>
      <c r="AJ56" s="126"/>
      <c r="AK56" s="127"/>
      <c r="AL56" s="183"/>
      <c r="AM56" s="183"/>
      <c r="AN56" s="183"/>
    </row>
    <row r="57" spans="1:40" ht="15" customHeight="1">
      <c r="A57" s="210">
        <v>42502</v>
      </c>
      <c r="B57" s="214" t="s">
        <v>1475</v>
      </c>
      <c r="D57" s="121" t="s">
        <v>691</v>
      </c>
      <c r="E57" s="139"/>
      <c r="F57" s="140"/>
      <c r="G57" s="141"/>
      <c r="J57" s="143"/>
      <c r="L57" s="254"/>
      <c r="M57" s="125"/>
      <c r="N57" s="125"/>
      <c r="O57" t="s">
        <v>849</v>
      </c>
      <c r="P57" s="130" t="s">
        <v>587</v>
      </c>
      <c r="Q57" s="165"/>
      <c r="R57" s="183"/>
      <c r="S57" s="195"/>
      <c r="T57" s="247"/>
      <c r="AJ57" s="126"/>
      <c r="AK57" s="127"/>
      <c r="AL57" s="183"/>
      <c r="AM57" s="183"/>
      <c r="AN57" s="183"/>
    </row>
    <row r="58" spans="1:40" ht="15" customHeight="1">
      <c r="A58" s="210">
        <v>42503</v>
      </c>
      <c r="B58" s="214" t="s">
        <v>1476</v>
      </c>
      <c r="D58" s="121" t="s">
        <v>692</v>
      </c>
      <c r="E58" s="139"/>
      <c r="F58" s="140"/>
      <c r="G58" s="141"/>
      <c r="J58" s="143"/>
      <c r="M58" s="125"/>
      <c r="N58" s="125"/>
      <c r="O58" t="s">
        <v>1515</v>
      </c>
      <c r="P58" s="130" t="s">
        <v>587</v>
      </c>
      <c r="Q58" s="165"/>
      <c r="R58" s="183"/>
      <c r="S58" s="195"/>
      <c r="T58" s="248"/>
      <c r="AJ58" s="126"/>
      <c r="AK58" s="127"/>
      <c r="AL58" s="183"/>
      <c r="AM58" s="183"/>
      <c r="AN58" s="193"/>
    </row>
    <row r="59" spans="1:40" ht="15" customHeight="1">
      <c r="A59" s="210">
        <v>42507</v>
      </c>
      <c r="B59" s="214" t="s">
        <v>1477</v>
      </c>
      <c r="D59" s="121" t="s">
        <v>693</v>
      </c>
      <c r="E59" s="139"/>
      <c r="F59" s="140"/>
      <c r="G59" s="141"/>
      <c r="J59" s="143"/>
      <c r="L59" s="254"/>
      <c r="M59" s="125"/>
      <c r="N59" s="125"/>
      <c r="O59" t="s">
        <v>850</v>
      </c>
      <c r="P59" s="130" t="s">
        <v>587</v>
      </c>
      <c r="Q59" s="165"/>
      <c r="R59" s="183"/>
      <c r="S59" s="195"/>
      <c r="AJ59" s="126"/>
      <c r="AK59" s="127"/>
      <c r="AL59" s="183"/>
      <c r="AM59" s="183"/>
      <c r="AN59" s="193"/>
    </row>
    <row r="60" spans="1:40" ht="15" customHeight="1">
      <c r="A60" s="210">
        <v>42509</v>
      </c>
      <c r="B60" s="214" t="s">
        <v>1478</v>
      </c>
      <c r="D60" s="121" t="s">
        <v>694</v>
      </c>
      <c r="E60" s="139"/>
      <c r="F60" s="140"/>
      <c r="G60" s="141"/>
      <c r="J60" s="143"/>
      <c r="M60" s="125"/>
      <c r="N60" s="125"/>
      <c r="O60" t="s">
        <v>1216</v>
      </c>
      <c r="P60" s="130" t="s">
        <v>587</v>
      </c>
      <c r="Q60" s="165"/>
      <c r="R60" s="183"/>
      <c r="S60" s="165"/>
      <c r="T60" s="247"/>
      <c r="AJ60" s="126"/>
      <c r="AK60" s="127"/>
      <c r="AL60" s="183"/>
      <c r="AM60" s="183"/>
      <c r="AN60" s="193"/>
    </row>
    <row r="61" spans="1:40" ht="15" customHeight="1">
      <c r="A61" s="210">
        <v>42510</v>
      </c>
      <c r="B61" s="214" t="s">
        <v>1479</v>
      </c>
      <c r="D61" s="121" t="s">
        <v>695</v>
      </c>
      <c r="E61" s="139"/>
      <c r="F61" s="140"/>
      <c r="G61" s="141"/>
      <c r="J61" s="143"/>
      <c r="L61" s="254"/>
      <c r="M61" s="125"/>
      <c r="N61" s="125"/>
      <c r="O61" t="s">
        <v>851</v>
      </c>
      <c r="P61" s="130" t="s">
        <v>587</v>
      </c>
      <c r="Q61" s="165"/>
      <c r="R61" s="183"/>
      <c r="S61" s="195"/>
      <c r="T61" s="248"/>
      <c r="AJ61" s="126"/>
      <c r="AK61" s="127"/>
      <c r="AL61" s="183"/>
      <c r="AM61" s="183"/>
      <c r="AN61" s="193"/>
    </row>
    <row r="62" spans="1:40" ht="15" customHeight="1">
      <c r="A62" s="210">
        <v>42514</v>
      </c>
      <c r="B62" s="214" t="s">
        <v>1480</v>
      </c>
      <c r="D62" s="121" t="s">
        <v>696</v>
      </c>
      <c r="L62" s="254"/>
      <c r="M62" s="125"/>
      <c r="N62" s="125"/>
      <c r="O62" t="s">
        <v>852</v>
      </c>
      <c r="P62" s="130" t="s">
        <v>587</v>
      </c>
      <c r="Q62" s="165"/>
      <c r="R62" s="183"/>
      <c r="S62" s="184"/>
      <c r="T62" s="247"/>
      <c r="AJ62" s="126"/>
      <c r="AK62" s="127"/>
      <c r="AL62" s="122"/>
      <c r="AM62" s="122"/>
      <c r="AN62" s="193"/>
    </row>
    <row r="63" spans="1:40" ht="15" customHeight="1">
      <c r="A63" s="210">
        <v>42517</v>
      </c>
      <c r="B63" s="214" t="s">
        <v>1481</v>
      </c>
      <c r="D63" s="121" t="s">
        <v>697</v>
      </c>
      <c r="L63" s="255"/>
      <c r="M63" s="144"/>
      <c r="N63" s="125"/>
      <c r="O63" t="s">
        <v>1637</v>
      </c>
      <c r="P63" s="130" t="s">
        <v>587</v>
      </c>
      <c r="Q63" s="165"/>
      <c r="R63" s="183"/>
      <c r="S63" s="184"/>
      <c r="T63" s="247"/>
      <c r="AJ63" s="126"/>
      <c r="AK63" s="127"/>
      <c r="AL63" s="165"/>
      <c r="AM63" s="165"/>
      <c r="AN63" s="193"/>
    </row>
    <row r="64" spans="1:40" ht="15" customHeight="1">
      <c r="A64" s="210">
        <v>42518</v>
      </c>
      <c r="B64" s="214" t="s">
        <v>1482</v>
      </c>
      <c r="D64" s="121" t="s">
        <v>698</v>
      </c>
      <c r="L64" s="255"/>
      <c r="M64" s="144"/>
      <c r="N64" s="125"/>
      <c r="O64" t="s">
        <v>1516</v>
      </c>
      <c r="P64" s="130" t="s">
        <v>587</v>
      </c>
      <c r="Q64" s="165"/>
      <c r="R64" s="183"/>
      <c r="S64" s="184"/>
      <c r="T64" s="248"/>
      <c r="AJ64" s="126"/>
      <c r="AK64" s="127"/>
      <c r="AL64" s="165"/>
      <c r="AM64" s="165"/>
      <c r="AN64" s="193"/>
    </row>
    <row r="65" spans="1:40" ht="15" customHeight="1">
      <c r="A65" s="210">
        <v>42521</v>
      </c>
      <c r="B65" s="214" t="s">
        <v>1483</v>
      </c>
      <c r="D65" s="121" t="s">
        <v>699</v>
      </c>
      <c r="L65" s="255"/>
      <c r="M65" s="144"/>
      <c r="N65" s="125"/>
      <c r="O65" t="s">
        <v>1518</v>
      </c>
      <c r="P65" s="130" t="s">
        <v>587</v>
      </c>
      <c r="Q65" s="165"/>
      <c r="R65" s="183"/>
      <c r="S65" s="184"/>
      <c r="T65" s="248"/>
      <c r="AJ65" s="126"/>
      <c r="AK65" s="127"/>
      <c r="AL65" s="165"/>
      <c r="AM65" s="165"/>
      <c r="AN65" s="193"/>
    </row>
    <row r="66" spans="1:40" ht="15" customHeight="1">
      <c r="A66" s="210">
        <v>42522</v>
      </c>
      <c r="B66" s="214" t="s">
        <v>1484</v>
      </c>
      <c r="D66" s="121" t="s">
        <v>700</v>
      </c>
      <c r="L66" s="255"/>
      <c r="M66" s="144"/>
      <c r="N66" s="125"/>
      <c r="O66" t="s">
        <v>1517</v>
      </c>
      <c r="P66" s="130" t="s">
        <v>587</v>
      </c>
      <c r="Q66" s="165"/>
      <c r="R66" s="183"/>
      <c r="S66" s="184"/>
      <c r="T66" s="247"/>
      <c r="AJ66" s="126"/>
      <c r="AK66" s="127"/>
      <c r="AL66" s="165"/>
      <c r="AM66" s="165"/>
      <c r="AN66" s="193"/>
    </row>
    <row r="67" spans="1:40" ht="15" customHeight="1">
      <c r="A67" s="210">
        <v>42524</v>
      </c>
      <c r="B67" s="214" t="s">
        <v>1485</v>
      </c>
      <c r="D67" s="121" t="s">
        <v>701</v>
      </c>
      <c r="L67" s="254"/>
      <c r="M67" s="125"/>
      <c r="N67" s="125"/>
      <c r="O67" t="s">
        <v>1519</v>
      </c>
      <c r="P67" s="130" t="s">
        <v>587</v>
      </c>
      <c r="Q67" s="165"/>
      <c r="R67" s="183"/>
      <c r="S67" s="184"/>
      <c r="T67" s="248"/>
      <c r="AJ67" s="126"/>
      <c r="AK67" s="127"/>
      <c r="AL67" s="165"/>
      <c r="AM67" s="165"/>
      <c r="AN67" s="184"/>
    </row>
    <row r="68" spans="1:40" ht="15" customHeight="1">
      <c r="A68" s="210">
        <v>42528</v>
      </c>
      <c r="B68" s="214" t="s">
        <v>1486</v>
      </c>
      <c r="D68" s="121" t="s">
        <v>702</v>
      </c>
      <c r="L68" s="254"/>
      <c r="M68" s="125"/>
      <c r="N68" s="125"/>
      <c r="O68" t="s">
        <v>1213</v>
      </c>
      <c r="P68" s="130" t="s">
        <v>587</v>
      </c>
      <c r="Q68" s="165"/>
      <c r="R68" s="183"/>
      <c r="S68" s="184"/>
      <c r="T68" s="248"/>
      <c r="AJ68" s="126"/>
      <c r="AK68" s="127"/>
      <c r="AL68" s="165"/>
      <c r="AM68" s="165"/>
      <c r="AN68" s="122"/>
    </row>
    <row r="69" spans="1:40" ht="15" customHeight="1">
      <c r="A69" s="210">
        <v>42529</v>
      </c>
      <c r="B69" s="214" t="s">
        <v>1487</v>
      </c>
      <c r="D69" s="121" t="s">
        <v>703</v>
      </c>
      <c r="L69" s="254"/>
      <c r="M69" s="125"/>
      <c r="N69" s="125"/>
      <c r="O69" s="368" t="s">
        <v>1514</v>
      </c>
      <c r="P69" s="369"/>
      <c r="Q69" s="165"/>
      <c r="R69" s="183"/>
      <c r="S69" s="184"/>
      <c r="T69" s="248"/>
      <c r="AJ69" s="126"/>
      <c r="AK69" s="127"/>
      <c r="AL69" s="165"/>
      <c r="AM69" s="165"/>
      <c r="AN69" s="122"/>
    </row>
    <row r="70" spans="1:40" ht="15" customHeight="1">
      <c r="A70" s="210">
        <v>42531</v>
      </c>
      <c r="B70" s="214" t="s">
        <v>1488</v>
      </c>
      <c r="D70" s="121" t="s">
        <v>704</v>
      </c>
      <c r="L70" s="254"/>
      <c r="M70" s="125"/>
      <c r="N70" s="125"/>
      <c r="O70" t="s">
        <v>896</v>
      </c>
      <c r="P70" s="130" t="s">
        <v>584</v>
      </c>
      <c r="Q70" s="165"/>
      <c r="R70" s="183"/>
      <c r="S70" s="184"/>
      <c r="T70" s="248"/>
      <c r="AJ70" s="126"/>
      <c r="AK70" s="127"/>
      <c r="AL70" s="165"/>
      <c r="AM70" s="165"/>
      <c r="AN70" s="122"/>
    </row>
    <row r="71" spans="1:40" ht="15" customHeight="1">
      <c r="A71" s="210">
        <v>42534</v>
      </c>
      <c r="B71" s="214" t="s">
        <v>1489</v>
      </c>
      <c r="D71" s="121" t="s">
        <v>705</v>
      </c>
      <c r="L71" s="254"/>
      <c r="M71" s="125"/>
      <c r="N71" s="125"/>
      <c r="O71" t="s">
        <v>898</v>
      </c>
      <c r="P71" s="130" t="s">
        <v>584</v>
      </c>
      <c r="Q71" s="165"/>
      <c r="R71" s="183"/>
      <c r="S71" s="184"/>
      <c r="T71" s="247"/>
      <c r="AJ71" s="126"/>
      <c r="AK71" s="127"/>
      <c r="AL71" s="165"/>
      <c r="AM71" s="165"/>
      <c r="AN71" s="184"/>
    </row>
    <row r="72" spans="1:40" ht="15" customHeight="1">
      <c r="A72" s="210">
        <v>42535</v>
      </c>
      <c r="B72" s="214" t="s">
        <v>1490</v>
      </c>
      <c r="D72" s="121" t="s">
        <v>706</v>
      </c>
      <c r="L72" s="254"/>
      <c r="M72" s="125"/>
      <c r="N72" s="125"/>
      <c r="O72" t="s">
        <v>899</v>
      </c>
      <c r="P72" s="130" t="s">
        <v>584</v>
      </c>
      <c r="Q72" s="165"/>
      <c r="R72" s="183"/>
      <c r="S72" s="184"/>
      <c r="T72" s="247"/>
      <c r="AJ72" s="126"/>
      <c r="AK72" s="127"/>
      <c r="AL72" s="165"/>
      <c r="AM72" s="165"/>
      <c r="AN72" s="193"/>
    </row>
    <row r="73" spans="1:40" ht="15" customHeight="1">
      <c r="A73" s="210">
        <v>42536</v>
      </c>
      <c r="B73" s="214" t="s">
        <v>1491</v>
      </c>
      <c r="D73" s="121" t="s">
        <v>707</v>
      </c>
      <c r="L73" s="254"/>
      <c r="M73" s="125"/>
      <c r="N73" s="125"/>
      <c r="O73" t="s">
        <v>1521</v>
      </c>
      <c r="P73" s="130" t="s">
        <v>584</v>
      </c>
      <c r="Q73" s="165"/>
      <c r="R73" s="183"/>
      <c r="S73" s="184"/>
      <c r="T73" s="248"/>
      <c r="AJ73" s="126"/>
      <c r="AK73" s="127"/>
      <c r="AL73" s="165"/>
      <c r="AM73" s="165"/>
      <c r="AN73" s="193"/>
    </row>
    <row r="74" spans="1:40" ht="15" customHeight="1">
      <c r="A74" s="210">
        <v>42539</v>
      </c>
      <c r="B74" s="214" t="s">
        <v>1492</v>
      </c>
      <c r="D74" s="121" t="s">
        <v>708</v>
      </c>
      <c r="L74" s="254"/>
      <c r="M74" s="125"/>
      <c r="N74" s="125"/>
      <c r="O74" t="s">
        <v>897</v>
      </c>
      <c r="P74" s="130" t="s">
        <v>584</v>
      </c>
      <c r="Q74" s="165"/>
      <c r="R74" s="183"/>
      <c r="S74" s="184"/>
      <c r="T74" s="243"/>
      <c r="AJ74" s="126"/>
      <c r="AK74" s="127"/>
      <c r="AL74" s="165"/>
      <c r="AM74" s="165"/>
      <c r="AN74" s="193"/>
    </row>
    <row r="75" spans="1:40" ht="15" customHeight="1">
      <c r="A75" s="210">
        <v>42540</v>
      </c>
      <c r="B75" s="214" t="s">
        <v>1493</v>
      </c>
      <c r="D75" s="121" t="s">
        <v>709</v>
      </c>
      <c r="L75" s="254"/>
      <c r="M75" s="125"/>
      <c r="N75" s="125"/>
      <c r="O75" t="s">
        <v>902</v>
      </c>
      <c r="P75" s="130" t="s">
        <v>587</v>
      </c>
      <c r="Q75" s="165"/>
      <c r="R75" s="183"/>
      <c r="S75" s="184"/>
      <c r="T75" s="248"/>
      <c r="AJ75" s="126"/>
      <c r="AK75" s="127"/>
      <c r="AL75" s="165"/>
      <c r="AM75" s="165"/>
      <c r="AN75" s="193"/>
    </row>
    <row r="76" spans="1:40" ht="15" customHeight="1">
      <c r="A76" s="210">
        <v>42541</v>
      </c>
      <c r="B76" s="214" t="s">
        <v>1494</v>
      </c>
      <c r="D76" s="121" t="s">
        <v>710</v>
      </c>
      <c r="L76" s="254"/>
      <c r="M76" s="125"/>
      <c r="N76" s="125"/>
      <c r="O76" t="s">
        <v>892</v>
      </c>
      <c r="P76" s="130" t="s">
        <v>587</v>
      </c>
      <c r="Q76" s="165"/>
      <c r="R76" s="183"/>
      <c r="S76" s="184"/>
      <c r="T76" s="247"/>
      <c r="AJ76" s="126"/>
      <c r="AK76" s="127"/>
      <c r="AL76" s="165"/>
      <c r="AM76" s="165"/>
      <c r="AN76" s="193"/>
    </row>
    <row r="77" spans="1:40" ht="15" customHeight="1">
      <c r="A77" s="210">
        <v>42544</v>
      </c>
      <c r="B77" s="214" t="s">
        <v>1495</v>
      </c>
      <c r="D77" s="121" t="s">
        <v>711</v>
      </c>
      <c r="L77" s="254"/>
      <c r="M77" s="125"/>
      <c r="N77" s="125"/>
      <c r="O77" t="s">
        <v>903</v>
      </c>
      <c r="P77" s="130" t="s">
        <v>587</v>
      </c>
      <c r="Q77" s="165"/>
      <c r="R77" s="183"/>
      <c r="S77" s="184"/>
      <c r="T77" s="247"/>
      <c r="AJ77" s="126"/>
      <c r="AK77" s="127"/>
      <c r="AL77" s="165"/>
      <c r="AM77" s="165"/>
      <c r="AN77" s="193"/>
    </row>
    <row r="78" spans="1:40" ht="15" customHeight="1">
      <c r="A78" s="210">
        <v>42545</v>
      </c>
      <c r="B78" s="214" t="s">
        <v>1496</v>
      </c>
      <c r="D78" s="121" t="s">
        <v>712</v>
      </c>
      <c r="L78" s="254"/>
      <c r="M78" s="125"/>
      <c r="N78" s="125"/>
      <c r="O78" t="s">
        <v>1522</v>
      </c>
      <c r="P78" s="130" t="s">
        <v>587</v>
      </c>
      <c r="Q78" s="165"/>
      <c r="R78" s="183"/>
      <c r="S78" s="184"/>
      <c r="T78" s="248"/>
      <c r="AJ78" s="126"/>
      <c r="AK78" s="127"/>
      <c r="AL78" s="165"/>
      <c r="AM78" s="165"/>
      <c r="AN78" s="193"/>
    </row>
    <row r="79" spans="1:40" ht="15" customHeight="1">
      <c r="A79" s="210">
        <v>42546</v>
      </c>
      <c r="B79" s="214" t="s">
        <v>1497</v>
      </c>
      <c r="D79" s="121" t="s">
        <v>713</v>
      </c>
      <c r="L79" s="254"/>
      <c r="M79" s="125"/>
      <c r="N79" s="125"/>
      <c r="O79" t="s">
        <v>905</v>
      </c>
      <c r="P79" s="130" t="s">
        <v>587</v>
      </c>
      <c r="Q79" s="165"/>
      <c r="R79" s="183"/>
      <c r="S79" s="184"/>
      <c r="T79" s="247"/>
      <c r="AJ79" s="126"/>
      <c r="AK79" s="127"/>
      <c r="AL79" s="165"/>
      <c r="AM79" s="165"/>
      <c r="AN79" s="193"/>
    </row>
    <row r="80" spans="1:40" ht="15" customHeight="1">
      <c r="A80" s="210">
        <v>42549</v>
      </c>
      <c r="B80" s="214" t="s">
        <v>1498</v>
      </c>
      <c r="D80" s="121" t="s">
        <v>714</v>
      </c>
      <c r="L80" s="254"/>
      <c r="M80" s="125"/>
      <c r="N80" s="125"/>
      <c r="O80" t="s">
        <v>906</v>
      </c>
      <c r="P80" s="130" t="s">
        <v>587</v>
      </c>
      <c r="Q80" s="165"/>
      <c r="R80" s="183"/>
      <c r="S80" s="184"/>
      <c r="T80" s="248"/>
      <c r="AJ80" s="126"/>
      <c r="AK80" s="127"/>
      <c r="AL80" s="165"/>
      <c r="AM80" s="165"/>
      <c r="AN80" s="193"/>
    </row>
    <row r="81" spans="1:40" ht="15" customHeight="1">
      <c r="A81" s="210">
        <v>42550</v>
      </c>
      <c r="B81" s="214" t="s">
        <v>1499</v>
      </c>
      <c r="D81" s="121" t="s">
        <v>715</v>
      </c>
      <c r="L81" s="254"/>
      <c r="M81" s="125"/>
      <c r="N81" s="125"/>
      <c r="O81" t="s">
        <v>907</v>
      </c>
      <c r="P81" s="130" t="s">
        <v>587</v>
      </c>
      <c r="Q81" s="165"/>
      <c r="R81" s="183"/>
      <c r="S81" s="184"/>
      <c r="T81" s="247"/>
      <c r="AJ81" s="126"/>
      <c r="AK81" s="127"/>
      <c r="AL81" s="122"/>
      <c r="AM81" s="122"/>
      <c r="AN81" s="193"/>
    </row>
    <row r="82" spans="1:40" ht="15" customHeight="1">
      <c r="A82" s="210">
        <v>42551</v>
      </c>
      <c r="B82" s="214" t="s">
        <v>1500</v>
      </c>
      <c r="D82" s="121" t="s">
        <v>716</v>
      </c>
      <c r="L82" s="254"/>
      <c r="M82" s="125"/>
      <c r="N82" s="125"/>
      <c r="O82" t="s">
        <v>909</v>
      </c>
      <c r="P82" s="130" t="s">
        <v>587</v>
      </c>
      <c r="Q82" s="165"/>
      <c r="R82" s="183"/>
      <c r="S82" s="184"/>
      <c r="T82" s="247"/>
      <c r="AJ82" s="126"/>
      <c r="AK82" s="127"/>
      <c r="AL82" s="122"/>
      <c r="AM82" s="122"/>
      <c r="AN82" s="193"/>
    </row>
    <row r="83" spans="1:40" ht="15" customHeight="1">
      <c r="A83" s="210">
        <v>42554</v>
      </c>
      <c r="B83" s="214" t="s">
        <v>1501</v>
      </c>
      <c r="D83" s="121" t="s">
        <v>717</v>
      </c>
      <c r="L83" s="254"/>
      <c r="M83" s="125"/>
      <c r="N83" s="125"/>
      <c r="O83" t="s">
        <v>910</v>
      </c>
      <c r="P83" s="130" t="s">
        <v>587</v>
      </c>
      <c r="Q83" s="165"/>
      <c r="R83" s="183"/>
      <c r="S83" s="184"/>
      <c r="T83" s="248"/>
      <c r="AJ83" s="126"/>
      <c r="AK83" s="127"/>
      <c r="AL83" s="122"/>
      <c r="AM83" s="122"/>
      <c r="AN83" s="193"/>
    </row>
    <row r="84" spans="1:40" ht="15" customHeight="1">
      <c r="A84" s="210">
        <v>42555</v>
      </c>
      <c r="B84" s="214" t="s">
        <v>1502</v>
      </c>
      <c r="D84" s="121" t="s">
        <v>718</v>
      </c>
      <c r="L84" s="254"/>
      <c r="M84" s="125"/>
      <c r="N84" s="125"/>
      <c r="O84" t="s">
        <v>1523</v>
      </c>
      <c r="P84" s="130" t="s">
        <v>587</v>
      </c>
      <c r="Q84" s="165"/>
      <c r="R84" s="183"/>
      <c r="S84" s="184"/>
      <c r="T84" s="248"/>
      <c r="AJ84" s="126"/>
      <c r="AK84" s="127"/>
      <c r="AL84" s="165"/>
      <c r="AM84" s="165"/>
      <c r="AN84" s="184"/>
    </row>
    <row r="85" spans="1:40" ht="15" customHeight="1">
      <c r="A85" s="210">
        <v>42556</v>
      </c>
      <c r="B85" s="214" t="s">
        <v>1503</v>
      </c>
      <c r="D85" s="121" t="s">
        <v>719</v>
      </c>
      <c r="L85" s="254"/>
      <c r="M85" s="125"/>
      <c r="N85" s="125"/>
      <c r="O85" t="s">
        <v>1360</v>
      </c>
      <c r="P85" s="130" t="s">
        <v>587</v>
      </c>
      <c r="Q85" s="165"/>
      <c r="R85" s="183"/>
      <c r="S85" s="183"/>
      <c r="T85" s="248"/>
      <c r="AJ85" s="126"/>
      <c r="AK85" s="127"/>
      <c r="AL85" s="165"/>
      <c r="AM85" s="165"/>
      <c r="AN85" s="193"/>
    </row>
    <row r="86" spans="1:40" ht="15" customHeight="1">
      <c r="A86" s="210">
        <v>42562</v>
      </c>
      <c r="B86" s="214" t="s">
        <v>1444</v>
      </c>
      <c r="D86" s="121" t="s">
        <v>720</v>
      </c>
      <c r="L86" s="254"/>
      <c r="M86" s="125"/>
      <c r="N86" s="125"/>
      <c r="O86" t="s">
        <v>911</v>
      </c>
      <c r="P86" s="130" t="s">
        <v>587</v>
      </c>
      <c r="Q86" s="165"/>
      <c r="R86" s="183"/>
      <c r="S86" s="183"/>
      <c r="T86" s="247"/>
      <c r="AJ86" s="126"/>
      <c r="AK86" s="127"/>
      <c r="AL86" s="165"/>
      <c r="AM86" s="165"/>
      <c r="AN86" s="193"/>
    </row>
    <row r="87" spans="1:40" ht="15" customHeight="1">
      <c r="A87" s="131" t="s">
        <v>794</v>
      </c>
      <c r="B87" s="131" t="s">
        <v>794</v>
      </c>
      <c r="D87" s="121" t="s">
        <v>721</v>
      </c>
      <c r="L87" s="254"/>
      <c r="M87" s="125"/>
      <c r="N87" s="125"/>
      <c r="O87" t="s">
        <v>912</v>
      </c>
      <c r="P87" s="130" t="s">
        <v>587</v>
      </c>
      <c r="Q87" s="165"/>
      <c r="R87" s="183"/>
      <c r="S87" s="183"/>
      <c r="T87" s="248"/>
      <c r="AJ87" s="126"/>
      <c r="AK87" s="127"/>
      <c r="AL87" s="165"/>
      <c r="AM87" s="165"/>
      <c r="AN87" s="184"/>
    </row>
    <row r="88" spans="1:40" ht="15" customHeight="1">
      <c r="A88" s="210"/>
      <c r="B88" s="214"/>
      <c r="D88" s="121" t="s">
        <v>722</v>
      </c>
      <c r="L88" s="254"/>
      <c r="M88" s="125"/>
      <c r="N88" s="125"/>
      <c r="O88" t="s">
        <v>913</v>
      </c>
      <c r="P88" s="130" t="s">
        <v>587</v>
      </c>
      <c r="Q88" s="165"/>
      <c r="R88" s="183"/>
      <c r="S88" s="183"/>
      <c r="T88" s="248"/>
      <c r="AJ88" s="126"/>
      <c r="AK88" s="127"/>
      <c r="AL88" s="165"/>
      <c r="AM88" s="165"/>
      <c r="AN88" s="193"/>
    </row>
    <row r="89" spans="1:40" ht="15" customHeight="1">
      <c r="A89" s="210"/>
      <c r="B89" s="214"/>
      <c r="D89" s="121" t="s">
        <v>723</v>
      </c>
      <c r="L89" s="254"/>
      <c r="M89" s="125"/>
      <c r="N89" s="125"/>
      <c r="O89" t="s">
        <v>915</v>
      </c>
      <c r="P89" s="130" t="s">
        <v>587</v>
      </c>
      <c r="Q89" s="165"/>
      <c r="R89" s="183"/>
      <c r="S89" s="183"/>
      <c r="T89" s="248"/>
      <c r="AJ89" s="126"/>
      <c r="AK89" s="127"/>
      <c r="AL89" s="165"/>
      <c r="AM89" s="165"/>
      <c r="AN89" s="193"/>
    </row>
    <row r="90" spans="1:40" ht="15" customHeight="1">
      <c r="A90" s="210"/>
      <c r="B90" s="214"/>
      <c r="D90" s="121" t="s">
        <v>724</v>
      </c>
      <c r="L90" s="254"/>
      <c r="M90" s="125"/>
      <c r="N90" s="125"/>
      <c r="O90" t="s">
        <v>1255</v>
      </c>
      <c r="P90" s="130" t="s">
        <v>587</v>
      </c>
      <c r="Q90" s="165"/>
      <c r="R90" s="183"/>
      <c r="S90" s="183"/>
      <c r="T90" s="248"/>
      <c r="AJ90" s="126"/>
      <c r="AK90" s="127"/>
      <c r="AL90" s="165"/>
      <c r="AM90" s="165"/>
      <c r="AN90" s="193"/>
    </row>
    <row r="91" spans="1:40" ht="15" customHeight="1">
      <c r="A91" s="210"/>
      <c r="B91" s="214"/>
      <c r="D91" s="121" t="s">
        <v>725</v>
      </c>
      <c r="L91" s="254"/>
      <c r="M91" s="125"/>
      <c r="N91" s="125"/>
      <c r="O91" t="s">
        <v>1635</v>
      </c>
      <c r="P91" s="130" t="s">
        <v>587</v>
      </c>
      <c r="Q91" s="165"/>
      <c r="R91" s="183"/>
      <c r="S91" s="183"/>
      <c r="T91" s="248"/>
      <c r="AJ91" s="126"/>
      <c r="AK91" s="127"/>
      <c r="AL91" s="165"/>
      <c r="AM91" s="165"/>
      <c r="AN91" s="193"/>
    </row>
    <row r="92" spans="1:40" ht="15" customHeight="1">
      <c r="A92" s="210"/>
      <c r="B92" s="214"/>
      <c r="D92" s="121" t="s">
        <v>726</v>
      </c>
      <c r="L92" s="254"/>
      <c r="M92" s="125"/>
      <c r="N92" s="125"/>
      <c r="O92" t="s">
        <v>1361</v>
      </c>
      <c r="P92" s="130" t="s">
        <v>587</v>
      </c>
      <c r="Q92" s="165"/>
      <c r="R92" s="183"/>
      <c r="S92" s="183"/>
      <c r="T92" s="247"/>
      <c r="AJ92" s="126"/>
      <c r="AK92" s="127"/>
      <c r="AL92" s="165"/>
      <c r="AM92" s="165"/>
      <c r="AN92" s="193"/>
    </row>
    <row r="93" spans="1:40" ht="15" customHeight="1">
      <c r="A93" s="210"/>
      <c r="B93" s="214"/>
      <c r="D93" s="121" t="s">
        <v>727</v>
      </c>
      <c r="L93" s="254"/>
      <c r="M93" s="125"/>
      <c r="N93" s="125"/>
      <c r="O93" t="s">
        <v>1257</v>
      </c>
      <c r="P93" s="130" t="s">
        <v>587</v>
      </c>
      <c r="Q93" s="165"/>
      <c r="R93" s="183"/>
      <c r="S93" s="183"/>
      <c r="T93" s="247"/>
      <c r="AJ93" s="126"/>
      <c r="AK93" s="127"/>
      <c r="AL93" s="165"/>
      <c r="AM93" s="165"/>
      <c r="AN93" s="193"/>
    </row>
    <row r="94" spans="1:40" ht="15" customHeight="1">
      <c r="A94" s="210"/>
      <c r="B94" s="214"/>
      <c r="D94" s="121" t="s">
        <v>728</v>
      </c>
      <c r="L94" s="254"/>
      <c r="M94" s="125"/>
      <c r="N94" s="125"/>
      <c r="O94" t="s">
        <v>1524</v>
      </c>
      <c r="P94" s="130" t="s">
        <v>587</v>
      </c>
      <c r="Q94" s="165"/>
      <c r="R94" s="183"/>
      <c r="S94" s="183"/>
      <c r="T94" s="247"/>
      <c r="AJ94" s="126"/>
      <c r="AK94" s="127"/>
      <c r="AL94" s="165"/>
      <c r="AM94" s="165"/>
      <c r="AN94" s="193"/>
    </row>
    <row r="95" spans="1:40" ht="15" customHeight="1">
      <c r="A95" s="210"/>
      <c r="B95" s="214"/>
      <c r="D95" s="121" t="s">
        <v>729</v>
      </c>
      <c r="L95" s="254"/>
      <c r="M95" s="125"/>
      <c r="N95" s="125"/>
      <c r="O95" t="s">
        <v>1525</v>
      </c>
      <c r="P95" s="130" t="s">
        <v>587</v>
      </c>
      <c r="Q95" s="165"/>
      <c r="R95" s="183"/>
      <c r="S95" s="183"/>
      <c r="T95" s="247"/>
      <c r="AJ95" s="126"/>
      <c r="AK95" s="127"/>
      <c r="AL95" s="165"/>
      <c r="AM95" s="165"/>
      <c r="AN95" s="193"/>
    </row>
    <row r="96" spans="1:40" ht="15" customHeight="1">
      <c r="A96" s="210"/>
      <c r="B96" s="214"/>
      <c r="D96" s="121" t="s">
        <v>730</v>
      </c>
      <c r="L96" s="254"/>
      <c r="M96" s="125"/>
      <c r="N96" s="125"/>
      <c r="O96" t="s">
        <v>1658</v>
      </c>
      <c r="P96" s="130" t="s">
        <v>587</v>
      </c>
      <c r="Q96" s="165"/>
      <c r="R96" s="183"/>
      <c r="S96" s="129"/>
      <c r="T96" s="247"/>
      <c r="AJ96" s="126"/>
      <c r="AK96" s="127"/>
      <c r="AL96" s="165"/>
      <c r="AM96" s="165"/>
      <c r="AN96" s="193"/>
    </row>
    <row r="97" spans="1:40" ht="15" customHeight="1">
      <c r="A97" s="210"/>
      <c r="B97" s="214"/>
      <c r="D97" s="121" t="s">
        <v>731</v>
      </c>
      <c r="L97" s="254"/>
      <c r="M97" s="125"/>
      <c r="N97" s="125"/>
      <c r="O97" t="s">
        <v>1659</v>
      </c>
      <c r="P97" s="130" t="s">
        <v>587</v>
      </c>
      <c r="Q97" s="165"/>
      <c r="R97" s="183"/>
      <c r="S97" s="129"/>
      <c r="T97" s="247"/>
      <c r="AJ97" s="126"/>
      <c r="AK97" s="127"/>
      <c r="AL97" s="122"/>
      <c r="AM97" s="122"/>
      <c r="AN97" s="193"/>
    </row>
    <row r="98" spans="1:40" ht="15" customHeight="1">
      <c r="A98" s="210"/>
      <c r="B98" s="214"/>
      <c r="D98" s="121" t="s">
        <v>732</v>
      </c>
      <c r="L98" s="254"/>
      <c r="M98" s="125"/>
      <c r="N98" s="125"/>
      <c r="O98" t="s">
        <v>1660</v>
      </c>
      <c r="P98" s="130" t="s">
        <v>587</v>
      </c>
      <c r="Q98" s="165"/>
      <c r="R98" s="183"/>
      <c r="S98" s="128"/>
      <c r="T98" s="247"/>
      <c r="AJ98" s="126"/>
      <c r="AK98" s="127"/>
      <c r="AL98" s="122"/>
      <c r="AM98" s="122"/>
      <c r="AN98" s="193"/>
    </row>
    <row r="99" spans="1:40" ht="15" customHeight="1">
      <c r="A99" s="210"/>
      <c r="B99" s="214"/>
      <c r="D99" s="121" t="s">
        <v>733</v>
      </c>
      <c r="L99" s="254"/>
      <c r="M99" s="125"/>
      <c r="N99" s="125"/>
      <c r="O99" s="368" t="s">
        <v>1520</v>
      </c>
      <c r="P99" s="369"/>
      <c r="Q99" s="165"/>
      <c r="R99" s="183"/>
      <c r="S99" s="183"/>
      <c r="AJ99" s="126"/>
      <c r="AK99" s="127"/>
      <c r="AL99" s="122"/>
      <c r="AM99" s="122"/>
      <c r="AN99" s="193"/>
    </row>
    <row r="100" spans="1:40" ht="15" customHeight="1">
      <c r="A100" s="210"/>
      <c r="B100" s="214"/>
      <c r="D100" s="121" t="s">
        <v>734</v>
      </c>
      <c r="L100" s="254"/>
      <c r="M100" s="125"/>
      <c r="N100" s="125"/>
      <c r="O100" t="s">
        <v>956</v>
      </c>
      <c r="P100" s="130" t="s">
        <v>584</v>
      </c>
      <c r="Q100" s="165"/>
      <c r="R100" s="183"/>
      <c r="S100" s="183"/>
      <c r="AJ100" s="126"/>
      <c r="AK100" s="127"/>
      <c r="AL100" s="122"/>
      <c r="AM100" s="122"/>
      <c r="AN100" s="193"/>
    </row>
    <row r="101" spans="1:40" ht="15" customHeight="1">
      <c r="A101" s="210"/>
      <c r="B101" s="214"/>
      <c r="D101" s="121" t="s">
        <v>735</v>
      </c>
      <c r="L101" s="254"/>
      <c r="M101" s="125"/>
      <c r="N101" s="125"/>
      <c r="O101" t="s">
        <v>1527</v>
      </c>
      <c r="P101" s="130" t="s">
        <v>584</v>
      </c>
      <c r="Q101" s="165"/>
      <c r="R101" s="183"/>
      <c r="S101" s="183"/>
      <c r="AJ101" s="126"/>
      <c r="AK101" s="127"/>
      <c r="AL101" s="122"/>
      <c r="AM101" s="122"/>
      <c r="AN101" s="193"/>
    </row>
    <row r="102" spans="1:40" ht="15" customHeight="1">
      <c r="A102" s="210"/>
      <c r="B102" s="214"/>
      <c r="D102" s="121" t="s">
        <v>736</v>
      </c>
      <c r="L102" s="254"/>
      <c r="M102" s="125"/>
      <c r="N102" s="125"/>
      <c r="O102" t="s">
        <v>1528</v>
      </c>
      <c r="P102" s="130" t="s">
        <v>584</v>
      </c>
      <c r="Q102" s="165"/>
      <c r="R102" s="183"/>
      <c r="S102" s="183"/>
      <c r="AJ102" s="126"/>
      <c r="AK102" s="127"/>
      <c r="AL102" s="122"/>
      <c r="AM102" s="122"/>
      <c r="AN102" s="193"/>
    </row>
    <row r="103" spans="4:40" ht="15" customHeight="1">
      <c r="D103" s="121" t="s">
        <v>737</v>
      </c>
      <c r="L103" s="254"/>
      <c r="M103" s="125"/>
      <c r="N103" s="125"/>
      <c r="O103" t="s">
        <v>957</v>
      </c>
      <c r="P103" s="130" t="s">
        <v>584</v>
      </c>
      <c r="Q103" s="165"/>
      <c r="R103" s="183"/>
      <c r="S103" s="183"/>
      <c r="AJ103" s="126"/>
      <c r="AK103" s="127"/>
      <c r="AL103" s="122"/>
      <c r="AM103" s="122"/>
      <c r="AN103" s="193"/>
    </row>
    <row r="104" spans="1:40" ht="15" customHeight="1">
      <c r="A104" s="210"/>
      <c r="B104" s="214"/>
      <c r="D104" s="121" t="s">
        <v>37</v>
      </c>
      <c r="L104" s="254"/>
      <c r="M104" s="125"/>
      <c r="N104" s="125"/>
      <c r="O104" t="s">
        <v>958</v>
      </c>
      <c r="P104" s="130" t="s">
        <v>587</v>
      </c>
      <c r="Q104" s="165"/>
      <c r="R104" s="183"/>
      <c r="S104" s="183"/>
      <c r="AJ104" s="126"/>
      <c r="AK104" s="127"/>
      <c r="AL104" s="122"/>
      <c r="AM104" s="122"/>
      <c r="AN104" s="193"/>
    </row>
    <row r="105" spans="1:40" ht="15" customHeight="1">
      <c r="A105" s="210"/>
      <c r="B105" s="214"/>
      <c r="D105" s="121" t="s">
        <v>38</v>
      </c>
      <c r="L105" s="254"/>
      <c r="M105" s="125"/>
      <c r="N105" s="125"/>
      <c r="O105" t="s">
        <v>959</v>
      </c>
      <c r="P105" s="130" t="s">
        <v>587</v>
      </c>
      <c r="Q105" s="165"/>
      <c r="R105" s="183"/>
      <c r="S105" s="184"/>
      <c r="AJ105" s="126"/>
      <c r="AK105" s="127"/>
      <c r="AL105" s="122"/>
      <c r="AM105" s="122"/>
      <c r="AN105" s="193"/>
    </row>
    <row r="106" spans="1:40" ht="15" customHeight="1">
      <c r="A106" s="210"/>
      <c r="B106" s="214"/>
      <c r="D106" s="121" t="s">
        <v>39</v>
      </c>
      <c r="L106" s="254"/>
      <c r="M106" s="125"/>
      <c r="N106" s="125"/>
      <c r="O106" t="s">
        <v>1365</v>
      </c>
      <c r="P106" s="130" t="s">
        <v>587</v>
      </c>
      <c r="Q106" s="165"/>
      <c r="R106" s="183"/>
      <c r="S106" s="184"/>
      <c r="AJ106" s="126"/>
      <c r="AK106" s="127"/>
      <c r="AL106" s="122"/>
      <c r="AM106" s="122"/>
      <c r="AN106" s="193"/>
    </row>
    <row r="107" spans="1:40" ht="15" customHeight="1">
      <c r="A107" s="210"/>
      <c r="B107" s="214"/>
      <c r="D107" s="121" t="s">
        <v>40</v>
      </c>
      <c r="L107" s="254"/>
      <c r="M107" s="125"/>
      <c r="N107" s="125"/>
      <c r="O107" t="s">
        <v>1529</v>
      </c>
      <c r="P107" s="130" t="s">
        <v>587</v>
      </c>
      <c r="Q107" s="165"/>
      <c r="R107" s="183"/>
      <c r="S107" s="184"/>
      <c r="AJ107" s="126"/>
      <c r="AK107" s="127"/>
      <c r="AL107" s="122"/>
      <c r="AM107" s="122"/>
      <c r="AN107" s="193"/>
    </row>
    <row r="108" spans="1:40" ht="15" customHeight="1">
      <c r="A108" s="210"/>
      <c r="B108" s="214"/>
      <c r="D108" s="121" t="s">
        <v>41</v>
      </c>
      <c r="L108" s="254"/>
      <c r="M108" s="125"/>
      <c r="N108" s="125"/>
      <c r="O108" t="s">
        <v>960</v>
      </c>
      <c r="P108" s="130" t="s">
        <v>587</v>
      </c>
      <c r="Q108" s="165"/>
      <c r="R108" s="183"/>
      <c r="S108" s="184"/>
      <c r="AJ108" s="126"/>
      <c r="AK108" s="127"/>
      <c r="AL108" s="122"/>
      <c r="AM108" s="122"/>
      <c r="AN108" s="193"/>
    </row>
    <row r="109" spans="1:40" ht="15" customHeight="1">
      <c r="A109" s="210"/>
      <c r="B109" s="214"/>
      <c r="D109" s="121" t="s">
        <v>42</v>
      </c>
      <c r="L109" s="254"/>
      <c r="M109" s="125"/>
      <c r="N109" s="125"/>
      <c r="O109" t="s">
        <v>961</v>
      </c>
      <c r="P109" s="130" t="s">
        <v>587</v>
      </c>
      <c r="R109" s="149"/>
      <c r="S109" s="184"/>
      <c r="AJ109" s="126"/>
      <c r="AK109" s="127"/>
      <c r="AL109" s="122"/>
      <c r="AM109" s="122"/>
      <c r="AN109" s="193"/>
    </row>
    <row r="110" spans="1:40" ht="15" customHeight="1">
      <c r="A110" s="210"/>
      <c r="B110" s="214"/>
      <c r="D110" s="121" t="s">
        <v>43</v>
      </c>
      <c r="L110" s="254"/>
      <c r="M110" s="125"/>
      <c r="N110" s="125"/>
      <c r="O110" t="s">
        <v>962</v>
      </c>
      <c r="P110" s="130" t="s">
        <v>587</v>
      </c>
      <c r="R110" s="149"/>
      <c r="S110" s="184"/>
      <c r="AJ110" s="126"/>
      <c r="AK110" s="127"/>
      <c r="AL110" s="122"/>
      <c r="AM110" s="122"/>
      <c r="AN110" s="193"/>
    </row>
    <row r="111" spans="1:40" ht="15" customHeight="1">
      <c r="A111" s="210"/>
      <c r="B111" s="214"/>
      <c r="D111" s="121" t="s">
        <v>44</v>
      </c>
      <c r="L111" s="254"/>
      <c r="M111" s="125"/>
      <c r="N111" s="125"/>
      <c r="O111" t="s">
        <v>1366</v>
      </c>
      <c r="P111" s="130" t="s">
        <v>587</v>
      </c>
      <c r="Q111" s="165"/>
      <c r="R111" s="165"/>
      <c r="S111" s="184"/>
      <c r="AJ111" s="126"/>
      <c r="AK111" s="127"/>
      <c r="AL111" s="122"/>
      <c r="AM111" s="122"/>
      <c r="AN111" s="193"/>
    </row>
    <row r="112" spans="1:40" ht="15" customHeight="1">
      <c r="A112" s="210"/>
      <c r="B112" s="214"/>
      <c r="D112" s="121" t="s">
        <v>45</v>
      </c>
      <c r="L112" s="254"/>
      <c r="M112" s="125"/>
      <c r="N112" s="125"/>
      <c r="O112" t="s">
        <v>1367</v>
      </c>
      <c r="P112" s="130" t="s">
        <v>587</v>
      </c>
      <c r="Q112" s="165"/>
      <c r="R112" s="165"/>
      <c r="S112" s="184"/>
      <c r="AJ112" s="126"/>
      <c r="AK112" s="127"/>
      <c r="AL112" s="122"/>
      <c r="AM112" s="122"/>
      <c r="AN112" s="193"/>
    </row>
    <row r="113" spans="1:40" ht="15" customHeight="1">
      <c r="A113" s="210"/>
      <c r="B113" s="214"/>
      <c r="D113" s="121" t="s">
        <v>46</v>
      </c>
      <c r="L113" s="254"/>
      <c r="M113" s="125"/>
      <c r="N113" s="125"/>
      <c r="O113" t="s">
        <v>963</v>
      </c>
      <c r="P113" s="130" t="s">
        <v>587</v>
      </c>
      <c r="Q113" s="165"/>
      <c r="R113" s="165"/>
      <c r="S113" s="184"/>
      <c r="AJ113" s="126"/>
      <c r="AK113" s="127"/>
      <c r="AL113" s="122"/>
      <c r="AM113" s="122"/>
      <c r="AN113" s="193"/>
    </row>
    <row r="114" spans="1:40" ht="15" customHeight="1">
      <c r="A114" s="210"/>
      <c r="B114" s="214"/>
      <c r="D114" s="121" t="s">
        <v>47</v>
      </c>
      <c r="L114" s="254"/>
      <c r="M114" s="125"/>
      <c r="N114" s="125"/>
      <c r="O114" t="s">
        <v>964</v>
      </c>
      <c r="P114" s="130" t="s">
        <v>587</v>
      </c>
      <c r="Q114" s="165"/>
      <c r="R114" s="165"/>
      <c r="S114" s="184"/>
      <c r="AJ114" s="126"/>
      <c r="AK114" s="127"/>
      <c r="AL114" s="122"/>
      <c r="AM114" s="122"/>
      <c r="AN114" s="193"/>
    </row>
    <row r="115" spans="1:40" ht="15" customHeight="1">
      <c r="A115" s="210"/>
      <c r="B115" s="214"/>
      <c r="D115" s="121" t="s">
        <v>48</v>
      </c>
      <c r="L115" s="254"/>
      <c r="M115" s="125"/>
      <c r="N115" s="125"/>
      <c r="O115" t="s">
        <v>965</v>
      </c>
      <c r="P115" s="130" t="s">
        <v>587</v>
      </c>
      <c r="Q115" s="165"/>
      <c r="R115" s="165"/>
      <c r="S115" s="184"/>
      <c r="AJ115" s="126"/>
      <c r="AK115" s="127"/>
      <c r="AL115" s="122"/>
      <c r="AM115" s="122"/>
      <c r="AN115" s="193"/>
    </row>
    <row r="116" spans="1:40" ht="15" customHeight="1">
      <c r="A116" s="210"/>
      <c r="B116" s="214"/>
      <c r="D116" s="121" t="s">
        <v>49</v>
      </c>
      <c r="L116" s="254"/>
      <c r="M116" s="125"/>
      <c r="N116" s="125"/>
      <c r="O116" t="s">
        <v>966</v>
      </c>
      <c r="P116" s="130" t="s">
        <v>587</v>
      </c>
      <c r="Q116" s="165"/>
      <c r="R116" s="165"/>
      <c r="S116" s="184"/>
      <c r="AJ116" s="126"/>
      <c r="AK116" s="127"/>
      <c r="AL116" s="122"/>
      <c r="AM116" s="122"/>
      <c r="AN116" s="193"/>
    </row>
    <row r="117" spans="1:40" ht="15" customHeight="1">
      <c r="A117" s="210"/>
      <c r="B117" s="214"/>
      <c r="D117" s="121" t="s">
        <v>50</v>
      </c>
      <c r="L117" s="254"/>
      <c r="M117" s="125"/>
      <c r="N117" s="125"/>
      <c r="O117" t="s">
        <v>1368</v>
      </c>
      <c r="P117" s="130" t="s">
        <v>587</v>
      </c>
      <c r="Q117" s="165"/>
      <c r="R117" s="165"/>
      <c r="S117" s="184"/>
      <c r="AJ117" s="126"/>
      <c r="AK117" s="127"/>
      <c r="AL117" s="122"/>
      <c r="AM117" s="122"/>
      <c r="AN117" s="193"/>
    </row>
    <row r="118" spans="1:40" ht="15" customHeight="1">
      <c r="A118" s="210"/>
      <c r="B118" s="214"/>
      <c r="D118" s="121" t="s">
        <v>51</v>
      </c>
      <c r="L118" s="254"/>
      <c r="M118" s="125"/>
      <c r="N118" s="125"/>
      <c r="O118" t="s">
        <v>1530</v>
      </c>
      <c r="P118" s="130" t="s">
        <v>587</v>
      </c>
      <c r="Q118" s="165"/>
      <c r="R118" s="165"/>
      <c r="S118" s="149"/>
      <c r="AJ118" s="126"/>
      <c r="AK118" s="127"/>
      <c r="AL118" s="122"/>
      <c r="AM118" s="122"/>
      <c r="AN118" s="193"/>
    </row>
    <row r="119" spans="1:40" ht="15" customHeight="1">
      <c r="A119" s="210"/>
      <c r="B119" s="214"/>
      <c r="D119" s="121" t="s">
        <v>52</v>
      </c>
      <c r="L119" s="254"/>
      <c r="M119" s="125"/>
      <c r="N119" s="125"/>
      <c r="O119" t="s">
        <v>1369</v>
      </c>
      <c r="P119" s="130" t="s">
        <v>587</v>
      </c>
      <c r="Q119" s="165"/>
      <c r="R119" s="165"/>
      <c r="S119" s="149"/>
      <c r="AJ119" s="126"/>
      <c r="AK119" s="127"/>
      <c r="AL119" s="122"/>
      <c r="AM119" s="122"/>
      <c r="AN119" s="193"/>
    </row>
    <row r="120" spans="1:40" ht="15" customHeight="1">
      <c r="A120" s="210"/>
      <c r="B120" s="214"/>
      <c r="D120" s="121" t="s">
        <v>53</v>
      </c>
      <c r="L120" s="254"/>
      <c r="M120" s="125"/>
      <c r="N120" s="125"/>
      <c r="O120" t="s">
        <v>967</v>
      </c>
      <c r="P120" s="130" t="s">
        <v>587</v>
      </c>
      <c r="Q120" s="165"/>
      <c r="R120" s="165"/>
      <c r="S120" s="184"/>
      <c r="AJ120" s="126"/>
      <c r="AK120" s="127"/>
      <c r="AL120" s="122"/>
      <c r="AM120" s="122"/>
      <c r="AN120" s="193"/>
    </row>
    <row r="121" spans="1:40" ht="15" customHeight="1">
      <c r="A121" s="210"/>
      <c r="B121" s="214"/>
      <c r="D121" s="121" t="s">
        <v>54</v>
      </c>
      <c r="L121" s="254"/>
      <c r="M121" s="125"/>
      <c r="N121" s="125"/>
      <c r="O121" t="s">
        <v>1370</v>
      </c>
      <c r="P121" s="130" t="s">
        <v>587</v>
      </c>
      <c r="Q121" s="165"/>
      <c r="R121" s="165"/>
      <c r="S121" s="149"/>
      <c r="AJ121" s="126"/>
      <c r="AK121" s="127"/>
      <c r="AL121" s="122"/>
      <c r="AM121" s="122"/>
      <c r="AN121" s="193"/>
    </row>
    <row r="122" spans="1:40" ht="15" customHeight="1">
      <c r="A122" s="210"/>
      <c r="B122" s="214"/>
      <c r="D122" s="121" t="s">
        <v>55</v>
      </c>
      <c r="L122" s="254"/>
      <c r="M122" s="125"/>
      <c r="N122" s="125"/>
      <c r="O122" s="368" t="s">
        <v>1526</v>
      </c>
      <c r="P122" s="369"/>
      <c r="Q122" s="165"/>
      <c r="R122" s="165"/>
      <c r="S122" s="149"/>
      <c r="AJ122" s="126"/>
      <c r="AK122" s="127"/>
      <c r="AL122" s="122"/>
      <c r="AM122" s="122"/>
      <c r="AN122" s="193"/>
    </row>
    <row r="123" spans="1:40" ht="15" customHeight="1">
      <c r="A123" s="210"/>
      <c r="B123" s="214"/>
      <c r="D123" s="121" t="s">
        <v>56</v>
      </c>
      <c r="L123" s="254"/>
      <c r="M123" s="125"/>
      <c r="N123" s="125"/>
      <c r="O123" t="s">
        <v>1064</v>
      </c>
      <c r="P123" s="130" t="s">
        <v>584</v>
      </c>
      <c r="Q123" s="165"/>
      <c r="R123" s="165"/>
      <c r="S123" s="149"/>
      <c r="AJ123" s="126"/>
      <c r="AK123" s="127"/>
      <c r="AL123" s="122"/>
      <c r="AM123" s="122"/>
      <c r="AN123" s="193"/>
    </row>
    <row r="124" spans="1:40" ht="15" customHeight="1">
      <c r="A124" s="210"/>
      <c r="B124" s="214"/>
      <c r="D124" s="121" t="s">
        <v>57</v>
      </c>
      <c r="L124" s="254"/>
      <c r="M124" s="125"/>
      <c r="N124" s="125"/>
      <c r="O124" t="s">
        <v>1063</v>
      </c>
      <c r="P124" s="130" t="s">
        <v>584</v>
      </c>
      <c r="Q124" s="165"/>
      <c r="R124" s="165"/>
      <c r="S124" s="149"/>
      <c r="AJ124" s="126"/>
      <c r="AK124" s="127"/>
      <c r="AL124" s="122"/>
      <c r="AM124" s="122"/>
      <c r="AN124" s="193"/>
    </row>
    <row r="125" spans="1:40" ht="15" customHeight="1">
      <c r="A125" s="210"/>
      <c r="B125" s="214"/>
      <c r="D125" s="121" t="s">
        <v>58</v>
      </c>
      <c r="L125" s="254"/>
      <c r="M125" s="125"/>
      <c r="N125" s="125"/>
      <c r="O125" t="s">
        <v>1065</v>
      </c>
      <c r="P125" s="130" t="s">
        <v>587</v>
      </c>
      <c r="Q125" s="165"/>
      <c r="R125" s="165"/>
      <c r="S125" s="184"/>
      <c r="AJ125" s="126"/>
      <c r="AK125" s="127"/>
      <c r="AL125" s="122"/>
      <c r="AM125" s="122"/>
      <c r="AN125" s="193"/>
    </row>
    <row r="126" spans="1:40" ht="15" customHeight="1">
      <c r="A126" s="210"/>
      <c r="B126" s="214"/>
      <c r="D126" s="121" t="s">
        <v>59</v>
      </c>
      <c r="L126" s="254"/>
      <c r="M126" s="125"/>
      <c r="N126" s="125"/>
      <c r="O126" t="s">
        <v>1053</v>
      </c>
      <c r="P126" s="130" t="s">
        <v>587</v>
      </c>
      <c r="Q126" s="165"/>
      <c r="R126" s="165"/>
      <c r="S126" s="184"/>
      <c r="AJ126" s="126"/>
      <c r="AK126" s="127"/>
      <c r="AL126" s="122"/>
      <c r="AM126" s="122"/>
      <c r="AN126" s="193"/>
    </row>
    <row r="127" spans="1:40" ht="15" customHeight="1">
      <c r="A127" s="210"/>
      <c r="B127" s="214"/>
      <c r="D127" s="121" t="s">
        <v>60</v>
      </c>
      <c r="L127" s="254"/>
      <c r="M127" s="125"/>
      <c r="N127" s="125"/>
      <c r="O127" t="s">
        <v>1066</v>
      </c>
      <c r="P127" s="130" t="s">
        <v>587</v>
      </c>
      <c r="Q127" s="165"/>
      <c r="R127" s="165"/>
      <c r="S127" s="184"/>
      <c r="AJ127" s="126"/>
      <c r="AK127" s="127"/>
      <c r="AL127" s="122"/>
      <c r="AM127" s="122"/>
      <c r="AN127" s="193"/>
    </row>
    <row r="128" spans="1:40" ht="15" customHeight="1">
      <c r="A128" s="210"/>
      <c r="B128" s="214"/>
      <c r="D128" s="121" t="s">
        <v>61</v>
      </c>
      <c r="L128" s="254"/>
      <c r="M128" s="125"/>
      <c r="N128" s="125"/>
      <c r="O128" t="s">
        <v>1054</v>
      </c>
      <c r="P128" s="130" t="s">
        <v>587</v>
      </c>
      <c r="Q128" s="165"/>
      <c r="R128" s="165"/>
      <c r="S128" s="184"/>
      <c r="AJ128" s="126"/>
      <c r="AK128" s="127"/>
      <c r="AL128" s="122"/>
      <c r="AM128" s="122"/>
      <c r="AN128" s="193"/>
    </row>
    <row r="129" spans="1:40" ht="15" customHeight="1">
      <c r="A129" s="210"/>
      <c r="B129" s="214"/>
      <c r="D129" s="121" t="s">
        <v>62</v>
      </c>
      <c r="L129" s="254"/>
      <c r="M129" s="125"/>
      <c r="N129" s="125"/>
      <c r="O129" t="s">
        <v>1055</v>
      </c>
      <c r="P129" s="130" t="s">
        <v>587</v>
      </c>
      <c r="Q129" s="165"/>
      <c r="R129" s="165"/>
      <c r="S129" s="184"/>
      <c r="AJ129" s="126"/>
      <c r="AK129" s="127"/>
      <c r="AL129" s="122"/>
      <c r="AM129" s="122"/>
      <c r="AN129" s="193"/>
    </row>
    <row r="130" spans="1:40" ht="15" customHeight="1">
      <c r="A130" s="210"/>
      <c r="B130" s="214"/>
      <c r="D130" s="121" t="s">
        <v>63</v>
      </c>
      <c r="L130" s="254"/>
      <c r="M130" s="125"/>
      <c r="N130" s="125"/>
      <c r="O130" t="s">
        <v>1056</v>
      </c>
      <c r="P130" s="130" t="s">
        <v>587</v>
      </c>
      <c r="Q130" s="165"/>
      <c r="R130" s="165"/>
      <c r="S130" s="184"/>
      <c r="AJ130" s="126"/>
      <c r="AK130" s="127"/>
      <c r="AL130" s="122"/>
      <c r="AM130" s="122"/>
      <c r="AN130" s="193"/>
    </row>
    <row r="131" spans="1:40" ht="15" customHeight="1">
      <c r="A131" s="210"/>
      <c r="B131" s="214"/>
      <c r="D131" s="121" t="s">
        <v>64</v>
      </c>
      <c r="L131" s="254"/>
      <c r="M131" s="125"/>
      <c r="N131" s="125"/>
      <c r="O131" t="s">
        <v>1532</v>
      </c>
      <c r="P131" s="130" t="s">
        <v>587</v>
      </c>
      <c r="Q131" s="165"/>
      <c r="R131" s="165"/>
      <c r="S131" s="184"/>
      <c r="AJ131" s="126"/>
      <c r="AK131" s="127"/>
      <c r="AL131" s="122"/>
      <c r="AM131" s="122"/>
      <c r="AN131" s="193"/>
    </row>
    <row r="132" spans="1:40" ht="15" customHeight="1">
      <c r="A132" s="210"/>
      <c r="B132" s="214"/>
      <c r="D132" s="121" t="s">
        <v>65</v>
      </c>
      <c r="L132" s="254"/>
      <c r="M132" s="125"/>
      <c r="N132" s="125"/>
      <c r="O132" t="s">
        <v>1058</v>
      </c>
      <c r="P132" s="130" t="s">
        <v>587</v>
      </c>
      <c r="Q132" s="165"/>
      <c r="R132" s="165"/>
      <c r="S132" s="184"/>
      <c r="AJ132" s="126"/>
      <c r="AK132" s="127"/>
      <c r="AL132" s="122"/>
      <c r="AM132" s="122"/>
      <c r="AN132" s="193"/>
    </row>
    <row r="133" spans="1:40" ht="15" customHeight="1">
      <c r="A133" s="210"/>
      <c r="B133" s="214"/>
      <c r="D133" s="121" t="s">
        <v>66</v>
      </c>
      <c r="L133" s="254"/>
      <c r="M133" s="125"/>
      <c r="N133" s="125"/>
      <c r="O133" t="s">
        <v>1057</v>
      </c>
      <c r="P133" s="130" t="s">
        <v>587</v>
      </c>
      <c r="Q133" s="165"/>
      <c r="R133" s="165"/>
      <c r="S133" s="184"/>
      <c r="AJ133" s="126"/>
      <c r="AK133" s="127"/>
      <c r="AL133" s="122"/>
      <c r="AM133" s="122"/>
      <c r="AN133" s="193"/>
    </row>
    <row r="134" spans="1:40" ht="15" customHeight="1">
      <c r="A134" s="210"/>
      <c r="B134" s="214"/>
      <c r="D134" s="121" t="s">
        <v>67</v>
      </c>
      <c r="L134" s="254"/>
      <c r="M134" s="125"/>
      <c r="N134" s="125"/>
      <c r="O134" t="s">
        <v>1059</v>
      </c>
      <c r="P134" s="130" t="s">
        <v>587</v>
      </c>
      <c r="Q134" s="165"/>
      <c r="R134" s="165"/>
      <c r="S134" s="184"/>
      <c r="AJ134" s="126"/>
      <c r="AK134" s="127"/>
      <c r="AL134" s="122"/>
      <c r="AM134" s="122"/>
      <c r="AN134" s="193"/>
    </row>
    <row r="135" spans="1:40" ht="15" customHeight="1">
      <c r="A135" s="210"/>
      <c r="B135" s="214"/>
      <c r="D135" s="121" t="s">
        <v>68</v>
      </c>
      <c r="L135" s="254"/>
      <c r="M135" s="125"/>
      <c r="N135" s="125"/>
      <c r="O135" t="s">
        <v>1060</v>
      </c>
      <c r="P135" s="130" t="s">
        <v>587</v>
      </c>
      <c r="R135" s="149"/>
      <c r="S135" s="184"/>
      <c r="AJ135" s="126"/>
      <c r="AK135" s="127"/>
      <c r="AL135" s="122"/>
      <c r="AM135" s="122"/>
      <c r="AN135" s="193"/>
    </row>
    <row r="136" spans="1:40" ht="15" customHeight="1">
      <c r="A136" s="210"/>
      <c r="B136" s="214"/>
      <c r="D136" s="121" t="s">
        <v>69</v>
      </c>
      <c r="L136" s="254"/>
      <c r="M136" s="125"/>
      <c r="N136" s="125"/>
      <c r="O136" t="s">
        <v>1061</v>
      </c>
      <c r="P136" s="130" t="s">
        <v>587</v>
      </c>
      <c r="R136" s="149"/>
      <c r="S136" s="184"/>
      <c r="AJ136" s="126"/>
      <c r="AK136" s="127"/>
      <c r="AL136" s="122"/>
      <c r="AM136" s="122"/>
      <c r="AN136" s="193"/>
    </row>
    <row r="137" spans="1:40" ht="15" customHeight="1">
      <c r="A137" s="210"/>
      <c r="B137" s="214"/>
      <c r="D137" s="121" t="s">
        <v>70</v>
      </c>
      <c r="L137" s="254"/>
      <c r="M137" s="125"/>
      <c r="N137" s="125"/>
      <c r="O137" t="s">
        <v>1062</v>
      </c>
      <c r="P137" s="130" t="s">
        <v>587</v>
      </c>
      <c r="R137" s="149"/>
      <c r="S137" s="184"/>
      <c r="AJ137" s="126"/>
      <c r="AK137" s="127"/>
      <c r="AL137" s="122"/>
      <c r="AM137" s="122"/>
      <c r="AN137" s="193"/>
    </row>
    <row r="138" spans="1:40" ht="15" customHeight="1">
      <c r="A138" s="210"/>
      <c r="B138" s="214"/>
      <c r="D138" s="121" t="s">
        <v>71</v>
      </c>
      <c r="L138" s="254"/>
      <c r="M138" s="125"/>
      <c r="N138" s="125"/>
      <c r="O138" t="s">
        <v>914</v>
      </c>
      <c r="P138" s="130" t="s">
        <v>587</v>
      </c>
      <c r="R138" s="149"/>
      <c r="S138" s="184"/>
      <c r="AJ138" s="126"/>
      <c r="AK138" s="127"/>
      <c r="AL138" s="122"/>
      <c r="AM138" s="122"/>
      <c r="AN138" s="193"/>
    </row>
    <row r="139" spans="1:40" ht="15" customHeight="1">
      <c r="A139" s="210"/>
      <c r="B139" s="214"/>
      <c r="D139" s="121" t="s">
        <v>72</v>
      </c>
      <c r="L139" s="254"/>
      <c r="M139" s="125"/>
      <c r="N139" s="125"/>
      <c r="O139" t="s">
        <v>1252</v>
      </c>
      <c r="P139" s="130" t="s">
        <v>587</v>
      </c>
      <c r="R139" s="149"/>
      <c r="S139" s="184"/>
      <c r="AJ139" s="126"/>
      <c r="AK139" s="127"/>
      <c r="AL139" s="122"/>
      <c r="AM139" s="122"/>
      <c r="AN139" s="193"/>
    </row>
    <row r="140" spans="1:40" ht="15" customHeight="1">
      <c r="A140" s="210"/>
      <c r="B140" s="214"/>
      <c r="D140" s="121" t="s">
        <v>73</v>
      </c>
      <c r="L140" s="254"/>
      <c r="M140" s="125"/>
      <c r="N140" s="125"/>
      <c r="O140" t="s">
        <v>1534</v>
      </c>
      <c r="P140" s="130" t="s">
        <v>587</v>
      </c>
      <c r="Q140" s="165"/>
      <c r="R140" s="165"/>
      <c r="S140" s="184"/>
      <c r="AJ140" s="126"/>
      <c r="AK140" s="127"/>
      <c r="AL140" s="122"/>
      <c r="AM140" s="122"/>
      <c r="AN140" s="193"/>
    </row>
    <row r="141" spans="1:40" ht="15" customHeight="1">
      <c r="A141" s="210"/>
      <c r="B141" s="214"/>
      <c r="D141" s="121" t="s">
        <v>74</v>
      </c>
      <c r="L141" s="254"/>
      <c r="M141" s="125"/>
      <c r="N141" s="125"/>
      <c r="O141" t="s">
        <v>1638</v>
      </c>
      <c r="P141" s="130" t="s">
        <v>587</v>
      </c>
      <c r="Q141" s="165"/>
      <c r="R141" s="165"/>
      <c r="S141" s="184"/>
      <c r="AJ141" s="126"/>
      <c r="AK141" s="127"/>
      <c r="AL141" s="122"/>
      <c r="AM141" s="122"/>
      <c r="AN141" s="193"/>
    </row>
    <row r="142" spans="1:40" ht="15" customHeight="1">
      <c r="A142" s="210"/>
      <c r="B142" s="214"/>
      <c r="D142" s="121" t="s">
        <v>75</v>
      </c>
      <c r="L142" s="254"/>
      <c r="M142" s="125"/>
      <c r="N142" s="125"/>
      <c r="O142" s="368" t="s">
        <v>1531</v>
      </c>
      <c r="P142" s="369"/>
      <c r="Q142" s="165"/>
      <c r="R142" s="165"/>
      <c r="S142" s="184"/>
      <c r="AJ142" s="126"/>
      <c r="AK142" s="127"/>
      <c r="AL142" s="122"/>
      <c r="AM142" s="122"/>
      <c r="AN142" s="193"/>
    </row>
    <row r="143" spans="4:40" ht="15" customHeight="1">
      <c r="D143" s="121" t="s">
        <v>76</v>
      </c>
      <c r="L143" s="254"/>
      <c r="M143" s="125"/>
      <c r="N143" s="125"/>
      <c r="O143" t="s">
        <v>806</v>
      </c>
      <c r="P143" s="130" t="s">
        <v>584</v>
      </c>
      <c r="Q143" s="165"/>
      <c r="R143" s="165"/>
      <c r="S143" s="184"/>
      <c r="AJ143" s="126"/>
      <c r="AK143" s="127"/>
      <c r="AL143" s="122"/>
      <c r="AM143" s="122"/>
      <c r="AN143" s="193"/>
    </row>
    <row r="144" spans="1:40" ht="15" customHeight="1">
      <c r="A144" s="210"/>
      <c r="B144" s="214"/>
      <c r="D144" s="121" t="s">
        <v>77</v>
      </c>
      <c r="L144" s="254"/>
      <c r="M144" s="125"/>
      <c r="N144" s="125"/>
      <c r="O144" t="s">
        <v>807</v>
      </c>
      <c r="P144" s="130" t="s">
        <v>584</v>
      </c>
      <c r="Q144" s="165"/>
      <c r="R144" s="165"/>
      <c r="S144" s="184"/>
      <c r="AJ144" s="126"/>
      <c r="AK144" s="127"/>
      <c r="AL144" s="122"/>
      <c r="AM144" s="122"/>
      <c r="AN144" s="193"/>
    </row>
    <row r="145" spans="1:40" ht="15" customHeight="1">
      <c r="A145" s="210"/>
      <c r="B145" s="214"/>
      <c r="D145" s="121" t="s">
        <v>78</v>
      </c>
      <c r="L145" s="254"/>
      <c r="M145" s="125"/>
      <c r="N145" s="125"/>
      <c r="O145" t="s">
        <v>1352</v>
      </c>
      <c r="P145" s="130" t="s">
        <v>584</v>
      </c>
      <c r="Q145" s="165"/>
      <c r="R145" s="165"/>
      <c r="S145" s="184"/>
      <c r="AJ145" s="126"/>
      <c r="AK145" s="127"/>
      <c r="AL145" s="122"/>
      <c r="AM145" s="122"/>
      <c r="AN145" s="193"/>
    </row>
    <row r="146" spans="1:40" ht="15" customHeight="1">
      <c r="A146" s="210"/>
      <c r="B146" s="214"/>
      <c r="D146" s="121" t="s">
        <v>79</v>
      </c>
      <c r="L146" s="254"/>
      <c r="M146" s="125"/>
      <c r="N146" s="125"/>
      <c r="O146" t="s">
        <v>808</v>
      </c>
      <c r="P146" s="130" t="s">
        <v>584</v>
      </c>
      <c r="Q146" s="165"/>
      <c r="R146" s="165"/>
      <c r="S146" s="184"/>
      <c r="AJ146" s="126"/>
      <c r="AK146" s="127"/>
      <c r="AL146" s="122"/>
      <c r="AM146" s="122"/>
      <c r="AN146" s="193"/>
    </row>
    <row r="147" spans="4:40" ht="15" customHeight="1">
      <c r="D147" s="121" t="s">
        <v>80</v>
      </c>
      <c r="L147" s="254"/>
      <c r="M147" s="125"/>
      <c r="N147" s="125"/>
      <c r="O147" t="s">
        <v>809</v>
      </c>
      <c r="P147" s="130" t="s">
        <v>587</v>
      </c>
      <c r="Q147" s="165"/>
      <c r="R147" s="165"/>
      <c r="S147" s="184"/>
      <c r="AJ147" s="126"/>
      <c r="AK147" s="127"/>
      <c r="AL147" s="122"/>
      <c r="AM147" s="122"/>
      <c r="AN147" s="193"/>
    </row>
    <row r="148" spans="1:40" ht="15" customHeight="1">
      <c r="A148" s="210"/>
      <c r="B148" s="214"/>
      <c r="D148" s="121" t="s">
        <v>81</v>
      </c>
      <c r="L148" s="254"/>
      <c r="M148" s="125"/>
      <c r="N148" s="125"/>
      <c r="O148" t="s">
        <v>1536</v>
      </c>
      <c r="P148" s="130" t="s">
        <v>587</v>
      </c>
      <c r="Q148" s="165"/>
      <c r="R148" s="165"/>
      <c r="S148" s="184"/>
      <c r="AJ148" s="126"/>
      <c r="AK148" s="127"/>
      <c r="AL148" s="122"/>
      <c r="AM148" s="122"/>
      <c r="AN148" s="193"/>
    </row>
    <row r="149" spans="1:40" ht="15" customHeight="1">
      <c r="A149" s="210"/>
      <c r="B149" s="214"/>
      <c r="D149" s="121" t="s">
        <v>82</v>
      </c>
      <c r="L149" s="254"/>
      <c r="M149" s="125"/>
      <c r="N149" s="125"/>
      <c r="O149" t="s">
        <v>810</v>
      </c>
      <c r="P149" s="130" t="s">
        <v>587</v>
      </c>
      <c r="Q149" s="165"/>
      <c r="R149" s="165"/>
      <c r="S149" s="184"/>
      <c r="AJ149" s="126"/>
      <c r="AK149" s="127"/>
      <c r="AL149" s="122"/>
      <c r="AM149" s="122"/>
      <c r="AN149" s="193"/>
    </row>
    <row r="150" spans="1:40" ht="15" customHeight="1">
      <c r="A150" s="210"/>
      <c r="B150" s="214"/>
      <c r="D150" s="121" t="s">
        <v>83</v>
      </c>
      <c r="L150" s="254"/>
      <c r="M150" s="125"/>
      <c r="N150" s="125"/>
      <c r="O150" t="s">
        <v>811</v>
      </c>
      <c r="P150" s="130" t="s">
        <v>587</v>
      </c>
      <c r="Q150" s="165"/>
      <c r="R150" s="165"/>
      <c r="S150" s="184"/>
      <c r="AJ150" s="126"/>
      <c r="AK150" s="127"/>
      <c r="AL150" s="122"/>
      <c r="AM150" s="122"/>
      <c r="AN150" s="193"/>
    </row>
    <row r="151" spans="1:40" ht="15" customHeight="1">
      <c r="A151" s="210"/>
      <c r="B151" s="214"/>
      <c r="D151" s="121" t="s">
        <v>84</v>
      </c>
      <c r="L151" s="254"/>
      <c r="M151" s="125"/>
      <c r="N151" s="125"/>
      <c r="O151" t="s">
        <v>812</v>
      </c>
      <c r="P151" s="130" t="s">
        <v>587</v>
      </c>
      <c r="Q151" s="165"/>
      <c r="R151" s="165"/>
      <c r="S151" s="184"/>
      <c r="AJ151" s="126"/>
      <c r="AK151" s="127"/>
      <c r="AL151" s="122"/>
      <c r="AM151" s="122"/>
      <c r="AN151" s="193"/>
    </row>
    <row r="152" spans="1:40" ht="15" customHeight="1">
      <c r="A152" s="210"/>
      <c r="B152" s="214"/>
      <c r="D152" s="121" t="s">
        <v>85</v>
      </c>
      <c r="L152" s="254"/>
      <c r="M152" s="125"/>
      <c r="N152" s="125"/>
      <c r="O152" t="s">
        <v>813</v>
      </c>
      <c r="P152" s="130" t="s">
        <v>587</v>
      </c>
      <c r="Q152" s="165"/>
      <c r="R152" s="165"/>
      <c r="S152" s="184"/>
      <c r="AJ152" s="126"/>
      <c r="AK152" s="127"/>
      <c r="AL152" s="122"/>
      <c r="AM152" s="122"/>
      <c r="AN152" s="193"/>
    </row>
    <row r="153" spans="1:40" ht="15" customHeight="1">
      <c r="A153" s="210"/>
      <c r="B153" s="214"/>
      <c r="D153" s="121" t="s">
        <v>86</v>
      </c>
      <c r="L153" s="254"/>
      <c r="M153" s="125"/>
      <c r="N153" s="125"/>
      <c r="O153" t="s">
        <v>815</v>
      </c>
      <c r="P153" s="130" t="s">
        <v>587</v>
      </c>
      <c r="Q153" s="165"/>
      <c r="R153" s="165"/>
      <c r="S153" s="184"/>
      <c r="AJ153" s="126"/>
      <c r="AK153" s="127"/>
      <c r="AL153" s="122"/>
      <c r="AM153" s="122"/>
      <c r="AN153" s="193"/>
    </row>
    <row r="154" spans="1:40" ht="15" customHeight="1">
      <c r="A154" s="210"/>
      <c r="B154" s="214"/>
      <c r="D154" s="121" t="s">
        <v>87</v>
      </c>
      <c r="L154" s="254"/>
      <c r="M154" s="125"/>
      <c r="N154" s="125"/>
      <c r="O154" t="s">
        <v>816</v>
      </c>
      <c r="P154" s="130" t="s">
        <v>587</v>
      </c>
      <c r="Q154" s="165"/>
      <c r="R154" s="165"/>
      <c r="S154" s="184"/>
      <c r="AJ154" s="126"/>
      <c r="AK154" s="127"/>
      <c r="AL154" s="122"/>
      <c r="AM154" s="122"/>
      <c r="AN154" s="193"/>
    </row>
    <row r="155" spans="1:35" ht="15" customHeight="1">
      <c r="A155" s="210"/>
      <c r="B155" s="214"/>
      <c r="D155" s="121" t="s">
        <v>88</v>
      </c>
      <c r="L155" s="254"/>
      <c r="M155" s="125"/>
      <c r="N155" s="125"/>
      <c r="O155" t="s">
        <v>814</v>
      </c>
      <c r="P155" s="130" t="s">
        <v>587</v>
      </c>
      <c r="Q155" s="165"/>
      <c r="R155" s="165"/>
      <c r="S155" s="184"/>
      <c r="AE155" s="126"/>
      <c r="AF155" s="127"/>
      <c r="AG155" s="122"/>
      <c r="AH155" s="122"/>
      <c r="AI155" s="193"/>
    </row>
    <row r="156" spans="1:35" ht="15" customHeight="1">
      <c r="A156" s="210"/>
      <c r="B156" s="214"/>
      <c r="D156" s="121" t="s">
        <v>89</v>
      </c>
      <c r="L156" s="254"/>
      <c r="M156" s="125"/>
      <c r="N156" s="125"/>
      <c r="O156" t="s">
        <v>818</v>
      </c>
      <c r="P156" s="130" t="s">
        <v>587</v>
      </c>
      <c r="Q156" s="165"/>
      <c r="R156" s="165"/>
      <c r="S156" s="184"/>
      <c r="AE156" s="126"/>
      <c r="AF156" s="127"/>
      <c r="AG156" s="122"/>
      <c r="AH156" s="122"/>
      <c r="AI156" s="193"/>
    </row>
    <row r="157" spans="1:35" ht="15" customHeight="1">
      <c r="A157" s="210"/>
      <c r="B157" s="214"/>
      <c r="D157" s="121" t="s">
        <v>90</v>
      </c>
      <c r="L157" s="254"/>
      <c r="M157" s="125"/>
      <c r="N157" s="125"/>
      <c r="O157" t="s">
        <v>1353</v>
      </c>
      <c r="P157" s="130" t="s">
        <v>587</v>
      </c>
      <c r="Q157" s="165"/>
      <c r="R157" s="165"/>
      <c r="S157" s="184"/>
      <c r="AE157" s="126"/>
      <c r="AF157" s="127"/>
      <c r="AG157" s="122"/>
      <c r="AH157" s="122"/>
      <c r="AI157" s="193"/>
    </row>
    <row r="158" spans="1:35" ht="15" customHeight="1">
      <c r="A158" s="210"/>
      <c r="B158" s="214"/>
      <c r="D158" s="121" t="s">
        <v>91</v>
      </c>
      <c r="L158" s="254"/>
      <c r="M158" s="125"/>
      <c r="N158" s="125"/>
      <c r="O158" t="s">
        <v>1251</v>
      </c>
      <c r="P158" s="130" t="s">
        <v>587</v>
      </c>
      <c r="Q158" s="165"/>
      <c r="R158" s="165"/>
      <c r="S158" s="184"/>
      <c r="AE158" s="126"/>
      <c r="AF158" s="127"/>
      <c r="AG158" s="122"/>
      <c r="AH158" s="122"/>
      <c r="AI158" s="193"/>
    </row>
    <row r="159" spans="4:35" ht="15" customHeight="1">
      <c r="D159" s="121" t="s">
        <v>92</v>
      </c>
      <c r="L159" s="254"/>
      <c r="M159" s="125"/>
      <c r="N159" s="125"/>
      <c r="O159" t="s">
        <v>819</v>
      </c>
      <c r="P159" s="130" t="s">
        <v>587</v>
      </c>
      <c r="Q159" s="165"/>
      <c r="R159" s="165"/>
      <c r="S159" s="184"/>
      <c r="AE159" s="126"/>
      <c r="AF159" s="127"/>
      <c r="AG159" s="122"/>
      <c r="AH159" s="122"/>
      <c r="AI159" s="193"/>
    </row>
    <row r="160" spans="1:35" ht="15" customHeight="1">
      <c r="A160" s="210"/>
      <c r="B160" s="214"/>
      <c r="D160" s="121" t="s">
        <v>93</v>
      </c>
      <c r="L160" s="254"/>
      <c r="M160" s="125"/>
      <c r="N160" s="125"/>
      <c r="O160" t="s">
        <v>1537</v>
      </c>
      <c r="P160" s="130" t="s">
        <v>587</v>
      </c>
      <c r="Q160" s="165"/>
      <c r="R160" s="165"/>
      <c r="S160" s="184"/>
      <c r="AE160" s="126"/>
      <c r="AF160" s="127"/>
      <c r="AG160" s="122"/>
      <c r="AH160" s="122"/>
      <c r="AI160" s="193"/>
    </row>
    <row r="161" spans="1:35" ht="15" customHeight="1">
      <c r="A161" s="210"/>
      <c r="B161" s="214"/>
      <c r="D161" s="121" t="s">
        <v>94</v>
      </c>
      <c r="L161" s="254"/>
      <c r="M161" s="125"/>
      <c r="N161" s="125"/>
      <c r="O161" t="s">
        <v>1354</v>
      </c>
      <c r="P161" s="130" t="s">
        <v>587</v>
      </c>
      <c r="R161" s="149"/>
      <c r="S161" s="184"/>
      <c r="AE161" s="126"/>
      <c r="AF161" s="127"/>
      <c r="AG161" s="122"/>
      <c r="AH161" s="122"/>
      <c r="AI161" s="193"/>
    </row>
    <row r="162" spans="1:35" ht="15" customHeight="1">
      <c r="A162" s="210"/>
      <c r="B162" s="214"/>
      <c r="D162" s="121" t="s">
        <v>95</v>
      </c>
      <c r="L162" s="254"/>
      <c r="M162" s="125"/>
      <c r="N162" s="125"/>
      <c r="O162" s="368" t="s">
        <v>1535</v>
      </c>
      <c r="P162" s="369"/>
      <c r="R162" s="149"/>
      <c r="S162" s="184"/>
      <c r="AE162" s="126"/>
      <c r="AF162" s="127"/>
      <c r="AG162" s="122"/>
      <c r="AH162" s="122"/>
      <c r="AI162" s="193"/>
    </row>
    <row r="163" spans="1:35" ht="15" customHeight="1">
      <c r="A163" s="210"/>
      <c r="B163" s="214"/>
      <c r="D163" s="121" t="s">
        <v>96</v>
      </c>
      <c r="L163" s="254"/>
      <c r="M163" s="125"/>
      <c r="N163" s="125"/>
      <c r="O163" t="s">
        <v>1101</v>
      </c>
      <c r="P163" s="130" t="s">
        <v>584</v>
      </c>
      <c r="R163" s="149"/>
      <c r="S163" s="184"/>
      <c r="AE163" s="126"/>
      <c r="AF163" s="127"/>
      <c r="AG163" s="122"/>
      <c r="AH163" s="122"/>
      <c r="AI163" s="193"/>
    </row>
    <row r="164" spans="4:35" ht="15" customHeight="1">
      <c r="D164" s="121" t="s">
        <v>97</v>
      </c>
      <c r="L164" s="254"/>
      <c r="M164" s="125"/>
      <c r="N164" s="125"/>
      <c r="O164" t="s">
        <v>1102</v>
      </c>
      <c r="P164" s="130" t="s">
        <v>584</v>
      </c>
      <c r="R164" s="149"/>
      <c r="S164" s="184"/>
      <c r="AE164" s="126"/>
      <c r="AF164" s="127"/>
      <c r="AG164" s="122"/>
      <c r="AH164" s="122"/>
      <c r="AI164" s="193"/>
    </row>
    <row r="165" spans="4:35" ht="15" customHeight="1">
      <c r="D165" s="121" t="s">
        <v>98</v>
      </c>
      <c r="L165" s="254"/>
      <c r="M165" s="125"/>
      <c r="N165" s="125"/>
      <c r="O165" t="s">
        <v>1378</v>
      </c>
      <c r="P165" s="130" t="s">
        <v>584</v>
      </c>
      <c r="R165" s="149"/>
      <c r="S165" s="184"/>
      <c r="AE165" s="126"/>
      <c r="AF165" s="127"/>
      <c r="AG165" s="122"/>
      <c r="AH165" s="122"/>
      <c r="AI165" s="193"/>
    </row>
    <row r="166" spans="1:35" ht="15" customHeight="1">
      <c r="A166" s="146"/>
      <c r="B166" s="372"/>
      <c r="D166" s="121" t="s">
        <v>99</v>
      </c>
      <c r="L166" s="254"/>
      <c r="M166" s="125"/>
      <c r="N166" s="125"/>
      <c r="O166" t="s">
        <v>1103</v>
      </c>
      <c r="P166" s="130" t="s">
        <v>587</v>
      </c>
      <c r="R166" s="149"/>
      <c r="S166" s="184"/>
      <c r="AE166" s="126"/>
      <c r="AF166" s="127"/>
      <c r="AG166" s="122"/>
      <c r="AH166" s="122"/>
      <c r="AI166" s="193"/>
    </row>
    <row r="167" spans="1:35" ht="15" customHeight="1">
      <c r="A167" s="146"/>
      <c r="B167" s="372"/>
      <c r="D167" s="121" t="s">
        <v>100</v>
      </c>
      <c r="L167" s="254"/>
      <c r="M167" s="125"/>
      <c r="N167" s="125"/>
      <c r="O167" t="s">
        <v>1104</v>
      </c>
      <c r="P167" s="130" t="s">
        <v>587</v>
      </c>
      <c r="R167" s="149"/>
      <c r="S167" s="184"/>
      <c r="AE167" s="126"/>
      <c r="AF167" s="127"/>
      <c r="AG167" s="122"/>
      <c r="AH167" s="122"/>
      <c r="AI167" s="193"/>
    </row>
    <row r="168" spans="4:35" ht="15" customHeight="1">
      <c r="D168" s="121" t="s">
        <v>101</v>
      </c>
      <c r="L168" s="254"/>
      <c r="M168" s="125"/>
      <c r="N168" s="125"/>
      <c r="O168" t="s">
        <v>1105</v>
      </c>
      <c r="P168" s="130" t="s">
        <v>587</v>
      </c>
      <c r="R168" s="149"/>
      <c r="S168" s="184"/>
      <c r="AE168" s="126"/>
      <c r="AF168" s="127"/>
      <c r="AG168" s="122"/>
      <c r="AH168" s="122"/>
      <c r="AI168" s="193"/>
    </row>
    <row r="169" spans="1:35" ht="15" customHeight="1">
      <c r="A169" s="146"/>
      <c r="B169" s="372"/>
      <c r="D169" s="121" t="s">
        <v>102</v>
      </c>
      <c r="L169" s="254"/>
      <c r="M169" s="125"/>
      <c r="N169" s="125"/>
      <c r="O169" t="s">
        <v>1106</v>
      </c>
      <c r="P169" s="130" t="s">
        <v>587</v>
      </c>
      <c r="R169" s="149"/>
      <c r="S169" s="184"/>
      <c r="AE169" s="126"/>
      <c r="AF169" s="127"/>
      <c r="AG169" s="122"/>
      <c r="AH169" s="122"/>
      <c r="AI169" s="193"/>
    </row>
    <row r="170" spans="1:35" ht="15" customHeight="1">
      <c r="A170" s="146"/>
      <c r="B170" s="372"/>
      <c r="D170" s="121" t="s">
        <v>103</v>
      </c>
      <c r="L170" s="254"/>
      <c r="M170" s="125"/>
      <c r="N170" s="125"/>
      <c r="O170" t="s">
        <v>1107</v>
      </c>
      <c r="P170" s="130" t="s">
        <v>587</v>
      </c>
      <c r="R170" s="149"/>
      <c r="S170" s="184"/>
      <c r="AE170" s="126"/>
      <c r="AF170" s="127"/>
      <c r="AG170" s="122"/>
      <c r="AH170" s="122"/>
      <c r="AI170" s="193"/>
    </row>
    <row r="171" spans="1:35" ht="15" customHeight="1">
      <c r="A171" s="146"/>
      <c r="B171" s="372"/>
      <c r="D171" s="121" t="s">
        <v>104</v>
      </c>
      <c r="L171" s="254"/>
      <c r="M171" s="125"/>
      <c r="N171" s="125"/>
      <c r="O171" t="s">
        <v>1108</v>
      </c>
      <c r="P171" s="130" t="s">
        <v>587</v>
      </c>
      <c r="R171" s="149"/>
      <c r="S171" s="184"/>
      <c r="AE171" s="126"/>
      <c r="AF171" s="127"/>
      <c r="AG171" s="122"/>
      <c r="AH171" s="122"/>
      <c r="AI171" s="193"/>
    </row>
    <row r="172" spans="4:35" ht="15" customHeight="1">
      <c r="D172" s="121" t="s">
        <v>105</v>
      </c>
      <c r="L172" s="254"/>
      <c r="M172" s="125"/>
      <c r="N172" s="125"/>
      <c r="O172" t="s">
        <v>1109</v>
      </c>
      <c r="P172" s="130" t="s">
        <v>587</v>
      </c>
      <c r="R172" s="149"/>
      <c r="S172" s="184"/>
      <c r="AE172" s="126"/>
      <c r="AF172" s="127"/>
      <c r="AG172" s="122"/>
      <c r="AH172" s="122"/>
      <c r="AI172" s="193"/>
    </row>
    <row r="173" spans="4:35" ht="15" customHeight="1">
      <c r="D173" s="121" t="s">
        <v>106</v>
      </c>
      <c r="L173" s="254"/>
      <c r="M173" s="125"/>
      <c r="N173" s="125"/>
      <c r="O173" t="s">
        <v>1540</v>
      </c>
      <c r="P173" s="130" t="s">
        <v>587</v>
      </c>
      <c r="R173" s="149"/>
      <c r="S173" s="184"/>
      <c r="AE173" s="126"/>
      <c r="AF173" s="127"/>
      <c r="AG173" s="122"/>
      <c r="AH173" s="122"/>
      <c r="AI173" s="193"/>
    </row>
    <row r="174" spans="4:35" ht="15" customHeight="1">
      <c r="D174" s="121" t="s">
        <v>107</v>
      </c>
      <c r="L174" s="254"/>
      <c r="M174" s="125"/>
      <c r="N174" s="125"/>
      <c r="O174" t="s">
        <v>1110</v>
      </c>
      <c r="P174" s="130" t="s">
        <v>587</v>
      </c>
      <c r="R174" s="149"/>
      <c r="S174" s="184"/>
      <c r="AE174" s="126"/>
      <c r="AF174" s="127"/>
      <c r="AG174" s="122"/>
      <c r="AH174" s="122"/>
      <c r="AI174" s="193"/>
    </row>
    <row r="175" spans="4:35" ht="15" customHeight="1">
      <c r="D175" s="121" t="s">
        <v>108</v>
      </c>
      <c r="L175" s="254"/>
      <c r="M175" s="125"/>
      <c r="N175" s="125"/>
      <c r="O175" t="s">
        <v>1111</v>
      </c>
      <c r="P175" s="130" t="s">
        <v>587</v>
      </c>
      <c r="R175" s="149"/>
      <c r="S175" s="184"/>
      <c r="AE175" s="126"/>
      <c r="AF175" s="127"/>
      <c r="AG175" s="122"/>
      <c r="AH175" s="122"/>
      <c r="AI175" s="193"/>
    </row>
    <row r="176" spans="4:35" ht="15" customHeight="1">
      <c r="D176" s="121" t="s">
        <v>109</v>
      </c>
      <c r="L176" s="254"/>
      <c r="M176" s="125"/>
      <c r="N176" s="125"/>
      <c r="O176" t="s">
        <v>1112</v>
      </c>
      <c r="P176" s="130" t="s">
        <v>587</v>
      </c>
      <c r="R176" s="149"/>
      <c r="S176" s="184"/>
      <c r="AE176" s="126"/>
      <c r="AF176" s="127"/>
      <c r="AG176" s="122"/>
      <c r="AH176" s="122"/>
      <c r="AI176" s="193"/>
    </row>
    <row r="177" spans="4:35" ht="15" customHeight="1">
      <c r="D177" s="121" t="s">
        <v>110</v>
      </c>
      <c r="L177" s="254"/>
      <c r="M177" s="125"/>
      <c r="N177" s="125"/>
      <c r="O177" t="s">
        <v>1113</v>
      </c>
      <c r="P177" s="130" t="s">
        <v>587</v>
      </c>
      <c r="R177" s="149"/>
      <c r="S177" s="184"/>
      <c r="AE177" s="126"/>
      <c r="AF177" s="127"/>
      <c r="AG177" s="122"/>
      <c r="AH177" s="122"/>
      <c r="AI177" s="193"/>
    </row>
    <row r="178" spans="4:35" ht="15" customHeight="1">
      <c r="D178" s="121" t="s">
        <v>111</v>
      </c>
      <c r="L178" s="254"/>
      <c r="M178" s="125"/>
      <c r="N178" s="125"/>
      <c r="O178" t="s">
        <v>1114</v>
      </c>
      <c r="P178" s="130" t="s">
        <v>587</v>
      </c>
      <c r="R178" s="149"/>
      <c r="S178" s="184"/>
      <c r="AE178" s="126"/>
      <c r="AF178" s="127"/>
      <c r="AG178" s="122"/>
      <c r="AH178" s="122"/>
      <c r="AI178" s="193"/>
    </row>
    <row r="179" spans="4:35" ht="15" customHeight="1">
      <c r="D179" s="121" t="s">
        <v>112</v>
      </c>
      <c r="L179" s="254"/>
      <c r="M179" s="125"/>
      <c r="N179" s="125"/>
      <c r="O179" t="s">
        <v>1541</v>
      </c>
      <c r="P179" s="130" t="s">
        <v>587</v>
      </c>
      <c r="R179" s="149"/>
      <c r="S179" s="184"/>
      <c r="AE179" s="126"/>
      <c r="AF179" s="127"/>
      <c r="AG179" s="122"/>
      <c r="AH179" s="122"/>
      <c r="AI179" s="193"/>
    </row>
    <row r="180" spans="4:35" ht="15" customHeight="1">
      <c r="D180" s="121" t="s">
        <v>113</v>
      </c>
      <c r="L180" s="254"/>
      <c r="M180" s="125"/>
      <c r="N180" s="125"/>
      <c r="O180" t="s">
        <v>1115</v>
      </c>
      <c r="P180" s="130" t="s">
        <v>587</v>
      </c>
      <c r="R180" s="149"/>
      <c r="S180" s="184"/>
      <c r="AE180" s="126"/>
      <c r="AF180" s="127"/>
      <c r="AG180" s="122"/>
      <c r="AH180" s="122"/>
      <c r="AI180" s="193"/>
    </row>
    <row r="181" spans="4:35" ht="15" customHeight="1">
      <c r="D181" s="121" t="s">
        <v>114</v>
      </c>
      <c r="L181" s="254"/>
      <c r="M181" s="125"/>
      <c r="N181" s="125"/>
      <c r="O181" t="s">
        <v>1379</v>
      </c>
      <c r="P181" s="130" t="s">
        <v>587</v>
      </c>
      <c r="R181" s="149"/>
      <c r="S181" s="184"/>
      <c r="AE181" s="126"/>
      <c r="AF181" s="127"/>
      <c r="AG181" s="122"/>
      <c r="AH181" s="122"/>
      <c r="AI181" s="193"/>
    </row>
    <row r="182" spans="4:35" ht="15" customHeight="1">
      <c r="D182" s="121" t="s">
        <v>115</v>
      </c>
      <c r="L182" s="254"/>
      <c r="M182" s="125"/>
      <c r="N182" s="125"/>
      <c r="O182" t="s">
        <v>1380</v>
      </c>
      <c r="P182" s="130" t="s">
        <v>587</v>
      </c>
      <c r="R182" s="149"/>
      <c r="S182" s="184"/>
      <c r="AE182" s="126"/>
      <c r="AF182" s="127"/>
      <c r="AG182" s="122"/>
      <c r="AH182" s="122"/>
      <c r="AI182" s="193"/>
    </row>
    <row r="183" spans="4:35" ht="15" customHeight="1">
      <c r="D183" s="121" t="s">
        <v>116</v>
      </c>
      <c r="L183" s="254"/>
      <c r="M183" s="125"/>
      <c r="N183" s="125"/>
      <c r="O183" t="s">
        <v>1220</v>
      </c>
      <c r="P183" s="130" t="s">
        <v>587</v>
      </c>
      <c r="R183" s="149"/>
      <c r="S183" s="184"/>
      <c r="AE183" s="126"/>
      <c r="AF183" s="127"/>
      <c r="AG183" s="122"/>
      <c r="AH183" s="122"/>
      <c r="AI183" s="193"/>
    </row>
    <row r="184" spans="4:35" ht="15" customHeight="1">
      <c r="D184" s="121" t="s">
        <v>117</v>
      </c>
      <c r="L184" s="254"/>
      <c r="M184" s="125"/>
      <c r="N184" s="125"/>
      <c r="O184" t="s">
        <v>1381</v>
      </c>
      <c r="P184" s="130" t="s">
        <v>587</v>
      </c>
      <c r="R184" s="149"/>
      <c r="S184" s="184"/>
      <c r="AE184" s="126"/>
      <c r="AF184" s="127"/>
      <c r="AG184" s="122"/>
      <c r="AH184" s="122"/>
      <c r="AI184" s="193"/>
    </row>
    <row r="185" spans="4:35" ht="15" customHeight="1">
      <c r="D185" s="121" t="s">
        <v>118</v>
      </c>
      <c r="L185" s="254"/>
      <c r="M185" s="125"/>
      <c r="N185" s="125"/>
      <c r="O185" t="s">
        <v>1542</v>
      </c>
      <c r="P185" s="130" t="s">
        <v>587</v>
      </c>
      <c r="R185" s="149"/>
      <c r="S185" s="184"/>
      <c r="AE185" s="126"/>
      <c r="AF185" s="127"/>
      <c r="AG185" s="122"/>
      <c r="AH185" s="122"/>
      <c r="AI185" s="193"/>
    </row>
    <row r="186" spans="4:35" ht="15" customHeight="1">
      <c r="D186" s="121" t="s">
        <v>119</v>
      </c>
      <c r="L186" s="254"/>
      <c r="M186" s="125"/>
      <c r="N186" s="125"/>
      <c r="O186" s="368" t="s">
        <v>1539</v>
      </c>
      <c r="P186" s="369"/>
      <c r="R186" s="149"/>
      <c r="S186" s="184"/>
      <c r="AE186" s="126"/>
      <c r="AF186" s="127"/>
      <c r="AG186" s="122"/>
      <c r="AH186" s="122"/>
      <c r="AI186" s="193"/>
    </row>
    <row r="187" spans="4:35" ht="15" customHeight="1">
      <c r="D187" s="121" t="s">
        <v>120</v>
      </c>
      <c r="L187" s="254"/>
      <c r="M187" s="125"/>
      <c r="N187" s="125"/>
      <c r="O187" t="s">
        <v>1116</v>
      </c>
      <c r="P187" s="130" t="s">
        <v>587</v>
      </c>
      <c r="R187" s="149"/>
      <c r="S187" s="184"/>
      <c r="AE187" s="126"/>
      <c r="AF187" s="127"/>
      <c r="AG187" s="122"/>
      <c r="AH187" s="122"/>
      <c r="AI187" s="193"/>
    </row>
    <row r="188" spans="4:35" ht="15" customHeight="1">
      <c r="D188" s="121" t="s">
        <v>121</v>
      </c>
      <c r="L188" s="254"/>
      <c r="M188" s="125"/>
      <c r="N188" s="125"/>
      <c r="O188" t="s">
        <v>1117</v>
      </c>
      <c r="P188" s="130" t="s">
        <v>587</v>
      </c>
      <c r="R188" s="149"/>
      <c r="S188" s="184"/>
      <c r="AE188" s="126"/>
      <c r="AF188" s="127"/>
      <c r="AG188" s="122"/>
      <c r="AH188" s="122"/>
      <c r="AI188" s="193"/>
    </row>
    <row r="189" spans="4:35" ht="15" customHeight="1">
      <c r="D189" s="121" t="s">
        <v>122</v>
      </c>
      <c r="L189" s="254"/>
      <c r="M189" s="125"/>
      <c r="N189" s="125"/>
      <c r="O189" t="s">
        <v>1118</v>
      </c>
      <c r="P189" s="130" t="s">
        <v>587</v>
      </c>
      <c r="R189" s="149"/>
      <c r="S189" s="184"/>
      <c r="AE189" s="126"/>
      <c r="AF189" s="127"/>
      <c r="AG189" s="122"/>
      <c r="AH189" s="122"/>
      <c r="AI189" s="193"/>
    </row>
    <row r="190" spans="4:35" ht="15" customHeight="1">
      <c r="D190" s="121" t="s">
        <v>123</v>
      </c>
      <c r="L190" s="254"/>
      <c r="M190" s="125"/>
      <c r="N190" s="125"/>
      <c r="O190" t="s">
        <v>1119</v>
      </c>
      <c r="P190" s="130" t="s">
        <v>587</v>
      </c>
      <c r="R190" s="149"/>
      <c r="S190" s="184"/>
      <c r="AE190" s="126"/>
      <c r="AF190" s="127"/>
      <c r="AG190" s="122"/>
      <c r="AH190" s="122"/>
      <c r="AI190" s="193"/>
    </row>
    <row r="191" spans="4:35" ht="15" customHeight="1">
      <c r="D191" s="121" t="s">
        <v>124</v>
      </c>
      <c r="L191" s="254"/>
      <c r="M191" s="125"/>
      <c r="N191" s="125"/>
      <c r="O191" t="s">
        <v>1120</v>
      </c>
      <c r="P191" s="130" t="s">
        <v>587</v>
      </c>
      <c r="R191" s="149"/>
      <c r="S191" s="184"/>
      <c r="AE191" s="126"/>
      <c r="AF191" s="127"/>
      <c r="AG191" s="122"/>
      <c r="AH191" s="122"/>
      <c r="AI191" s="193"/>
    </row>
    <row r="192" spans="4:35" ht="15" customHeight="1">
      <c r="D192" s="121" t="s">
        <v>125</v>
      </c>
      <c r="L192" s="254"/>
      <c r="M192" s="125"/>
      <c r="N192" s="125"/>
      <c r="O192" t="s">
        <v>1121</v>
      </c>
      <c r="P192" s="130" t="s">
        <v>587</v>
      </c>
      <c r="R192" s="149"/>
      <c r="S192" s="184"/>
      <c r="AE192" s="126"/>
      <c r="AF192" s="127"/>
      <c r="AG192" s="122"/>
      <c r="AH192" s="122"/>
      <c r="AI192" s="193"/>
    </row>
    <row r="193" spans="4:35" ht="15" customHeight="1">
      <c r="D193" s="121" t="s">
        <v>126</v>
      </c>
      <c r="L193" s="254"/>
      <c r="M193" s="125"/>
      <c r="N193" s="125"/>
      <c r="O193" t="s">
        <v>1122</v>
      </c>
      <c r="P193" s="130" t="s">
        <v>587</v>
      </c>
      <c r="R193" s="149"/>
      <c r="S193" s="184"/>
      <c r="AE193" s="126"/>
      <c r="AF193" s="127"/>
      <c r="AG193" s="122"/>
      <c r="AH193" s="122"/>
      <c r="AI193" s="193"/>
    </row>
    <row r="194" spans="4:35" ht="15" customHeight="1">
      <c r="D194" s="121" t="s">
        <v>127</v>
      </c>
      <c r="L194" s="254"/>
      <c r="M194" s="125"/>
      <c r="N194" s="125"/>
      <c r="O194" t="s">
        <v>1123</v>
      </c>
      <c r="P194" s="130" t="s">
        <v>587</v>
      </c>
      <c r="R194" s="149"/>
      <c r="S194" s="184"/>
      <c r="AE194" s="126"/>
      <c r="AF194" s="127"/>
      <c r="AG194" s="122"/>
      <c r="AH194" s="122"/>
      <c r="AI194" s="193"/>
    </row>
    <row r="195" spans="4:35" ht="15" customHeight="1">
      <c r="D195" s="121" t="s">
        <v>128</v>
      </c>
      <c r="L195" s="254"/>
      <c r="M195" s="125"/>
      <c r="N195" s="125"/>
      <c r="O195" t="s">
        <v>1124</v>
      </c>
      <c r="P195" s="130" t="s">
        <v>587</v>
      </c>
      <c r="R195" s="149"/>
      <c r="S195" s="184"/>
      <c r="AE195" s="126"/>
      <c r="AF195" s="127"/>
      <c r="AG195" s="122"/>
      <c r="AH195" s="122"/>
      <c r="AI195" s="193"/>
    </row>
    <row r="196" spans="4:35" ht="15" customHeight="1">
      <c r="D196" s="121" t="s">
        <v>129</v>
      </c>
      <c r="L196" s="254"/>
      <c r="M196" s="125"/>
      <c r="N196" s="125"/>
      <c r="O196" t="s">
        <v>1125</v>
      </c>
      <c r="P196" s="130" t="s">
        <v>587</v>
      </c>
      <c r="R196" s="149"/>
      <c r="S196" s="184"/>
      <c r="AE196" s="126"/>
      <c r="AF196" s="127"/>
      <c r="AG196" s="122"/>
      <c r="AH196" s="122"/>
      <c r="AI196" s="193"/>
    </row>
    <row r="197" spans="4:35" ht="15" customHeight="1">
      <c r="D197" s="121" t="s">
        <v>130</v>
      </c>
      <c r="L197" s="254"/>
      <c r="M197" s="125"/>
      <c r="N197" s="125"/>
      <c r="O197" t="s">
        <v>1126</v>
      </c>
      <c r="P197" s="130" t="s">
        <v>587</v>
      </c>
      <c r="R197" s="149"/>
      <c r="S197" s="184"/>
      <c r="AE197" s="126"/>
      <c r="AF197" s="127"/>
      <c r="AG197" s="122"/>
      <c r="AH197" s="122"/>
      <c r="AI197" s="193"/>
    </row>
    <row r="198" spans="4:35" ht="15" customHeight="1">
      <c r="D198" s="121" t="s">
        <v>131</v>
      </c>
      <c r="L198" s="254"/>
      <c r="M198" s="125"/>
      <c r="N198" s="125"/>
      <c r="O198" t="s">
        <v>1127</v>
      </c>
      <c r="P198" s="130" t="s">
        <v>587</v>
      </c>
      <c r="R198" s="149"/>
      <c r="S198" s="184"/>
      <c r="AE198" s="126"/>
      <c r="AF198" s="127"/>
      <c r="AG198" s="122"/>
      <c r="AH198" s="122"/>
      <c r="AI198" s="193"/>
    </row>
    <row r="199" spans="4:35" ht="15" customHeight="1">
      <c r="D199" s="121" t="s">
        <v>501</v>
      </c>
      <c r="L199" s="254"/>
      <c r="M199" s="125"/>
      <c r="N199" s="125"/>
      <c r="O199" t="s">
        <v>1128</v>
      </c>
      <c r="P199" s="130" t="s">
        <v>587</v>
      </c>
      <c r="R199" s="149"/>
      <c r="S199" s="184"/>
      <c r="AE199" s="126"/>
      <c r="AF199" s="127"/>
      <c r="AG199" s="122"/>
      <c r="AH199" s="122"/>
      <c r="AI199" s="193"/>
    </row>
    <row r="200" spans="4:35" ht="15" customHeight="1">
      <c r="D200" s="121" t="s">
        <v>502</v>
      </c>
      <c r="L200" s="254"/>
      <c r="M200" s="125"/>
      <c r="N200" s="125"/>
      <c r="O200" t="s">
        <v>1129</v>
      </c>
      <c r="P200" s="130" t="s">
        <v>587</v>
      </c>
      <c r="R200" s="149"/>
      <c r="S200" s="184"/>
      <c r="AE200" s="126"/>
      <c r="AF200" s="127"/>
      <c r="AG200" s="122"/>
      <c r="AH200" s="122"/>
      <c r="AI200" s="193"/>
    </row>
    <row r="201" spans="4:35" ht="15" customHeight="1">
      <c r="D201" s="121" t="s">
        <v>503</v>
      </c>
      <c r="L201" s="254"/>
      <c r="M201" s="125"/>
      <c r="N201" s="125"/>
      <c r="O201" t="s">
        <v>1130</v>
      </c>
      <c r="P201" s="130" t="s">
        <v>587</v>
      </c>
      <c r="R201" s="149"/>
      <c r="S201" s="184"/>
      <c r="AE201" s="126"/>
      <c r="AF201" s="127"/>
      <c r="AG201" s="122"/>
      <c r="AH201" s="122"/>
      <c r="AI201" s="193"/>
    </row>
    <row r="202" spans="4:35" ht="15" customHeight="1">
      <c r="D202" s="121" t="s">
        <v>504</v>
      </c>
      <c r="L202" s="254"/>
      <c r="M202" s="125"/>
      <c r="N202" s="125"/>
      <c r="O202" t="s">
        <v>1131</v>
      </c>
      <c r="P202" s="130" t="s">
        <v>587</v>
      </c>
      <c r="R202" s="149"/>
      <c r="S202" s="184"/>
      <c r="AE202" s="126"/>
      <c r="AF202" s="127"/>
      <c r="AG202" s="122"/>
      <c r="AH202" s="122"/>
      <c r="AI202" s="193"/>
    </row>
    <row r="203" spans="4:35" ht="15" customHeight="1">
      <c r="D203" s="121" t="s">
        <v>750</v>
      </c>
      <c r="L203" s="254"/>
      <c r="M203" s="125"/>
      <c r="N203" s="125"/>
      <c r="O203" t="s">
        <v>1132</v>
      </c>
      <c r="P203" s="130" t="s">
        <v>587</v>
      </c>
      <c r="R203" s="149"/>
      <c r="S203" s="184"/>
      <c r="AE203" s="126"/>
      <c r="AF203" s="127"/>
      <c r="AG203" s="122"/>
      <c r="AH203" s="122"/>
      <c r="AI203" s="193"/>
    </row>
    <row r="204" spans="4:35" ht="15" customHeight="1">
      <c r="D204" s="121" t="s">
        <v>147</v>
      </c>
      <c r="L204" s="254"/>
      <c r="M204" s="125"/>
      <c r="N204" s="125"/>
      <c r="O204" t="s">
        <v>1544</v>
      </c>
      <c r="P204" s="130" t="s">
        <v>587</v>
      </c>
      <c r="R204" s="149"/>
      <c r="S204" s="184"/>
      <c r="AE204" s="126"/>
      <c r="AF204" s="127"/>
      <c r="AG204" s="122"/>
      <c r="AH204" s="122"/>
      <c r="AI204" s="193"/>
    </row>
    <row r="205" spans="4:35" ht="15" customHeight="1">
      <c r="D205" s="131" t="s">
        <v>574</v>
      </c>
      <c r="L205" s="254"/>
      <c r="M205" s="125"/>
      <c r="N205" s="125"/>
      <c r="O205" t="s">
        <v>1133</v>
      </c>
      <c r="P205" s="130" t="s">
        <v>587</v>
      </c>
      <c r="R205" s="149"/>
      <c r="S205" s="184"/>
      <c r="AE205" s="126"/>
      <c r="AF205" s="127"/>
      <c r="AG205" s="122"/>
      <c r="AH205" s="122"/>
      <c r="AI205" s="193"/>
    </row>
    <row r="206" spans="12:35" ht="15" customHeight="1">
      <c r="L206" s="254"/>
      <c r="M206" s="125"/>
      <c r="N206" s="125"/>
      <c r="O206" t="s">
        <v>1545</v>
      </c>
      <c r="P206" s="130" t="s">
        <v>587</v>
      </c>
      <c r="R206" s="149"/>
      <c r="S206" s="184"/>
      <c r="AE206" s="126"/>
      <c r="AF206" s="127"/>
      <c r="AG206" s="122"/>
      <c r="AH206" s="122"/>
      <c r="AI206" s="193"/>
    </row>
    <row r="207" spans="15:35" ht="15" customHeight="1">
      <c r="O207" t="s">
        <v>1134</v>
      </c>
      <c r="P207" s="130" t="s">
        <v>587</v>
      </c>
      <c r="R207" s="149"/>
      <c r="S207" s="184"/>
      <c r="AE207" s="126"/>
      <c r="AF207" s="127"/>
      <c r="AG207" s="122"/>
      <c r="AH207" s="122"/>
      <c r="AI207" s="193"/>
    </row>
    <row r="208" spans="15:35" ht="15" customHeight="1">
      <c r="O208" t="s">
        <v>828</v>
      </c>
      <c r="P208" s="130" t="s">
        <v>587</v>
      </c>
      <c r="R208" s="149"/>
      <c r="S208" s="184"/>
      <c r="AE208" s="126"/>
      <c r="AF208" s="127"/>
      <c r="AG208" s="122"/>
      <c r="AH208" s="122"/>
      <c r="AI208" s="193"/>
    </row>
    <row r="209" spans="15:35" ht="15" customHeight="1">
      <c r="O209" t="s">
        <v>1135</v>
      </c>
      <c r="P209" s="130" t="s">
        <v>587</v>
      </c>
      <c r="R209" s="149"/>
      <c r="S209" s="184"/>
      <c r="AE209" s="126"/>
      <c r="AF209" s="127"/>
      <c r="AG209" s="122"/>
      <c r="AH209" s="122"/>
      <c r="AI209" s="193"/>
    </row>
    <row r="210" spans="15:35" ht="15" customHeight="1">
      <c r="O210" t="s">
        <v>1136</v>
      </c>
      <c r="P210" s="130" t="s">
        <v>587</v>
      </c>
      <c r="R210" s="149"/>
      <c r="S210" s="184"/>
      <c r="AE210" s="126"/>
      <c r="AF210" s="127"/>
      <c r="AG210" s="122"/>
      <c r="AH210" s="122"/>
      <c r="AI210" s="193"/>
    </row>
    <row r="211" spans="15:35" ht="15" customHeight="1">
      <c r="O211" t="s">
        <v>1137</v>
      </c>
      <c r="P211" s="130" t="s">
        <v>587</v>
      </c>
      <c r="R211" s="149"/>
      <c r="S211" s="184"/>
      <c r="AE211" s="126"/>
      <c r="AF211" s="127"/>
      <c r="AG211" s="122"/>
      <c r="AH211" s="122"/>
      <c r="AI211" s="193"/>
    </row>
    <row r="212" spans="15:35" ht="15" customHeight="1">
      <c r="O212" t="s">
        <v>1138</v>
      </c>
      <c r="P212" s="130" t="s">
        <v>587</v>
      </c>
      <c r="R212" s="149"/>
      <c r="S212" s="184"/>
      <c r="AE212" s="126"/>
      <c r="AF212" s="127"/>
      <c r="AG212" s="122"/>
      <c r="AH212" s="122"/>
      <c r="AI212" s="193"/>
    </row>
    <row r="213" spans="15:35" ht="15" customHeight="1">
      <c r="O213" t="s">
        <v>1139</v>
      </c>
      <c r="P213" s="130" t="s">
        <v>587</v>
      </c>
      <c r="R213" s="149"/>
      <c r="S213" s="184"/>
      <c r="AE213" s="126"/>
      <c r="AF213" s="127"/>
      <c r="AG213" s="122"/>
      <c r="AH213" s="122"/>
      <c r="AI213" s="193"/>
    </row>
    <row r="214" spans="15:35" ht="15" customHeight="1">
      <c r="O214" t="s">
        <v>1546</v>
      </c>
      <c r="P214" s="130" t="s">
        <v>587</v>
      </c>
      <c r="R214" s="149"/>
      <c r="S214" s="184"/>
      <c r="AE214" s="126"/>
      <c r="AF214" s="127"/>
      <c r="AG214" s="122"/>
      <c r="AH214" s="122"/>
      <c r="AI214" s="193"/>
    </row>
    <row r="215" spans="15:35" ht="15" customHeight="1">
      <c r="O215" t="s">
        <v>833</v>
      </c>
      <c r="P215" s="130" t="s">
        <v>587</v>
      </c>
      <c r="R215" s="149"/>
      <c r="S215" s="184"/>
      <c r="AE215" s="126"/>
      <c r="AF215" s="127"/>
      <c r="AG215" s="122"/>
      <c r="AH215" s="122"/>
      <c r="AI215" s="193"/>
    </row>
    <row r="216" spans="15:35" ht="15" customHeight="1">
      <c r="O216" t="s">
        <v>1547</v>
      </c>
      <c r="P216" s="130" t="s">
        <v>587</v>
      </c>
      <c r="R216" s="149"/>
      <c r="S216" s="184"/>
      <c r="AE216" s="126"/>
      <c r="AF216" s="127"/>
      <c r="AG216" s="122"/>
      <c r="AH216" s="122"/>
      <c r="AI216" s="193"/>
    </row>
    <row r="217" spans="15:35" ht="15" customHeight="1">
      <c r="O217" t="s">
        <v>1548</v>
      </c>
      <c r="P217" s="130" t="s">
        <v>587</v>
      </c>
      <c r="R217" s="149"/>
      <c r="S217" s="184"/>
      <c r="AE217" s="126"/>
      <c r="AF217" s="127"/>
      <c r="AG217" s="122"/>
      <c r="AH217" s="122"/>
      <c r="AI217" s="193"/>
    </row>
    <row r="218" spans="15:35" ht="15" customHeight="1">
      <c r="O218" t="s">
        <v>1221</v>
      </c>
      <c r="P218" s="130" t="s">
        <v>587</v>
      </c>
      <c r="R218" s="149"/>
      <c r="S218" s="184"/>
      <c r="AE218" s="126"/>
      <c r="AF218" s="127"/>
      <c r="AG218" s="122"/>
      <c r="AH218" s="122"/>
      <c r="AI218" s="193"/>
    </row>
    <row r="219" spans="15:35" ht="15" customHeight="1">
      <c r="O219" t="s">
        <v>1549</v>
      </c>
      <c r="P219" s="130" t="s">
        <v>587</v>
      </c>
      <c r="R219" s="149"/>
      <c r="S219" s="184"/>
      <c r="AE219" s="126"/>
      <c r="AF219" s="127"/>
      <c r="AG219" s="122"/>
      <c r="AH219" s="122"/>
      <c r="AI219" s="193"/>
    </row>
    <row r="220" spans="15:35" ht="15" customHeight="1">
      <c r="O220" t="s">
        <v>1382</v>
      </c>
      <c r="P220" s="130" t="s">
        <v>587</v>
      </c>
      <c r="R220" s="149"/>
      <c r="S220" s="184"/>
      <c r="AE220" s="126"/>
      <c r="AF220" s="127"/>
      <c r="AG220" s="122"/>
      <c r="AH220" s="122"/>
      <c r="AI220" s="193"/>
    </row>
    <row r="221" spans="15:35" ht="15" customHeight="1">
      <c r="O221" s="368" t="s">
        <v>1543</v>
      </c>
      <c r="P221" s="369"/>
      <c r="R221" s="149"/>
      <c r="S221" s="184"/>
      <c r="AE221" s="126"/>
      <c r="AF221" s="127"/>
      <c r="AG221" s="122"/>
      <c r="AH221" s="122"/>
      <c r="AI221" s="193"/>
    </row>
    <row r="222" spans="15:35" ht="15" customHeight="1">
      <c r="O222" t="s">
        <v>868</v>
      </c>
      <c r="P222" s="130" t="s">
        <v>584</v>
      </c>
      <c r="R222" s="149"/>
      <c r="S222" s="184"/>
      <c r="AE222" s="126"/>
      <c r="AF222" s="127"/>
      <c r="AG222" s="122"/>
      <c r="AH222" s="122"/>
      <c r="AI222" s="193"/>
    </row>
    <row r="223" spans="15:35" ht="15" customHeight="1">
      <c r="O223" t="s">
        <v>869</v>
      </c>
      <c r="P223" s="130" t="s">
        <v>584</v>
      </c>
      <c r="R223" s="149"/>
      <c r="S223" s="184"/>
      <c r="AE223" s="126"/>
      <c r="AF223" s="127"/>
      <c r="AG223" s="122"/>
      <c r="AH223" s="122"/>
      <c r="AI223" s="193"/>
    </row>
    <row r="224" spans="15:35" ht="15" customHeight="1">
      <c r="O224" t="s">
        <v>876</v>
      </c>
      <c r="P224" s="130" t="s">
        <v>584</v>
      </c>
      <c r="R224" s="149"/>
      <c r="S224" s="184"/>
      <c r="AE224" s="126"/>
      <c r="AF224" s="127"/>
      <c r="AG224" s="122"/>
      <c r="AH224" s="122"/>
      <c r="AI224" s="193"/>
    </row>
    <row r="225" spans="15:35" ht="15" customHeight="1">
      <c r="O225" t="s">
        <v>870</v>
      </c>
      <c r="P225" s="130" t="s">
        <v>587</v>
      </c>
      <c r="R225" s="149"/>
      <c r="S225" s="184"/>
      <c r="AE225" s="126"/>
      <c r="AF225" s="127"/>
      <c r="AG225" s="122"/>
      <c r="AH225" s="122"/>
      <c r="AI225" s="193"/>
    </row>
    <row r="226" spans="15:35" ht="15" customHeight="1">
      <c r="O226" t="s">
        <v>871</v>
      </c>
      <c r="P226" s="130" t="s">
        <v>587</v>
      </c>
      <c r="R226" s="149"/>
      <c r="S226" s="184"/>
      <c r="AE226" s="126"/>
      <c r="AF226" s="127"/>
      <c r="AG226" s="122"/>
      <c r="AH226" s="122"/>
      <c r="AI226" s="193"/>
    </row>
    <row r="227" spans="15:35" ht="15" customHeight="1">
      <c r="O227" t="s">
        <v>872</v>
      </c>
      <c r="P227" s="130" t="s">
        <v>587</v>
      </c>
      <c r="R227" s="149"/>
      <c r="S227" s="184"/>
      <c r="AE227" s="126"/>
      <c r="AF227" s="127"/>
      <c r="AG227" s="122"/>
      <c r="AH227" s="122"/>
      <c r="AI227" s="193"/>
    </row>
    <row r="228" spans="15:35" ht="15" customHeight="1">
      <c r="O228" t="s">
        <v>873</v>
      </c>
      <c r="P228" s="130" t="s">
        <v>587</v>
      </c>
      <c r="R228" s="149"/>
      <c r="S228" s="184"/>
      <c r="AE228" s="126"/>
      <c r="AF228" s="127"/>
      <c r="AG228" s="122"/>
      <c r="AH228" s="122"/>
      <c r="AI228" s="193"/>
    </row>
    <row r="229" spans="15:35" ht="15" customHeight="1">
      <c r="O229" t="s">
        <v>874</v>
      </c>
      <c r="P229" s="130" t="s">
        <v>587</v>
      </c>
      <c r="R229" s="149"/>
      <c r="S229" s="184"/>
      <c r="AE229" s="126"/>
      <c r="AF229" s="127"/>
      <c r="AG229" s="122"/>
      <c r="AH229" s="122"/>
      <c r="AI229" s="193"/>
    </row>
    <row r="230" spans="15:35" ht="15" customHeight="1">
      <c r="O230" t="s">
        <v>875</v>
      </c>
      <c r="P230" s="130" t="s">
        <v>587</v>
      </c>
      <c r="R230" s="149"/>
      <c r="S230" s="184"/>
      <c r="AE230" s="126"/>
      <c r="AF230" s="127"/>
      <c r="AG230" s="122"/>
      <c r="AH230" s="122"/>
      <c r="AI230" s="193"/>
    </row>
    <row r="231" spans="15:35" ht="15" customHeight="1">
      <c r="O231" t="s">
        <v>877</v>
      </c>
      <c r="P231" s="130" t="s">
        <v>587</v>
      </c>
      <c r="R231" s="149"/>
      <c r="S231" s="184"/>
      <c r="AE231" s="126"/>
      <c r="AF231" s="127"/>
      <c r="AG231" s="122"/>
      <c r="AH231" s="122"/>
      <c r="AI231" s="193"/>
    </row>
    <row r="232" spans="15:35" ht="15" customHeight="1">
      <c r="O232" t="s">
        <v>878</v>
      </c>
      <c r="P232" s="130" t="s">
        <v>587</v>
      </c>
      <c r="R232" s="149"/>
      <c r="S232" s="184"/>
      <c r="AE232" s="126"/>
      <c r="AF232" s="127"/>
      <c r="AG232" s="122"/>
      <c r="AH232" s="122"/>
      <c r="AI232" s="193"/>
    </row>
    <row r="233" spans="15:35" ht="15" customHeight="1">
      <c r="O233" t="s">
        <v>879</v>
      </c>
      <c r="P233" s="130" t="s">
        <v>587</v>
      </c>
      <c r="R233" s="149"/>
      <c r="S233" s="184"/>
      <c r="AE233" s="126"/>
      <c r="AF233" s="127"/>
      <c r="AG233" s="122"/>
      <c r="AH233" s="122"/>
      <c r="AI233" s="193"/>
    </row>
    <row r="234" spans="15:35" ht="15" customHeight="1">
      <c r="O234" t="s">
        <v>881</v>
      </c>
      <c r="P234" s="130" t="s">
        <v>587</v>
      </c>
      <c r="R234" s="149"/>
      <c r="S234" s="184"/>
      <c r="AE234" s="126"/>
      <c r="AF234" s="127"/>
      <c r="AG234" s="122"/>
      <c r="AH234" s="122"/>
      <c r="AI234" s="193"/>
    </row>
    <row r="235" spans="15:35" ht="15" customHeight="1">
      <c r="O235" t="s">
        <v>880</v>
      </c>
      <c r="P235" s="130" t="s">
        <v>587</v>
      </c>
      <c r="R235" s="149"/>
      <c r="S235" s="184"/>
      <c r="AE235" s="126"/>
      <c r="AF235" s="127"/>
      <c r="AG235" s="122"/>
      <c r="AH235" s="122"/>
      <c r="AI235" s="193"/>
    </row>
    <row r="236" spans="15:35" ht="15" customHeight="1">
      <c r="O236" t="s">
        <v>1217</v>
      </c>
      <c r="P236" s="130" t="s">
        <v>587</v>
      </c>
      <c r="R236" s="149"/>
      <c r="S236" s="184"/>
      <c r="AE236" s="126"/>
      <c r="AF236" s="127"/>
      <c r="AG236" s="122"/>
      <c r="AH236" s="122"/>
      <c r="AI236" s="193"/>
    </row>
    <row r="237" spans="15:35" ht="15" customHeight="1">
      <c r="O237" t="s">
        <v>1551</v>
      </c>
      <c r="P237" s="130" t="s">
        <v>587</v>
      </c>
      <c r="R237" s="149"/>
      <c r="S237" s="184"/>
      <c r="AE237" s="126"/>
      <c r="AF237" s="127"/>
      <c r="AG237" s="122"/>
      <c r="AH237" s="122"/>
      <c r="AI237" s="193"/>
    </row>
    <row r="238" spans="15:35" ht="15" customHeight="1">
      <c r="O238" t="s">
        <v>1359</v>
      </c>
      <c r="P238" s="130" t="s">
        <v>587</v>
      </c>
      <c r="R238" s="149"/>
      <c r="S238" s="184"/>
      <c r="AE238" s="126"/>
      <c r="AF238" s="127"/>
      <c r="AG238" s="122"/>
      <c r="AH238" s="122"/>
      <c r="AI238" s="193"/>
    </row>
    <row r="239" spans="15:35" ht="15" customHeight="1">
      <c r="O239" t="s">
        <v>1552</v>
      </c>
      <c r="P239" s="130" t="s">
        <v>587</v>
      </c>
      <c r="R239" s="149"/>
      <c r="S239" s="184"/>
      <c r="AE239" s="126"/>
      <c r="AF239" s="127"/>
      <c r="AG239" s="122"/>
      <c r="AH239" s="122"/>
      <c r="AI239" s="193"/>
    </row>
    <row r="240" spans="15:35" ht="15" customHeight="1">
      <c r="O240" s="368" t="s">
        <v>1550</v>
      </c>
      <c r="P240" s="369"/>
      <c r="R240" s="149"/>
      <c r="S240" s="184"/>
      <c r="T240" s="249"/>
      <c r="AE240" s="126"/>
      <c r="AF240" s="127"/>
      <c r="AG240" s="122"/>
      <c r="AH240" s="122"/>
      <c r="AI240" s="193"/>
    </row>
    <row r="241" spans="15:35" ht="15" customHeight="1">
      <c r="O241" t="s">
        <v>1156</v>
      </c>
      <c r="P241" s="130" t="s">
        <v>584</v>
      </c>
      <c r="R241" s="149"/>
      <c r="S241" s="184"/>
      <c r="T241" s="249"/>
      <c r="AE241" s="126"/>
      <c r="AF241" s="127"/>
      <c r="AG241" s="122"/>
      <c r="AH241" s="122"/>
      <c r="AI241" s="193"/>
    </row>
    <row r="242" spans="15:35" ht="15" customHeight="1">
      <c r="O242" t="s">
        <v>820</v>
      </c>
      <c r="P242" s="130" t="s">
        <v>584</v>
      </c>
      <c r="R242" s="149"/>
      <c r="S242" s="184"/>
      <c r="T242" s="249"/>
      <c r="AE242" s="126"/>
      <c r="AF242" s="127"/>
      <c r="AG242" s="122"/>
      <c r="AH242" s="122"/>
      <c r="AI242" s="193"/>
    </row>
    <row r="243" spans="15:35" ht="15" customHeight="1">
      <c r="O243" t="s">
        <v>1554</v>
      </c>
      <c r="P243" s="130" t="s">
        <v>584</v>
      </c>
      <c r="R243" s="149"/>
      <c r="S243" s="184"/>
      <c r="T243" s="249"/>
      <c r="AE243" s="126"/>
      <c r="AF243" s="127"/>
      <c r="AG243" s="122"/>
      <c r="AH243" s="122"/>
      <c r="AI243" s="193"/>
    </row>
    <row r="244" spans="15:40" ht="15" customHeight="1">
      <c r="O244" t="s">
        <v>822</v>
      </c>
      <c r="P244" s="130" t="s">
        <v>587</v>
      </c>
      <c r="R244" s="149"/>
      <c r="S244" s="184"/>
      <c r="T244" s="249"/>
      <c r="AJ244" s="126"/>
      <c r="AK244" s="127"/>
      <c r="AL244" s="122"/>
      <c r="AM244" s="122"/>
      <c r="AN244" s="193"/>
    </row>
    <row r="245" spans="15:40" ht="15" customHeight="1">
      <c r="O245" t="s">
        <v>1555</v>
      </c>
      <c r="P245" s="130" t="s">
        <v>587</v>
      </c>
      <c r="R245" s="149"/>
      <c r="S245" s="184"/>
      <c r="T245" s="249"/>
      <c r="AJ245" s="126"/>
      <c r="AK245" s="127"/>
      <c r="AL245" s="122"/>
      <c r="AM245" s="122"/>
      <c r="AN245" s="193"/>
    </row>
    <row r="246" spans="15:40" ht="15" customHeight="1">
      <c r="O246" t="s">
        <v>823</v>
      </c>
      <c r="P246" s="130" t="s">
        <v>587</v>
      </c>
      <c r="R246" s="149"/>
      <c r="S246" s="184"/>
      <c r="T246" s="249"/>
      <c r="AJ246" s="126"/>
      <c r="AK246" s="127"/>
      <c r="AL246" s="122"/>
      <c r="AM246" s="122"/>
      <c r="AN246" s="193"/>
    </row>
    <row r="247" spans="15:40" ht="15" customHeight="1">
      <c r="O247" t="s">
        <v>824</v>
      </c>
      <c r="P247" s="130" t="s">
        <v>587</v>
      </c>
      <c r="R247" s="149"/>
      <c r="S247" s="184"/>
      <c r="T247" s="249"/>
      <c r="AJ247" s="126"/>
      <c r="AK247" s="127"/>
      <c r="AL247" s="122"/>
      <c r="AM247" s="122"/>
      <c r="AN247" s="193"/>
    </row>
    <row r="248" spans="15:40" ht="15" customHeight="1">
      <c r="O248" t="s">
        <v>825</v>
      </c>
      <c r="P248" s="130" t="s">
        <v>587</v>
      </c>
      <c r="R248" s="149"/>
      <c r="S248" s="184"/>
      <c r="T248" s="249"/>
      <c r="AJ248" s="126"/>
      <c r="AK248" s="127"/>
      <c r="AL248" s="122"/>
      <c r="AM248" s="122"/>
      <c r="AN248" s="193"/>
    </row>
    <row r="249" spans="15:40" ht="15" customHeight="1">
      <c r="O249" t="s">
        <v>1556</v>
      </c>
      <c r="P249" s="130" t="s">
        <v>587</v>
      </c>
      <c r="R249" s="149"/>
      <c r="S249" s="184"/>
      <c r="T249" s="249"/>
      <c r="AJ249" s="126"/>
      <c r="AK249" s="127"/>
      <c r="AL249" s="122"/>
      <c r="AM249" s="122"/>
      <c r="AN249" s="193"/>
    </row>
    <row r="250" spans="15:40" ht="15" customHeight="1">
      <c r="O250" t="s">
        <v>827</v>
      </c>
      <c r="P250" s="130" t="s">
        <v>587</v>
      </c>
      <c r="R250" s="149"/>
      <c r="S250" s="184"/>
      <c r="T250" s="249"/>
      <c r="AJ250" s="126"/>
      <c r="AK250" s="127"/>
      <c r="AL250" s="122"/>
      <c r="AM250" s="122"/>
      <c r="AN250" s="193"/>
    </row>
    <row r="251" spans="15:40" ht="15" customHeight="1">
      <c r="O251" t="s">
        <v>826</v>
      </c>
      <c r="P251" s="130" t="s">
        <v>587</v>
      </c>
      <c r="R251" s="149"/>
      <c r="S251" s="184"/>
      <c r="T251" s="249"/>
      <c r="AJ251" s="126"/>
      <c r="AK251" s="127"/>
      <c r="AL251" s="122"/>
      <c r="AM251" s="122"/>
      <c r="AN251" s="193"/>
    </row>
    <row r="252" spans="15:40" ht="15" customHeight="1">
      <c r="O252" t="s">
        <v>1557</v>
      </c>
      <c r="P252" s="130" t="s">
        <v>587</v>
      </c>
      <c r="R252" s="149"/>
      <c r="S252" s="184"/>
      <c r="T252" s="249"/>
      <c r="AJ252" s="126"/>
      <c r="AK252" s="127"/>
      <c r="AL252" s="122"/>
      <c r="AM252" s="122"/>
      <c r="AN252" s="193"/>
    </row>
    <row r="253" spans="15:40" ht="15" customHeight="1">
      <c r="O253" t="s">
        <v>829</v>
      </c>
      <c r="P253" s="130" t="s">
        <v>587</v>
      </c>
      <c r="R253" s="149"/>
      <c r="S253" s="184"/>
      <c r="T253" s="249"/>
      <c r="AJ253" s="126"/>
      <c r="AK253" s="127"/>
      <c r="AL253" s="122"/>
      <c r="AM253" s="122"/>
      <c r="AN253" s="193"/>
    </row>
    <row r="254" spans="15:40" ht="15" customHeight="1">
      <c r="O254" t="s">
        <v>1558</v>
      </c>
      <c r="P254" s="130" t="s">
        <v>587</v>
      </c>
      <c r="R254" s="149"/>
      <c r="S254" s="184"/>
      <c r="T254" s="249"/>
      <c r="AJ254" s="126"/>
      <c r="AK254" s="127"/>
      <c r="AL254" s="122"/>
      <c r="AM254" s="122"/>
      <c r="AN254" s="193"/>
    </row>
    <row r="255" spans="15:40" ht="15" customHeight="1">
      <c r="O255" t="s">
        <v>830</v>
      </c>
      <c r="P255" s="130" t="s">
        <v>587</v>
      </c>
      <c r="R255" s="149"/>
      <c r="S255" s="184"/>
      <c r="T255" s="249"/>
      <c r="AJ255" s="126"/>
      <c r="AK255" s="127"/>
      <c r="AL255" s="122"/>
      <c r="AM255" s="122"/>
      <c r="AN255" s="193"/>
    </row>
    <row r="256" spans="15:40" ht="15" customHeight="1">
      <c r="O256" t="s">
        <v>831</v>
      </c>
      <c r="P256" s="130" t="s">
        <v>587</v>
      </c>
      <c r="R256" s="149"/>
      <c r="S256" s="184"/>
      <c r="T256" s="249"/>
      <c r="AJ256" s="126"/>
      <c r="AK256" s="127"/>
      <c r="AL256" s="122"/>
      <c r="AM256" s="122"/>
      <c r="AN256" s="193"/>
    </row>
    <row r="257" spans="15:40" ht="15" customHeight="1">
      <c r="O257" t="s">
        <v>832</v>
      </c>
      <c r="P257" s="130" t="s">
        <v>587</v>
      </c>
      <c r="R257" s="149"/>
      <c r="S257" s="184"/>
      <c r="T257" s="249"/>
      <c r="AJ257" s="126"/>
      <c r="AK257" s="127"/>
      <c r="AL257" s="122"/>
      <c r="AM257" s="122"/>
      <c r="AN257" s="193"/>
    </row>
    <row r="258" spans="15:40" ht="15" customHeight="1">
      <c r="O258" t="s">
        <v>1559</v>
      </c>
      <c r="P258" s="130" t="s">
        <v>587</v>
      </c>
      <c r="R258" s="149"/>
      <c r="S258" s="184"/>
      <c r="T258" s="249"/>
      <c r="AJ258" s="126"/>
      <c r="AK258" s="127"/>
      <c r="AL258" s="122"/>
      <c r="AM258" s="122"/>
      <c r="AN258" s="193"/>
    </row>
    <row r="259" spans="15:40" ht="15" customHeight="1">
      <c r="O259" t="s">
        <v>1560</v>
      </c>
      <c r="P259" s="130" t="s">
        <v>587</v>
      </c>
      <c r="R259" s="149"/>
      <c r="S259" s="184"/>
      <c r="T259" s="249"/>
      <c r="AJ259" s="126"/>
      <c r="AK259" s="127"/>
      <c r="AL259" s="122"/>
      <c r="AM259" s="122"/>
      <c r="AN259" s="193"/>
    </row>
    <row r="260" spans="15:40" ht="15" customHeight="1">
      <c r="O260" s="368" t="s">
        <v>1553</v>
      </c>
      <c r="P260" s="369"/>
      <c r="R260" s="149"/>
      <c r="S260" s="184"/>
      <c r="T260" s="249"/>
      <c r="AJ260" s="126"/>
      <c r="AK260" s="127"/>
      <c r="AL260" s="122"/>
      <c r="AM260" s="122"/>
      <c r="AN260" s="193"/>
    </row>
    <row r="261" spans="15:40" ht="15" customHeight="1">
      <c r="O261" t="s">
        <v>1639</v>
      </c>
      <c r="P261" s="130" t="s">
        <v>587</v>
      </c>
      <c r="R261" s="149"/>
      <c r="S261" s="184"/>
      <c r="T261" s="249"/>
      <c r="AJ261" s="126"/>
      <c r="AK261" s="127"/>
      <c r="AL261" s="122"/>
      <c r="AM261" s="122"/>
      <c r="AN261" s="193"/>
    </row>
    <row r="262" spans="15:40" ht="15" customHeight="1">
      <c r="O262" t="s">
        <v>882</v>
      </c>
      <c r="P262" s="130" t="s">
        <v>587</v>
      </c>
      <c r="R262" s="149"/>
      <c r="S262" s="184"/>
      <c r="T262" s="249"/>
      <c r="AJ262" s="126"/>
      <c r="AK262" s="127"/>
      <c r="AL262" s="122"/>
      <c r="AM262" s="122"/>
      <c r="AN262" s="193"/>
    </row>
    <row r="263" spans="15:40" ht="15" customHeight="1">
      <c r="O263" t="s">
        <v>883</v>
      </c>
      <c r="P263" s="130" t="s">
        <v>587</v>
      </c>
      <c r="R263" s="149"/>
      <c r="S263" s="184"/>
      <c r="T263" s="249"/>
      <c r="AJ263" s="126"/>
      <c r="AK263" s="127"/>
      <c r="AL263" s="122"/>
      <c r="AM263" s="122"/>
      <c r="AN263" s="193"/>
    </row>
    <row r="264" spans="15:40" ht="15" customHeight="1">
      <c r="O264" t="s">
        <v>884</v>
      </c>
      <c r="P264" s="130" t="s">
        <v>587</v>
      </c>
      <c r="R264" s="149"/>
      <c r="S264" s="184"/>
      <c r="T264" s="249"/>
      <c r="AJ264" s="126"/>
      <c r="AK264" s="127"/>
      <c r="AL264" s="122"/>
      <c r="AM264" s="122"/>
      <c r="AN264" s="193"/>
    </row>
    <row r="265" spans="15:40" ht="15" customHeight="1">
      <c r="O265" t="s">
        <v>885</v>
      </c>
      <c r="P265" s="130" t="s">
        <v>587</v>
      </c>
      <c r="R265" s="149"/>
      <c r="S265" s="184"/>
      <c r="T265" s="249"/>
      <c r="AJ265" s="126"/>
      <c r="AK265" s="127"/>
      <c r="AL265" s="122"/>
      <c r="AM265" s="122"/>
      <c r="AN265" s="193"/>
    </row>
    <row r="266" spans="15:40" ht="15" customHeight="1">
      <c r="O266" t="s">
        <v>888</v>
      </c>
      <c r="P266" s="130" t="s">
        <v>587</v>
      </c>
      <c r="R266" s="149"/>
      <c r="S266" s="184"/>
      <c r="T266" s="249"/>
      <c r="AJ266" s="126"/>
      <c r="AK266" s="127"/>
      <c r="AL266" s="122"/>
      <c r="AM266" s="122"/>
      <c r="AN266" s="193"/>
    </row>
    <row r="267" spans="15:40" ht="15" customHeight="1">
      <c r="O267" t="s">
        <v>886</v>
      </c>
      <c r="P267" s="130" t="s">
        <v>587</v>
      </c>
      <c r="R267" s="149"/>
      <c r="S267" s="184"/>
      <c r="T267" s="249"/>
      <c r="AJ267" s="126"/>
      <c r="AK267" s="127"/>
      <c r="AL267" s="122"/>
      <c r="AM267" s="122"/>
      <c r="AN267" s="193"/>
    </row>
    <row r="268" spans="15:40" ht="15" customHeight="1">
      <c r="O268" t="s">
        <v>889</v>
      </c>
      <c r="P268" s="130" t="s">
        <v>587</v>
      </c>
      <c r="R268" s="149"/>
      <c r="S268" s="184"/>
      <c r="T268" s="249"/>
      <c r="AJ268" s="126"/>
      <c r="AK268" s="127"/>
      <c r="AL268" s="122"/>
      <c r="AM268" s="122"/>
      <c r="AN268" s="193"/>
    </row>
    <row r="269" spans="15:40" ht="15" customHeight="1">
      <c r="O269" t="s">
        <v>890</v>
      </c>
      <c r="P269" s="130" t="s">
        <v>587</v>
      </c>
      <c r="R269" s="149"/>
      <c r="S269" s="184"/>
      <c r="T269" s="249"/>
      <c r="AJ269" s="126"/>
      <c r="AK269" s="127"/>
      <c r="AL269" s="122"/>
      <c r="AM269" s="122"/>
      <c r="AN269" s="193"/>
    </row>
    <row r="270" spans="15:40" ht="15" customHeight="1">
      <c r="O270" t="s">
        <v>891</v>
      </c>
      <c r="P270" s="130" t="s">
        <v>587</v>
      </c>
      <c r="R270" s="149"/>
      <c r="S270" s="184"/>
      <c r="T270" s="249"/>
      <c r="AJ270" s="126"/>
      <c r="AK270" s="127"/>
      <c r="AL270" s="122"/>
      <c r="AM270" s="122"/>
      <c r="AN270" s="193"/>
    </row>
    <row r="271" spans="15:40" ht="15" customHeight="1">
      <c r="O271" t="s">
        <v>1218</v>
      </c>
      <c r="P271" s="130" t="s">
        <v>587</v>
      </c>
      <c r="R271" s="149"/>
      <c r="S271" s="184"/>
      <c r="T271" s="249"/>
      <c r="AJ271" s="126"/>
      <c r="AK271" s="127"/>
      <c r="AL271" s="122"/>
      <c r="AM271" s="122"/>
      <c r="AN271" s="193"/>
    </row>
    <row r="272" spans="15:40" ht="15" customHeight="1">
      <c r="O272" t="s">
        <v>901</v>
      </c>
      <c r="P272" s="130" t="s">
        <v>587</v>
      </c>
      <c r="R272" s="149"/>
      <c r="S272" s="184"/>
      <c r="T272" s="249"/>
      <c r="AJ272" s="126"/>
      <c r="AK272" s="127"/>
      <c r="AL272" s="122"/>
      <c r="AM272" s="122"/>
      <c r="AN272" s="193"/>
    </row>
    <row r="273" spans="15:40" ht="15" customHeight="1">
      <c r="O273" t="s">
        <v>1562</v>
      </c>
      <c r="P273" s="130" t="s">
        <v>587</v>
      </c>
      <c r="R273" s="149"/>
      <c r="S273" s="184"/>
      <c r="AJ273" s="126"/>
      <c r="AK273" s="127"/>
      <c r="AL273" s="122"/>
      <c r="AM273" s="122"/>
      <c r="AN273" s="193"/>
    </row>
    <row r="274" spans="15:40" ht="15" customHeight="1">
      <c r="O274" t="s">
        <v>904</v>
      </c>
      <c r="P274" s="130" t="s">
        <v>587</v>
      </c>
      <c r="R274" s="149"/>
      <c r="S274" s="184"/>
      <c r="AJ274" s="126"/>
      <c r="AK274" s="127"/>
      <c r="AL274" s="122"/>
      <c r="AM274" s="122"/>
      <c r="AN274" s="193"/>
    </row>
    <row r="275" spans="15:40" ht="15" customHeight="1">
      <c r="O275" t="s">
        <v>1563</v>
      </c>
      <c r="P275" s="130" t="s">
        <v>587</v>
      </c>
      <c r="R275" s="149"/>
      <c r="S275" s="184"/>
      <c r="AJ275" s="126"/>
      <c r="AK275" s="127"/>
      <c r="AL275" s="122"/>
      <c r="AM275" s="122"/>
      <c r="AN275" s="193"/>
    </row>
    <row r="276" spans="15:40" ht="15" customHeight="1">
      <c r="O276" t="s">
        <v>894</v>
      </c>
      <c r="P276" s="130" t="s">
        <v>587</v>
      </c>
      <c r="R276" s="149"/>
      <c r="S276" s="184"/>
      <c r="AJ276" s="126"/>
      <c r="AK276" s="127"/>
      <c r="AL276" s="122"/>
      <c r="AM276" s="122"/>
      <c r="AN276" s="193"/>
    </row>
    <row r="277" spans="15:40" ht="15" customHeight="1">
      <c r="O277" t="s">
        <v>1254</v>
      </c>
      <c r="P277" s="130" t="s">
        <v>587</v>
      </c>
      <c r="R277" s="149"/>
      <c r="S277" s="184"/>
      <c r="AJ277" s="126"/>
      <c r="AK277" s="127"/>
      <c r="AL277" s="122"/>
      <c r="AM277" s="122"/>
      <c r="AN277" s="193"/>
    </row>
    <row r="278" spans="15:40" ht="15" customHeight="1">
      <c r="O278" s="368" t="s">
        <v>1561</v>
      </c>
      <c r="P278" s="369"/>
      <c r="R278" s="149"/>
      <c r="S278" s="184"/>
      <c r="AJ278" s="126"/>
      <c r="AK278" s="127"/>
      <c r="AL278" s="122"/>
      <c r="AM278" s="122"/>
      <c r="AN278" s="193"/>
    </row>
    <row r="279" spans="15:40" ht="15" customHeight="1">
      <c r="O279" t="s">
        <v>1566</v>
      </c>
      <c r="P279" s="130" t="s">
        <v>584</v>
      </c>
      <c r="R279" s="149"/>
      <c r="S279" s="184"/>
      <c r="AJ279" s="126"/>
      <c r="AK279" s="127"/>
      <c r="AL279" s="122"/>
      <c r="AM279" s="122"/>
      <c r="AN279" s="193"/>
    </row>
    <row r="280" spans="15:40" ht="15" customHeight="1">
      <c r="O280" t="s">
        <v>1383</v>
      </c>
      <c r="P280" s="130" t="s">
        <v>584</v>
      </c>
      <c r="R280" s="149"/>
      <c r="S280" s="184"/>
      <c r="AJ280" s="126"/>
      <c r="AK280" s="127"/>
      <c r="AL280" s="122"/>
      <c r="AM280" s="122"/>
      <c r="AN280" s="193"/>
    </row>
    <row r="281" spans="15:40" ht="15" customHeight="1">
      <c r="O281" t="s">
        <v>1567</v>
      </c>
      <c r="P281" s="130" t="s">
        <v>584</v>
      </c>
      <c r="R281" s="149"/>
      <c r="S281" s="184"/>
      <c r="AJ281" s="126"/>
      <c r="AK281" s="127"/>
      <c r="AL281" s="122"/>
      <c r="AM281" s="122"/>
      <c r="AN281" s="193"/>
    </row>
    <row r="282" spans="15:40" ht="15" customHeight="1">
      <c r="O282" t="s">
        <v>1176</v>
      </c>
      <c r="P282" s="130" t="s">
        <v>587</v>
      </c>
      <c r="R282" s="149"/>
      <c r="S282" s="184"/>
      <c r="AJ282" s="126"/>
      <c r="AK282" s="127"/>
      <c r="AL282" s="122"/>
      <c r="AM282" s="122"/>
      <c r="AN282" s="193"/>
    </row>
    <row r="283" spans="15:40" ht="15" customHeight="1">
      <c r="O283" t="s">
        <v>1177</v>
      </c>
      <c r="P283" s="130" t="s">
        <v>587</v>
      </c>
      <c r="R283" s="149"/>
      <c r="S283" s="184"/>
      <c r="AJ283" s="126"/>
      <c r="AK283" s="127"/>
      <c r="AL283" s="122"/>
      <c r="AM283" s="122"/>
      <c r="AN283" s="193"/>
    </row>
    <row r="284" spans="15:40" ht="15" customHeight="1">
      <c r="O284" t="s">
        <v>1568</v>
      </c>
      <c r="P284" s="130" t="s">
        <v>587</v>
      </c>
      <c r="R284" s="149"/>
      <c r="S284" s="184"/>
      <c r="AJ284" s="126"/>
      <c r="AK284" s="127"/>
      <c r="AL284" s="122"/>
      <c r="AM284" s="122"/>
      <c r="AN284" s="193"/>
    </row>
    <row r="285" spans="15:40" ht="15" customHeight="1">
      <c r="O285" t="s">
        <v>1178</v>
      </c>
      <c r="P285" s="130" t="s">
        <v>587</v>
      </c>
      <c r="R285" s="149"/>
      <c r="S285" s="184"/>
      <c r="AJ285" s="126"/>
      <c r="AK285" s="127"/>
      <c r="AL285" s="122"/>
      <c r="AM285" s="122"/>
      <c r="AN285" s="193"/>
    </row>
    <row r="286" spans="15:40" ht="15" customHeight="1">
      <c r="O286" t="s">
        <v>1569</v>
      </c>
      <c r="P286" s="130" t="s">
        <v>587</v>
      </c>
      <c r="R286" s="149"/>
      <c r="S286" s="184"/>
      <c r="AJ286" s="126"/>
      <c r="AK286" s="127"/>
      <c r="AL286" s="122"/>
      <c r="AM286" s="122"/>
      <c r="AN286" s="193"/>
    </row>
    <row r="287" spans="15:40" ht="15" customHeight="1">
      <c r="O287" t="s">
        <v>1179</v>
      </c>
      <c r="P287" s="130" t="s">
        <v>587</v>
      </c>
      <c r="R287" s="149"/>
      <c r="S287" s="184"/>
      <c r="AJ287" s="126"/>
      <c r="AK287" s="127"/>
      <c r="AL287" s="122"/>
      <c r="AM287" s="122"/>
      <c r="AN287" s="193"/>
    </row>
    <row r="288" spans="15:40" ht="15" customHeight="1">
      <c r="O288" t="s">
        <v>900</v>
      </c>
      <c r="P288" s="130" t="s">
        <v>587</v>
      </c>
      <c r="R288" s="149"/>
      <c r="S288" s="184"/>
      <c r="AJ288" s="126"/>
      <c r="AK288" s="127"/>
      <c r="AL288" s="122"/>
      <c r="AM288" s="122"/>
      <c r="AN288" s="193"/>
    </row>
    <row r="289" spans="15:40" ht="15" customHeight="1">
      <c r="O289" t="s">
        <v>1180</v>
      </c>
      <c r="P289" s="130" t="s">
        <v>587</v>
      </c>
      <c r="R289" s="149"/>
      <c r="S289" s="184"/>
      <c r="AJ289" s="126"/>
      <c r="AK289" s="127"/>
      <c r="AL289" s="122"/>
      <c r="AM289" s="122"/>
      <c r="AN289" s="193"/>
    </row>
    <row r="290" spans="15:40" ht="15" customHeight="1">
      <c r="O290" t="s">
        <v>1570</v>
      </c>
      <c r="P290" s="130" t="s">
        <v>587</v>
      </c>
      <c r="R290" s="149"/>
      <c r="S290" s="184"/>
      <c r="AJ290" s="126"/>
      <c r="AK290" s="127"/>
      <c r="AL290" s="122"/>
      <c r="AM290" s="122"/>
      <c r="AN290" s="193"/>
    </row>
    <row r="291" spans="15:40" ht="15" customHeight="1">
      <c r="O291" t="s">
        <v>1181</v>
      </c>
      <c r="P291" s="130" t="s">
        <v>587</v>
      </c>
      <c r="R291" s="149"/>
      <c r="S291" s="184"/>
      <c r="AJ291" s="126"/>
      <c r="AK291" s="127"/>
      <c r="AL291" s="122"/>
      <c r="AM291" s="122"/>
      <c r="AN291" s="193"/>
    </row>
    <row r="292" spans="15:40" ht="15" customHeight="1">
      <c r="O292" t="s">
        <v>1571</v>
      </c>
      <c r="P292" s="130" t="s">
        <v>587</v>
      </c>
      <c r="R292" s="149"/>
      <c r="S292" s="184"/>
      <c r="AJ292" s="126"/>
      <c r="AK292" s="127"/>
      <c r="AL292" s="122"/>
      <c r="AM292" s="122"/>
      <c r="AN292" s="193"/>
    </row>
    <row r="293" spans="15:40" ht="15" customHeight="1">
      <c r="O293" t="s">
        <v>1182</v>
      </c>
      <c r="P293" s="130" t="s">
        <v>587</v>
      </c>
      <c r="R293" s="149"/>
      <c r="S293" s="184"/>
      <c r="AJ293" s="126"/>
      <c r="AK293" s="127"/>
      <c r="AL293" s="122"/>
      <c r="AM293" s="122"/>
      <c r="AN293" s="193"/>
    </row>
    <row r="294" spans="15:40" ht="15" customHeight="1">
      <c r="O294" t="s">
        <v>1572</v>
      </c>
      <c r="P294" s="130" t="s">
        <v>587</v>
      </c>
      <c r="R294" s="149"/>
      <c r="S294" s="184"/>
      <c r="AJ294" s="126"/>
      <c r="AK294" s="127"/>
      <c r="AL294" s="122"/>
      <c r="AM294" s="122"/>
      <c r="AN294" s="193"/>
    </row>
    <row r="295" spans="15:40" ht="15" customHeight="1">
      <c r="O295" t="s">
        <v>1183</v>
      </c>
      <c r="P295" s="130" t="s">
        <v>587</v>
      </c>
      <c r="R295" s="149"/>
      <c r="S295" s="184"/>
      <c r="AJ295" s="126"/>
      <c r="AK295" s="127"/>
      <c r="AL295" s="122"/>
      <c r="AM295" s="122"/>
      <c r="AN295" s="193"/>
    </row>
    <row r="296" spans="15:40" ht="15" customHeight="1">
      <c r="O296" t="s">
        <v>1573</v>
      </c>
      <c r="P296" s="130" t="s">
        <v>587</v>
      </c>
      <c r="R296" s="149"/>
      <c r="S296" s="184"/>
      <c r="AJ296" s="126"/>
      <c r="AK296" s="127"/>
      <c r="AL296" s="122"/>
      <c r="AM296" s="122"/>
      <c r="AN296" s="193"/>
    </row>
    <row r="297" spans="15:40" ht="15" customHeight="1">
      <c r="O297" t="s">
        <v>1633</v>
      </c>
      <c r="P297" s="130" t="s">
        <v>587</v>
      </c>
      <c r="R297" s="149"/>
      <c r="S297" s="184"/>
      <c r="AJ297" s="126"/>
      <c r="AK297" s="127"/>
      <c r="AL297" s="122"/>
      <c r="AM297" s="122"/>
      <c r="AN297" s="193"/>
    </row>
    <row r="298" spans="15:40" ht="15" customHeight="1">
      <c r="O298" t="s">
        <v>1184</v>
      </c>
      <c r="P298" s="130" t="s">
        <v>587</v>
      </c>
      <c r="R298" s="149"/>
      <c r="S298" s="184"/>
      <c r="AJ298" s="126"/>
      <c r="AK298" s="127"/>
      <c r="AL298" s="122"/>
      <c r="AM298" s="122"/>
      <c r="AN298" s="193"/>
    </row>
    <row r="299" spans="15:40" ht="15" customHeight="1">
      <c r="O299" t="s">
        <v>1185</v>
      </c>
      <c r="P299" s="130" t="s">
        <v>587</v>
      </c>
      <c r="R299" s="149"/>
      <c r="S299" s="184"/>
      <c r="AJ299" s="126"/>
      <c r="AK299" s="127"/>
      <c r="AL299" s="122"/>
      <c r="AM299" s="122"/>
      <c r="AN299" s="193"/>
    </row>
    <row r="300" spans="15:40" ht="15" customHeight="1">
      <c r="O300" t="s">
        <v>1186</v>
      </c>
      <c r="P300" s="130" t="s">
        <v>587</v>
      </c>
      <c r="R300" s="149"/>
      <c r="S300" s="184"/>
      <c r="AJ300" s="126"/>
      <c r="AK300" s="127"/>
      <c r="AL300" s="122"/>
      <c r="AM300" s="122"/>
      <c r="AN300" s="193"/>
    </row>
    <row r="301" spans="15:40" ht="15" customHeight="1">
      <c r="O301" t="s">
        <v>1384</v>
      </c>
      <c r="P301" s="130" t="s">
        <v>587</v>
      </c>
      <c r="R301" s="149"/>
      <c r="S301" s="184"/>
      <c r="AJ301" s="126"/>
      <c r="AK301" s="127"/>
      <c r="AL301" s="122"/>
      <c r="AM301" s="122"/>
      <c r="AN301" s="193"/>
    </row>
    <row r="302" spans="15:40" ht="15" customHeight="1">
      <c r="O302" t="s">
        <v>1187</v>
      </c>
      <c r="P302" s="130" t="s">
        <v>587</v>
      </c>
      <c r="R302" s="149"/>
      <c r="S302" s="184"/>
      <c r="AJ302" s="126"/>
      <c r="AK302" s="127"/>
      <c r="AL302" s="122"/>
      <c r="AM302" s="122"/>
      <c r="AN302" s="193"/>
    </row>
    <row r="303" spans="15:40" ht="15" customHeight="1">
      <c r="O303" s="368" t="s">
        <v>1565</v>
      </c>
      <c r="P303" s="369"/>
      <c r="R303" s="149"/>
      <c r="S303" s="184"/>
      <c r="AJ303" s="126"/>
      <c r="AK303" s="127"/>
      <c r="AL303" s="122"/>
      <c r="AM303" s="122"/>
      <c r="AN303" s="193"/>
    </row>
    <row r="304" spans="15:40" ht="15" customHeight="1">
      <c r="O304" t="s">
        <v>972</v>
      </c>
      <c r="P304" s="130" t="s">
        <v>584</v>
      </c>
      <c r="R304" s="149"/>
      <c r="S304" s="184"/>
      <c r="AJ304" s="126"/>
      <c r="AK304" s="127"/>
      <c r="AL304" s="122"/>
      <c r="AM304" s="122"/>
      <c r="AN304" s="193"/>
    </row>
    <row r="305" spans="15:40" ht="15" customHeight="1">
      <c r="O305" t="s">
        <v>974</v>
      </c>
      <c r="P305" s="130" t="s">
        <v>584</v>
      </c>
      <c r="R305" s="149"/>
      <c r="S305" s="184"/>
      <c r="AJ305" s="126"/>
      <c r="AK305" s="127"/>
      <c r="AL305" s="122"/>
      <c r="AM305" s="122"/>
      <c r="AN305" s="193"/>
    </row>
    <row r="306" spans="15:40" ht="15" customHeight="1">
      <c r="O306" t="s">
        <v>977</v>
      </c>
      <c r="P306" s="130" t="s">
        <v>584</v>
      </c>
      <c r="R306" s="149"/>
      <c r="S306" s="184"/>
      <c r="AJ306" s="126"/>
      <c r="AK306" s="127"/>
      <c r="AL306" s="122"/>
      <c r="AM306" s="122"/>
      <c r="AN306" s="193"/>
    </row>
    <row r="307" spans="15:40" ht="15" customHeight="1">
      <c r="O307" t="s">
        <v>1575</v>
      </c>
      <c r="P307" s="130" t="s">
        <v>584</v>
      </c>
      <c r="R307" s="149"/>
      <c r="S307" s="184"/>
      <c r="AJ307" s="126"/>
      <c r="AK307" s="127"/>
      <c r="AL307" s="122"/>
      <c r="AM307" s="122"/>
      <c r="AN307" s="193"/>
    </row>
    <row r="308" spans="15:40" ht="15" customHeight="1">
      <c r="O308" t="s">
        <v>986</v>
      </c>
      <c r="P308" s="130" t="s">
        <v>587</v>
      </c>
      <c r="R308" s="149"/>
      <c r="S308" s="184"/>
      <c r="AJ308" s="126"/>
      <c r="AK308" s="127"/>
      <c r="AL308" s="122"/>
      <c r="AM308" s="122"/>
      <c r="AN308" s="193"/>
    </row>
    <row r="309" spans="15:40" ht="15" customHeight="1">
      <c r="O309" t="s">
        <v>988</v>
      </c>
      <c r="P309" s="130" t="s">
        <v>587</v>
      </c>
      <c r="R309" s="149"/>
      <c r="S309" s="184"/>
      <c r="AJ309" s="126"/>
      <c r="AK309" s="127"/>
      <c r="AL309" s="122"/>
      <c r="AM309" s="122"/>
      <c r="AN309" s="193"/>
    </row>
    <row r="310" spans="15:40" ht="15" customHeight="1">
      <c r="O310" t="s">
        <v>990</v>
      </c>
      <c r="P310" s="130" t="s">
        <v>587</v>
      </c>
      <c r="R310" s="149"/>
      <c r="S310" s="184"/>
      <c r="AJ310" s="126"/>
      <c r="AK310" s="127"/>
      <c r="AL310" s="122"/>
      <c r="AM310" s="122"/>
      <c r="AN310" s="193"/>
    </row>
    <row r="311" spans="15:40" ht="15" customHeight="1">
      <c r="O311" t="s">
        <v>989</v>
      </c>
      <c r="P311" s="130" t="s">
        <v>587</v>
      </c>
      <c r="R311" s="149"/>
      <c r="S311" s="184"/>
      <c r="AJ311" s="126"/>
      <c r="AK311" s="127"/>
      <c r="AL311" s="122"/>
      <c r="AM311" s="122"/>
      <c r="AN311" s="193"/>
    </row>
    <row r="312" spans="15:40" ht="15" customHeight="1">
      <c r="O312" t="s">
        <v>991</v>
      </c>
      <c r="P312" s="130" t="s">
        <v>587</v>
      </c>
      <c r="R312" s="149"/>
      <c r="S312" s="184"/>
      <c r="AJ312" s="126"/>
      <c r="AK312" s="127"/>
      <c r="AL312" s="122"/>
      <c r="AM312" s="122"/>
      <c r="AN312" s="193"/>
    </row>
    <row r="313" spans="15:40" ht="15" customHeight="1">
      <c r="O313" t="s">
        <v>1576</v>
      </c>
      <c r="P313" s="130" t="s">
        <v>587</v>
      </c>
      <c r="R313" s="149"/>
      <c r="S313" s="184"/>
      <c r="AJ313" s="126"/>
      <c r="AK313" s="127"/>
      <c r="AL313" s="122"/>
      <c r="AM313" s="122"/>
      <c r="AN313" s="193"/>
    </row>
    <row r="314" spans="15:40" ht="15" customHeight="1">
      <c r="O314" t="s">
        <v>992</v>
      </c>
      <c r="P314" s="130" t="s">
        <v>587</v>
      </c>
      <c r="R314" s="149"/>
      <c r="S314" s="184"/>
      <c r="AJ314" s="126"/>
      <c r="AK314" s="127"/>
      <c r="AL314" s="122"/>
      <c r="AM314" s="122"/>
      <c r="AN314" s="193"/>
    </row>
    <row r="315" spans="15:40" ht="15" customHeight="1">
      <c r="O315" t="s">
        <v>993</v>
      </c>
      <c r="P315" s="130" t="s">
        <v>587</v>
      </c>
      <c r="R315" s="149"/>
      <c r="S315" s="184"/>
      <c r="AJ315" s="126"/>
      <c r="AK315" s="127"/>
      <c r="AL315" s="122"/>
      <c r="AM315" s="122"/>
      <c r="AN315" s="193"/>
    </row>
    <row r="316" spans="15:40" ht="15" customHeight="1">
      <c r="O316" t="s">
        <v>994</v>
      </c>
      <c r="P316" s="130" t="s">
        <v>587</v>
      </c>
      <c r="R316" s="149"/>
      <c r="S316" s="184"/>
      <c r="AJ316" s="126"/>
      <c r="AK316" s="127"/>
      <c r="AL316" s="122"/>
      <c r="AM316" s="122"/>
      <c r="AN316" s="193"/>
    </row>
    <row r="317" spans="15:40" ht="15" customHeight="1">
      <c r="O317" t="s">
        <v>1577</v>
      </c>
      <c r="P317" s="130" t="s">
        <v>587</v>
      </c>
      <c r="R317" s="149"/>
      <c r="S317" s="184"/>
      <c r="AJ317" s="126"/>
      <c r="AK317" s="127"/>
      <c r="AL317" s="122"/>
      <c r="AM317" s="122"/>
      <c r="AN317" s="193"/>
    </row>
    <row r="318" spans="15:40" ht="15" customHeight="1">
      <c r="O318" t="s">
        <v>997</v>
      </c>
      <c r="P318" s="130" t="s">
        <v>587</v>
      </c>
      <c r="R318" s="149"/>
      <c r="S318" s="184"/>
      <c r="AJ318" s="126"/>
      <c r="AK318" s="127"/>
      <c r="AL318" s="122"/>
      <c r="AM318" s="122"/>
      <c r="AN318" s="193"/>
    </row>
    <row r="319" spans="15:40" ht="15" customHeight="1">
      <c r="O319" t="s">
        <v>996</v>
      </c>
      <c r="P319" s="130" t="s">
        <v>587</v>
      </c>
      <c r="R319" s="149"/>
      <c r="S319" s="184"/>
      <c r="AJ319" s="126"/>
      <c r="AK319" s="127"/>
      <c r="AL319" s="122"/>
      <c r="AM319" s="122"/>
      <c r="AN319" s="193"/>
    </row>
    <row r="320" spans="15:40" ht="15" customHeight="1">
      <c r="O320" t="s">
        <v>998</v>
      </c>
      <c r="P320" s="130" t="s">
        <v>587</v>
      </c>
      <c r="R320" s="149"/>
      <c r="S320" s="184"/>
      <c r="AJ320" s="126"/>
      <c r="AK320" s="127"/>
      <c r="AL320" s="122"/>
      <c r="AM320" s="122"/>
      <c r="AN320" s="193"/>
    </row>
    <row r="321" spans="15:40" ht="15" customHeight="1">
      <c r="O321" t="s">
        <v>834</v>
      </c>
      <c r="P321" s="130" t="s">
        <v>587</v>
      </c>
      <c r="R321" s="149"/>
      <c r="S321" s="184"/>
      <c r="AJ321" s="126"/>
      <c r="AK321" s="127"/>
      <c r="AL321" s="122"/>
      <c r="AM321" s="122"/>
      <c r="AN321" s="193"/>
    </row>
    <row r="322" spans="15:40" ht="15" customHeight="1">
      <c r="O322" t="s">
        <v>1372</v>
      </c>
      <c r="P322" s="130" t="s">
        <v>587</v>
      </c>
      <c r="R322" s="149"/>
      <c r="S322" s="184"/>
      <c r="AJ322" s="126"/>
      <c r="AK322" s="127"/>
      <c r="AL322" s="122"/>
      <c r="AM322" s="122"/>
      <c r="AN322" s="193"/>
    </row>
    <row r="323" spans="15:40" ht="15" customHeight="1">
      <c r="O323" t="s">
        <v>835</v>
      </c>
      <c r="P323" s="130" t="s">
        <v>587</v>
      </c>
      <c r="R323" s="149"/>
      <c r="S323" s="184"/>
      <c r="AJ323" s="126"/>
      <c r="AK323" s="127"/>
      <c r="AL323" s="122"/>
      <c r="AM323" s="122"/>
      <c r="AN323" s="193"/>
    </row>
    <row r="324" spans="15:40" ht="15" customHeight="1">
      <c r="O324" t="s">
        <v>837</v>
      </c>
      <c r="P324" s="130" t="s">
        <v>587</v>
      </c>
      <c r="R324" s="149"/>
      <c r="S324" s="184"/>
      <c r="AJ324" s="126"/>
      <c r="AK324" s="127"/>
      <c r="AL324" s="122"/>
      <c r="AM324" s="122"/>
      <c r="AN324" s="193"/>
    </row>
    <row r="325" spans="15:40" ht="15" customHeight="1">
      <c r="O325" t="s">
        <v>836</v>
      </c>
      <c r="P325" s="130" t="s">
        <v>587</v>
      </c>
      <c r="R325" s="149"/>
      <c r="S325" s="184"/>
      <c r="AJ325" s="126"/>
      <c r="AK325" s="127"/>
      <c r="AL325" s="122"/>
      <c r="AM325" s="122"/>
      <c r="AN325" s="193"/>
    </row>
    <row r="326" spans="15:40" ht="15" customHeight="1">
      <c r="O326" s="368" t="s">
        <v>1574</v>
      </c>
      <c r="P326" s="369"/>
      <c r="R326" s="149"/>
      <c r="S326" s="184"/>
      <c r="AJ326" s="126"/>
      <c r="AK326" s="127"/>
      <c r="AL326" s="122"/>
      <c r="AM326" s="122"/>
      <c r="AN326" s="193"/>
    </row>
    <row r="327" spans="15:40" ht="15" customHeight="1">
      <c r="O327" t="s">
        <v>999</v>
      </c>
      <c r="P327" s="130" t="s">
        <v>584</v>
      </c>
      <c r="R327" s="149"/>
      <c r="S327" s="184"/>
      <c r="AJ327" s="126"/>
      <c r="AK327" s="127"/>
      <c r="AL327" s="122"/>
      <c r="AM327" s="122"/>
      <c r="AN327" s="193"/>
    </row>
    <row r="328" spans="15:40" ht="15" customHeight="1">
      <c r="O328" t="s">
        <v>1000</v>
      </c>
      <c r="P328" s="130" t="s">
        <v>584</v>
      </c>
      <c r="R328" s="149"/>
      <c r="S328" s="184"/>
      <c r="AJ328" s="126"/>
      <c r="AK328" s="127"/>
      <c r="AL328" s="122"/>
      <c r="AM328" s="122"/>
      <c r="AN328" s="193"/>
    </row>
    <row r="329" spans="15:40" ht="15" customHeight="1">
      <c r="O329" t="s">
        <v>1001</v>
      </c>
      <c r="P329" s="130" t="s">
        <v>587</v>
      </c>
      <c r="R329" s="149"/>
      <c r="S329" s="184"/>
      <c r="AJ329" s="126"/>
      <c r="AK329" s="127"/>
      <c r="AL329" s="122"/>
      <c r="AM329" s="122"/>
      <c r="AN329" s="193"/>
    </row>
    <row r="330" spans="15:40" ht="15" customHeight="1">
      <c r="O330" t="s">
        <v>1579</v>
      </c>
      <c r="P330" s="130" t="s">
        <v>587</v>
      </c>
      <c r="R330" s="149"/>
      <c r="S330" s="184"/>
      <c r="AJ330" s="126"/>
      <c r="AK330" s="127"/>
      <c r="AL330" s="122"/>
      <c r="AM330" s="122"/>
      <c r="AN330" s="193"/>
    </row>
    <row r="331" spans="15:40" ht="15" customHeight="1">
      <c r="O331" t="s">
        <v>1640</v>
      </c>
      <c r="P331" s="130" t="s">
        <v>587</v>
      </c>
      <c r="R331" s="149"/>
      <c r="S331" s="184"/>
      <c r="AJ331" s="126"/>
      <c r="AK331" s="127"/>
      <c r="AL331" s="122"/>
      <c r="AM331" s="122"/>
      <c r="AN331" s="193"/>
    </row>
    <row r="332" spans="15:40" ht="15" customHeight="1">
      <c r="O332" t="s">
        <v>1002</v>
      </c>
      <c r="P332" s="130" t="s">
        <v>587</v>
      </c>
      <c r="R332" s="149"/>
      <c r="S332" s="184"/>
      <c r="AJ332" s="126"/>
      <c r="AK332" s="127"/>
      <c r="AL332" s="122"/>
      <c r="AM332" s="122"/>
      <c r="AN332" s="193"/>
    </row>
    <row r="333" spans="15:40" ht="15" customHeight="1">
      <c r="O333" t="s">
        <v>1641</v>
      </c>
      <c r="P333" s="130" t="s">
        <v>587</v>
      </c>
      <c r="R333" s="149"/>
      <c r="S333" s="184"/>
      <c r="AJ333" s="126"/>
      <c r="AK333" s="127"/>
      <c r="AL333" s="122"/>
      <c r="AM333" s="122"/>
      <c r="AN333" s="193"/>
    </row>
    <row r="334" spans="15:40" ht="15" customHeight="1">
      <c r="O334" t="s">
        <v>1003</v>
      </c>
      <c r="P334" s="130" t="s">
        <v>587</v>
      </c>
      <c r="R334" s="149"/>
      <c r="S334" s="184"/>
      <c r="AJ334" s="126"/>
      <c r="AK334" s="127"/>
      <c r="AL334" s="122"/>
      <c r="AM334" s="122"/>
      <c r="AN334" s="193"/>
    </row>
    <row r="335" spans="15:40" ht="15" customHeight="1">
      <c r="O335" t="s">
        <v>1004</v>
      </c>
      <c r="P335" s="130" t="s">
        <v>587</v>
      </c>
      <c r="R335" s="149"/>
      <c r="S335" s="184"/>
      <c r="AJ335" s="126"/>
      <c r="AK335" s="127"/>
      <c r="AL335" s="122"/>
      <c r="AM335" s="122"/>
      <c r="AN335" s="193"/>
    </row>
    <row r="336" spans="15:40" ht="15" customHeight="1">
      <c r="O336" t="s">
        <v>1005</v>
      </c>
      <c r="P336" s="130" t="s">
        <v>587</v>
      </c>
      <c r="R336" s="149"/>
      <c r="S336" s="184"/>
      <c r="AJ336" s="126"/>
      <c r="AK336" s="127"/>
      <c r="AL336" s="122"/>
      <c r="AM336" s="122"/>
      <c r="AN336" s="193"/>
    </row>
    <row r="337" spans="15:40" ht="15" customHeight="1">
      <c r="O337" t="s">
        <v>1642</v>
      </c>
      <c r="P337" s="130" t="s">
        <v>587</v>
      </c>
      <c r="R337" s="149"/>
      <c r="S337" s="184"/>
      <c r="AJ337" s="126"/>
      <c r="AK337" s="127"/>
      <c r="AL337" s="122"/>
      <c r="AM337" s="122"/>
      <c r="AN337" s="193"/>
    </row>
    <row r="338" spans="15:40" ht="15" customHeight="1">
      <c r="O338" t="s">
        <v>1006</v>
      </c>
      <c r="P338" s="130" t="s">
        <v>587</v>
      </c>
      <c r="R338" s="149"/>
      <c r="S338" s="184"/>
      <c r="AJ338" s="126"/>
      <c r="AK338" s="127"/>
      <c r="AL338" s="122"/>
      <c r="AM338" s="122"/>
      <c r="AN338" s="193"/>
    </row>
    <row r="339" spans="15:40" ht="15" customHeight="1">
      <c r="O339" t="s">
        <v>1008</v>
      </c>
      <c r="P339" s="130" t="s">
        <v>587</v>
      </c>
      <c r="R339" s="149"/>
      <c r="S339" s="184"/>
      <c r="AJ339" s="126"/>
      <c r="AK339" s="127"/>
      <c r="AL339" s="122"/>
      <c r="AM339" s="122"/>
      <c r="AN339" s="193"/>
    </row>
    <row r="340" spans="15:40" ht="15" customHeight="1">
      <c r="O340" t="s">
        <v>1007</v>
      </c>
      <c r="P340" s="130" t="s">
        <v>587</v>
      </c>
      <c r="R340" s="149"/>
      <c r="S340" s="184"/>
      <c r="AJ340" s="126"/>
      <c r="AK340" s="127"/>
      <c r="AL340" s="122"/>
      <c r="AM340" s="122"/>
      <c r="AN340" s="193"/>
    </row>
    <row r="341" spans="15:40" ht="15" customHeight="1">
      <c r="O341" t="s">
        <v>1009</v>
      </c>
      <c r="P341" s="130" t="s">
        <v>587</v>
      </c>
      <c r="R341" s="149"/>
      <c r="S341" s="184"/>
      <c r="AJ341" s="126"/>
      <c r="AK341" s="127"/>
      <c r="AL341" s="122"/>
      <c r="AM341" s="122"/>
      <c r="AN341" s="193"/>
    </row>
    <row r="342" spans="15:40" ht="15" customHeight="1">
      <c r="O342" t="s">
        <v>1011</v>
      </c>
      <c r="P342" s="130" t="s">
        <v>587</v>
      </c>
      <c r="R342" s="149"/>
      <c r="S342" s="184"/>
      <c r="AJ342" s="126"/>
      <c r="AK342" s="127"/>
      <c r="AL342" s="122"/>
      <c r="AM342" s="122"/>
      <c r="AN342" s="193"/>
    </row>
    <row r="343" spans="15:40" ht="15" customHeight="1">
      <c r="O343" t="s">
        <v>1643</v>
      </c>
      <c r="P343" s="130" t="s">
        <v>587</v>
      </c>
      <c r="R343" s="149"/>
      <c r="S343" s="184"/>
      <c r="AJ343" s="126"/>
      <c r="AK343" s="127"/>
      <c r="AL343" s="122"/>
      <c r="AM343" s="122"/>
      <c r="AN343" s="193"/>
    </row>
    <row r="344" spans="15:40" ht="15" customHeight="1">
      <c r="O344" t="s">
        <v>1010</v>
      </c>
      <c r="P344" s="130" t="s">
        <v>587</v>
      </c>
      <c r="R344" s="149"/>
      <c r="S344" s="184"/>
      <c r="AJ344" s="126"/>
      <c r="AK344" s="127"/>
      <c r="AL344" s="122"/>
      <c r="AM344" s="122"/>
      <c r="AN344" s="193"/>
    </row>
    <row r="345" spans="15:40" ht="15" customHeight="1">
      <c r="O345" t="s">
        <v>1012</v>
      </c>
      <c r="P345" s="130" t="s">
        <v>587</v>
      </c>
      <c r="R345" s="149"/>
      <c r="S345" s="184"/>
      <c r="AJ345" s="126"/>
      <c r="AK345" s="127"/>
      <c r="AL345" s="122"/>
      <c r="AM345" s="122"/>
      <c r="AN345" s="193"/>
    </row>
    <row r="346" spans="15:40" ht="15" customHeight="1">
      <c r="O346" t="s">
        <v>1014</v>
      </c>
      <c r="P346" s="130" t="s">
        <v>587</v>
      </c>
      <c r="R346" s="149"/>
      <c r="S346" s="184"/>
      <c r="AJ346" s="126"/>
      <c r="AK346" s="127"/>
      <c r="AL346" s="122"/>
      <c r="AM346" s="122"/>
      <c r="AN346" s="193"/>
    </row>
    <row r="347" spans="15:40" ht="15" customHeight="1">
      <c r="O347" t="s">
        <v>1018</v>
      </c>
      <c r="P347" s="130" t="s">
        <v>587</v>
      </c>
      <c r="R347" s="149"/>
      <c r="S347" s="184"/>
      <c r="AJ347" s="126"/>
      <c r="AK347" s="127"/>
      <c r="AL347" s="122"/>
      <c r="AM347" s="122"/>
      <c r="AN347" s="193"/>
    </row>
    <row r="348" spans="15:40" ht="15" customHeight="1">
      <c r="O348" t="s">
        <v>1016</v>
      </c>
      <c r="P348" s="130" t="s">
        <v>587</v>
      </c>
      <c r="R348" s="149"/>
      <c r="S348" s="184"/>
      <c r="AJ348" s="126"/>
      <c r="AK348" s="127"/>
      <c r="AL348" s="122"/>
      <c r="AM348" s="122"/>
      <c r="AN348" s="193"/>
    </row>
    <row r="349" spans="15:40" ht="15" customHeight="1">
      <c r="O349" t="s">
        <v>1015</v>
      </c>
      <c r="P349" s="130" t="s">
        <v>587</v>
      </c>
      <c r="R349" s="149"/>
      <c r="S349" s="184"/>
      <c r="AJ349" s="126"/>
      <c r="AK349" s="127"/>
      <c r="AL349" s="122"/>
      <c r="AM349" s="122"/>
      <c r="AN349" s="193"/>
    </row>
    <row r="350" spans="15:40" ht="15" customHeight="1">
      <c r="O350" t="s">
        <v>1019</v>
      </c>
      <c r="P350" s="130" t="s">
        <v>587</v>
      </c>
      <c r="R350" s="149"/>
      <c r="S350" s="184"/>
      <c r="AJ350" s="126"/>
      <c r="AK350" s="127"/>
      <c r="AL350" s="122"/>
      <c r="AM350" s="122"/>
      <c r="AN350" s="193"/>
    </row>
    <row r="351" spans="15:40" ht="15" customHeight="1">
      <c r="O351" t="s">
        <v>1017</v>
      </c>
      <c r="P351" s="130" t="s">
        <v>587</v>
      </c>
      <c r="R351" s="149"/>
      <c r="S351" s="184"/>
      <c r="AJ351" s="126"/>
      <c r="AK351" s="127"/>
      <c r="AL351" s="122"/>
      <c r="AM351" s="122"/>
      <c r="AN351" s="193"/>
    </row>
    <row r="352" spans="15:40" ht="15" customHeight="1">
      <c r="O352" t="s">
        <v>1022</v>
      </c>
      <c r="P352" s="130" t="s">
        <v>587</v>
      </c>
      <c r="R352" s="149"/>
      <c r="S352" s="184"/>
      <c r="AJ352" s="126"/>
      <c r="AK352" s="127"/>
      <c r="AL352" s="122"/>
      <c r="AM352" s="122"/>
      <c r="AN352" s="193"/>
    </row>
    <row r="353" spans="15:40" ht="15" customHeight="1">
      <c r="O353" t="s">
        <v>1020</v>
      </c>
      <c r="P353" s="130" t="s">
        <v>587</v>
      </c>
      <c r="R353" s="149"/>
      <c r="S353" s="184"/>
      <c r="AJ353" s="126"/>
      <c r="AK353" s="127"/>
      <c r="AL353" s="122"/>
      <c r="AM353" s="122"/>
      <c r="AN353" s="193"/>
    </row>
    <row r="354" spans="15:40" ht="15" customHeight="1">
      <c r="O354" t="s">
        <v>1021</v>
      </c>
      <c r="P354" s="130" t="s">
        <v>587</v>
      </c>
      <c r="R354" s="149"/>
      <c r="S354" s="184"/>
      <c r="AJ354" s="126"/>
      <c r="AK354" s="127"/>
      <c r="AL354" s="122"/>
      <c r="AM354" s="122"/>
      <c r="AN354" s="193"/>
    </row>
    <row r="355" spans="15:40" ht="15" customHeight="1">
      <c r="O355" t="s">
        <v>1023</v>
      </c>
      <c r="P355" s="130" t="s">
        <v>587</v>
      </c>
      <c r="R355" s="149"/>
      <c r="S355" s="184"/>
      <c r="AJ355" s="126"/>
      <c r="AK355" s="127"/>
      <c r="AL355" s="122"/>
      <c r="AM355" s="122"/>
      <c r="AN355" s="193"/>
    </row>
    <row r="356" spans="15:40" ht="15" customHeight="1">
      <c r="O356" t="s">
        <v>1644</v>
      </c>
      <c r="P356" s="130" t="s">
        <v>587</v>
      </c>
      <c r="R356" s="149"/>
      <c r="S356" s="184"/>
      <c r="AJ356" s="126"/>
      <c r="AK356" s="127"/>
      <c r="AL356" s="122"/>
      <c r="AM356" s="122"/>
      <c r="AN356" s="193"/>
    </row>
    <row r="357" spans="15:40" ht="15" customHeight="1">
      <c r="O357" t="s">
        <v>1024</v>
      </c>
      <c r="P357" s="130" t="s">
        <v>587</v>
      </c>
      <c r="R357" s="149"/>
      <c r="S357" s="184"/>
      <c r="AJ357" s="126"/>
      <c r="AK357" s="127"/>
      <c r="AL357" s="122"/>
      <c r="AM357" s="122"/>
      <c r="AN357" s="193"/>
    </row>
    <row r="358" spans="15:40" ht="15" customHeight="1">
      <c r="O358" t="s">
        <v>1027</v>
      </c>
      <c r="P358" s="130" t="s">
        <v>587</v>
      </c>
      <c r="R358" s="149"/>
      <c r="S358" s="184"/>
      <c r="AJ358" s="126"/>
      <c r="AK358" s="127"/>
      <c r="AL358" s="122"/>
      <c r="AM358" s="122"/>
      <c r="AN358" s="193"/>
    </row>
    <row r="359" spans="15:40" ht="15" customHeight="1">
      <c r="O359" t="s">
        <v>1028</v>
      </c>
      <c r="P359" s="130" t="s">
        <v>587</v>
      </c>
      <c r="R359" s="149"/>
      <c r="S359" s="184"/>
      <c r="AJ359" s="126"/>
      <c r="AK359" s="127"/>
      <c r="AL359" s="122"/>
      <c r="AM359" s="122"/>
      <c r="AN359" s="193"/>
    </row>
    <row r="360" spans="15:40" ht="15" customHeight="1">
      <c r="O360" t="s">
        <v>1026</v>
      </c>
      <c r="P360" s="130" t="s">
        <v>587</v>
      </c>
      <c r="R360" s="149"/>
      <c r="S360" s="184"/>
      <c r="AJ360" s="126"/>
      <c r="AK360" s="127"/>
      <c r="AL360" s="122"/>
      <c r="AM360" s="122"/>
      <c r="AN360" s="193"/>
    </row>
    <row r="361" spans="15:40" ht="15" customHeight="1">
      <c r="O361" t="s">
        <v>1029</v>
      </c>
      <c r="P361" s="130" t="s">
        <v>587</v>
      </c>
      <c r="R361" s="149"/>
      <c r="S361" s="184"/>
      <c r="AJ361" s="126"/>
      <c r="AK361" s="127"/>
      <c r="AL361" s="122"/>
      <c r="AM361" s="122"/>
      <c r="AN361" s="193"/>
    </row>
    <row r="362" spans="15:40" ht="15" customHeight="1">
      <c r="O362" t="s">
        <v>1025</v>
      </c>
      <c r="P362" s="130" t="s">
        <v>587</v>
      </c>
      <c r="R362" s="149"/>
      <c r="S362" s="184"/>
      <c r="AJ362" s="126"/>
      <c r="AK362" s="127"/>
      <c r="AL362" s="122"/>
      <c r="AM362" s="122"/>
      <c r="AN362" s="193"/>
    </row>
    <row r="363" spans="15:40" ht="15" customHeight="1">
      <c r="O363" t="s">
        <v>1030</v>
      </c>
      <c r="P363" s="130" t="s">
        <v>587</v>
      </c>
      <c r="R363" s="149"/>
      <c r="S363" s="184"/>
      <c r="AJ363" s="126"/>
      <c r="AK363" s="127"/>
      <c r="AL363" s="122"/>
      <c r="AM363" s="122"/>
      <c r="AN363" s="193"/>
    </row>
    <row r="364" spans="15:40" ht="15" customHeight="1">
      <c r="O364" t="s">
        <v>1031</v>
      </c>
      <c r="P364" s="130" t="s">
        <v>587</v>
      </c>
      <c r="R364" s="149"/>
      <c r="S364" s="184"/>
      <c r="AJ364" s="126"/>
      <c r="AK364" s="127"/>
      <c r="AL364" s="122"/>
      <c r="AM364" s="122"/>
      <c r="AN364" s="193"/>
    </row>
    <row r="365" spans="15:40" ht="15" customHeight="1">
      <c r="O365" t="s">
        <v>1262</v>
      </c>
      <c r="P365" s="130" t="s">
        <v>587</v>
      </c>
      <c r="R365" s="149"/>
      <c r="S365" s="184"/>
      <c r="AJ365" s="126"/>
      <c r="AK365" s="127"/>
      <c r="AL365" s="122"/>
      <c r="AM365" s="122"/>
      <c r="AN365" s="193"/>
    </row>
    <row r="366" spans="15:40" ht="15" customHeight="1">
      <c r="O366" t="s">
        <v>1032</v>
      </c>
      <c r="P366" s="130" t="s">
        <v>587</v>
      </c>
      <c r="R366" s="149"/>
      <c r="S366" s="184"/>
      <c r="AJ366" s="126"/>
      <c r="AK366" s="127"/>
      <c r="AL366" s="122"/>
      <c r="AM366" s="122"/>
      <c r="AN366" s="193"/>
    </row>
    <row r="367" spans="15:40" ht="15" customHeight="1">
      <c r="O367" t="s">
        <v>1033</v>
      </c>
      <c r="P367" s="130" t="s">
        <v>587</v>
      </c>
      <c r="R367" s="149"/>
      <c r="S367" s="184"/>
      <c r="AJ367" s="126"/>
      <c r="AK367" s="127"/>
      <c r="AL367" s="122"/>
      <c r="AM367" s="122"/>
      <c r="AN367" s="193"/>
    </row>
    <row r="368" spans="15:40" ht="15" customHeight="1">
      <c r="O368" t="s">
        <v>1580</v>
      </c>
      <c r="P368" s="130" t="s">
        <v>587</v>
      </c>
      <c r="R368" s="149"/>
      <c r="S368" s="184"/>
      <c r="AJ368" s="126"/>
      <c r="AK368" s="127"/>
      <c r="AL368" s="122"/>
      <c r="AM368" s="122"/>
      <c r="AN368" s="193"/>
    </row>
    <row r="369" spans="15:40" ht="15" customHeight="1">
      <c r="O369" t="s">
        <v>1034</v>
      </c>
      <c r="P369" s="130" t="s">
        <v>587</v>
      </c>
      <c r="R369" s="149"/>
      <c r="S369" s="184"/>
      <c r="AJ369" s="126"/>
      <c r="AK369" s="127"/>
      <c r="AL369" s="122"/>
      <c r="AM369" s="122"/>
      <c r="AN369" s="193"/>
    </row>
    <row r="370" spans="15:40" ht="15" customHeight="1">
      <c r="O370" t="s">
        <v>1263</v>
      </c>
      <c r="P370" s="130" t="s">
        <v>587</v>
      </c>
      <c r="R370" s="149"/>
      <c r="S370" s="184"/>
      <c r="AJ370" s="126"/>
      <c r="AK370" s="127"/>
      <c r="AL370" s="122"/>
      <c r="AM370" s="122"/>
      <c r="AN370" s="193"/>
    </row>
    <row r="371" spans="15:40" ht="15" customHeight="1">
      <c r="O371" t="s">
        <v>1581</v>
      </c>
      <c r="P371" s="130" t="s">
        <v>587</v>
      </c>
      <c r="R371" s="149"/>
      <c r="S371" s="184"/>
      <c r="AJ371" s="126"/>
      <c r="AK371" s="127"/>
      <c r="AL371" s="122"/>
      <c r="AM371" s="122"/>
      <c r="AN371" s="193"/>
    </row>
    <row r="372" spans="15:40" ht="15" customHeight="1">
      <c r="O372" t="s">
        <v>1582</v>
      </c>
      <c r="P372" s="130" t="s">
        <v>587</v>
      </c>
      <c r="R372" s="149"/>
      <c r="S372" s="184"/>
      <c r="AJ372" s="126"/>
      <c r="AK372" s="127"/>
      <c r="AL372" s="122"/>
      <c r="AM372" s="122"/>
      <c r="AN372" s="193"/>
    </row>
    <row r="373" spans="15:40" ht="15" customHeight="1">
      <c r="O373" t="s">
        <v>1584</v>
      </c>
      <c r="P373" s="130" t="s">
        <v>587</v>
      </c>
      <c r="R373" s="149"/>
      <c r="S373" s="184"/>
      <c r="AJ373" s="126"/>
      <c r="AK373" s="127"/>
      <c r="AL373" s="122"/>
      <c r="AM373" s="122"/>
      <c r="AN373" s="193"/>
    </row>
    <row r="374" spans="15:40" ht="15" customHeight="1">
      <c r="O374" t="s">
        <v>1583</v>
      </c>
      <c r="P374" s="130" t="s">
        <v>587</v>
      </c>
      <c r="R374" s="149"/>
      <c r="S374" s="184"/>
      <c r="AJ374" s="126"/>
      <c r="AK374" s="127"/>
      <c r="AL374" s="122"/>
      <c r="AM374" s="122"/>
      <c r="AN374" s="193"/>
    </row>
    <row r="375" spans="15:40" ht="15" customHeight="1">
      <c r="O375" t="s">
        <v>1645</v>
      </c>
      <c r="P375" s="130" t="s">
        <v>587</v>
      </c>
      <c r="R375" s="149"/>
      <c r="S375" s="184"/>
      <c r="AJ375" s="126"/>
      <c r="AK375" s="127"/>
      <c r="AL375" s="122"/>
      <c r="AM375" s="122"/>
      <c r="AN375" s="193"/>
    </row>
    <row r="376" spans="15:40" ht="15" customHeight="1">
      <c r="O376" s="368" t="s">
        <v>1578</v>
      </c>
      <c r="P376" s="369"/>
      <c r="R376" s="149"/>
      <c r="S376" s="184"/>
      <c r="AJ376" s="126"/>
      <c r="AK376" s="127"/>
      <c r="AL376" s="122"/>
      <c r="AM376" s="122"/>
      <c r="AN376" s="193"/>
    </row>
    <row r="377" spans="15:40" ht="15" customHeight="1">
      <c r="O377" t="s">
        <v>1646</v>
      </c>
      <c r="P377" s="130" t="s">
        <v>584</v>
      </c>
      <c r="R377" s="149"/>
      <c r="S377" s="184"/>
      <c r="AJ377" s="126"/>
      <c r="AK377" s="127"/>
      <c r="AL377" s="122"/>
      <c r="AM377" s="122"/>
      <c r="AN377" s="193"/>
    </row>
    <row r="378" spans="15:40" ht="15" customHeight="1">
      <c r="O378" t="s">
        <v>1586</v>
      </c>
      <c r="P378" s="130" t="s">
        <v>584</v>
      </c>
      <c r="R378" s="149"/>
      <c r="S378" s="184"/>
      <c r="AJ378" s="126"/>
      <c r="AK378" s="127"/>
      <c r="AL378" s="122"/>
      <c r="AM378" s="122"/>
      <c r="AN378" s="193"/>
    </row>
    <row r="379" spans="15:40" ht="15" customHeight="1">
      <c r="O379" t="s">
        <v>1140</v>
      </c>
      <c r="P379" s="130" t="s">
        <v>584</v>
      </c>
      <c r="R379" s="149"/>
      <c r="S379" s="184"/>
      <c r="AJ379" s="126"/>
      <c r="AK379" s="127"/>
      <c r="AL379" s="122"/>
      <c r="AM379" s="122"/>
      <c r="AN379" s="193"/>
    </row>
    <row r="380" spans="15:40" ht="15" customHeight="1">
      <c r="O380" t="s">
        <v>1647</v>
      </c>
      <c r="P380" s="130" t="s">
        <v>587</v>
      </c>
      <c r="R380" s="149"/>
      <c r="S380" s="184"/>
      <c r="AJ380" s="126"/>
      <c r="AK380" s="127"/>
      <c r="AL380" s="122"/>
      <c r="AM380" s="122"/>
      <c r="AN380" s="193"/>
    </row>
    <row r="381" spans="15:40" ht="15" customHeight="1">
      <c r="O381" t="s">
        <v>1141</v>
      </c>
      <c r="P381" s="130" t="s">
        <v>587</v>
      </c>
      <c r="R381" s="149"/>
      <c r="S381" s="184"/>
      <c r="AJ381" s="126"/>
      <c r="AK381" s="127"/>
      <c r="AL381" s="122"/>
      <c r="AM381" s="122"/>
      <c r="AN381" s="193"/>
    </row>
    <row r="382" spans="15:40" ht="15" customHeight="1">
      <c r="O382" t="s">
        <v>1142</v>
      </c>
      <c r="P382" s="130" t="s">
        <v>587</v>
      </c>
      <c r="R382" s="149"/>
      <c r="S382" s="184"/>
      <c r="AJ382" s="126"/>
      <c r="AK382" s="127"/>
      <c r="AL382" s="122"/>
      <c r="AM382" s="122"/>
      <c r="AN382" s="193"/>
    </row>
    <row r="383" spans="15:40" ht="15" customHeight="1">
      <c r="O383" t="s">
        <v>1588</v>
      </c>
      <c r="P383" s="130" t="s">
        <v>587</v>
      </c>
      <c r="R383" s="149"/>
      <c r="S383" s="184"/>
      <c r="AJ383" s="126"/>
      <c r="AK383" s="127"/>
      <c r="AL383" s="122"/>
      <c r="AM383" s="122"/>
      <c r="AN383" s="193"/>
    </row>
    <row r="384" spans="15:40" ht="15" customHeight="1">
      <c r="O384" t="s">
        <v>1144</v>
      </c>
      <c r="P384" s="130" t="s">
        <v>587</v>
      </c>
      <c r="R384" s="149"/>
      <c r="S384" s="184"/>
      <c r="AJ384" s="126"/>
      <c r="AK384" s="127"/>
      <c r="AL384" s="122"/>
      <c r="AM384" s="122"/>
      <c r="AN384" s="193"/>
    </row>
    <row r="385" spans="15:40" ht="15" customHeight="1">
      <c r="O385" t="s">
        <v>1145</v>
      </c>
      <c r="P385" s="130" t="s">
        <v>587</v>
      </c>
      <c r="R385" s="149"/>
      <c r="S385" s="184"/>
      <c r="AJ385" s="126"/>
      <c r="AK385" s="127"/>
      <c r="AL385" s="122"/>
      <c r="AM385" s="122"/>
      <c r="AN385" s="193"/>
    </row>
    <row r="386" spans="15:40" ht="15" customHeight="1">
      <c r="O386" t="s">
        <v>1146</v>
      </c>
      <c r="P386" s="130" t="s">
        <v>587</v>
      </c>
      <c r="R386" s="149"/>
      <c r="S386" s="184"/>
      <c r="AJ386" s="126"/>
      <c r="AK386" s="127"/>
      <c r="AL386" s="122"/>
      <c r="AM386" s="122"/>
      <c r="AN386" s="193"/>
    </row>
    <row r="387" spans="15:40" ht="15" customHeight="1">
      <c r="O387" t="s">
        <v>1147</v>
      </c>
      <c r="P387" s="130" t="s">
        <v>587</v>
      </c>
      <c r="R387" s="149"/>
      <c r="S387" s="184"/>
      <c r="AJ387" s="126"/>
      <c r="AK387" s="127"/>
      <c r="AL387" s="122"/>
      <c r="AM387" s="122"/>
      <c r="AN387" s="193"/>
    </row>
    <row r="388" spans="15:40" ht="15" customHeight="1">
      <c r="O388" t="s">
        <v>1148</v>
      </c>
      <c r="P388" s="130" t="s">
        <v>587</v>
      </c>
      <c r="R388" s="149"/>
      <c r="S388" s="184"/>
      <c r="AJ388" s="126"/>
      <c r="AK388" s="127"/>
      <c r="AL388" s="122"/>
      <c r="AM388" s="122"/>
      <c r="AN388" s="193"/>
    </row>
    <row r="389" spans="15:40" ht="15" customHeight="1">
      <c r="O389" t="s">
        <v>1150</v>
      </c>
      <c r="P389" s="130" t="s">
        <v>587</v>
      </c>
      <c r="R389" s="149"/>
      <c r="S389" s="184"/>
      <c r="AJ389" s="126"/>
      <c r="AK389" s="127"/>
      <c r="AL389" s="122"/>
      <c r="AM389" s="122"/>
      <c r="AN389" s="193"/>
    </row>
    <row r="390" spans="15:40" ht="15" customHeight="1">
      <c r="O390" t="s">
        <v>1149</v>
      </c>
      <c r="P390" s="130" t="s">
        <v>587</v>
      </c>
      <c r="R390" s="149"/>
      <c r="S390" s="184"/>
      <c r="AJ390" s="126"/>
      <c r="AK390" s="127"/>
      <c r="AL390" s="122"/>
      <c r="AM390" s="122"/>
      <c r="AN390" s="193"/>
    </row>
    <row r="391" spans="15:40" ht="15" customHeight="1">
      <c r="O391" t="s">
        <v>1589</v>
      </c>
      <c r="P391" s="130" t="s">
        <v>587</v>
      </c>
      <c r="R391" s="149"/>
      <c r="S391" s="184"/>
      <c r="AJ391" s="126"/>
      <c r="AK391" s="127"/>
      <c r="AL391" s="122"/>
      <c r="AM391" s="122"/>
      <c r="AN391" s="193"/>
    </row>
    <row r="392" spans="15:40" ht="15" customHeight="1">
      <c r="O392" t="s">
        <v>1151</v>
      </c>
      <c r="P392" s="130" t="s">
        <v>587</v>
      </c>
      <c r="R392" s="149"/>
      <c r="S392" s="184"/>
      <c r="AJ392" s="126"/>
      <c r="AK392" s="127"/>
      <c r="AL392" s="122"/>
      <c r="AM392" s="122"/>
      <c r="AN392" s="193"/>
    </row>
    <row r="393" spans="15:40" ht="15" customHeight="1">
      <c r="O393" t="s">
        <v>1152</v>
      </c>
      <c r="P393" s="130" t="s">
        <v>587</v>
      </c>
      <c r="R393" s="149"/>
      <c r="S393" s="184"/>
      <c r="AJ393" s="126"/>
      <c r="AK393" s="127"/>
      <c r="AL393" s="122"/>
      <c r="AM393" s="122"/>
      <c r="AN393" s="193"/>
    </row>
    <row r="394" spans="15:40" ht="15" customHeight="1">
      <c r="O394" t="s">
        <v>1154</v>
      </c>
      <c r="P394" s="130" t="s">
        <v>587</v>
      </c>
      <c r="R394" s="149"/>
      <c r="S394" s="184"/>
      <c r="AJ394" s="126"/>
      <c r="AK394" s="127"/>
      <c r="AL394" s="122"/>
      <c r="AM394" s="122"/>
      <c r="AN394" s="193"/>
    </row>
    <row r="395" spans="15:40" ht="15" customHeight="1">
      <c r="O395" t="s">
        <v>1153</v>
      </c>
      <c r="P395" s="130" t="s">
        <v>587</v>
      </c>
      <c r="R395" s="149"/>
      <c r="S395" s="184"/>
      <c r="AJ395" s="126"/>
      <c r="AK395" s="127"/>
      <c r="AL395" s="122"/>
      <c r="AM395" s="122"/>
      <c r="AN395" s="193"/>
    </row>
    <row r="396" spans="15:40" ht="15" customHeight="1">
      <c r="O396" t="s">
        <v>1590</v>
      </c>
      <c r="P396" s="130" t="s">
        <v>587</v>
      </c>
      <c r="R396" s="149"/>
      <c r="S396" s="184"/>
      <c r="AJ396" s="126"/>
      <c r="AK396" s="127"/>
      <c r="AL396" s="122"/>
      <c r="AM396" s="122"/>
      <c r="AN396" s="193"/>
    </row>
    <row r="397" spans="15:40" ht="15" customHeight="1">
      <c r="O397" t="s">
        <v>1155</v>
      </c>
      <c r="P397" s="130" t="s">
        <v>587</v>
      </c>
      <c r="R397" s="149"/>
      <c r="S397" s="184"/>
      <c r="AJ397" s="126"/>
      <c r="AK397" s="127"/>
      <c r="AL397" s="122"/>
      <c r="AM397" s="122"/>
      <c r="AN397" s="193"/>
    </row>
    <row r="398" spans="15:40" ht="15" customHeight="1">
      <c r="O398" t="s">
        <v>1591</v>
      </c>
      <c r="P398" s="130" t="s">
        <v>587</v>
      </c>
      <c r="R398" s="149"/>
      <c r="S398" s="184"/>
      <c r="AJ398" s="126"/>
      <c r="AK398" s="127"/>
      <c r="AL398" s="122"/>
      <c r="AM398" s="122"/>
      <c r="AN398" s="193"/>
    </row>
    <row r="399" spans="15:40" ht="15" customHeight="1">
      <c r="O399" t="s">
        <v>1648</v>
      </c>
      <c r="P399" s="130" t="s">
        <v>587</v>
      </c>
      <c r="R399" s="149"/>
      <c r="S399" s="184"/>
      <c r="AJ399" s="126"/>
      <c r="AK399" s="127"/>
      <c r="AL399" s="122"/>
      <c r="AM399" s="122"/>
      <c r="AN399" s="193"/>
    </row>
    <row r="400" spans="15:40" ht="15" customHeight="1">
      <c r="O400" t="s">
        <v>1649</v>
      </c>
      <c r="P400" s="130" t="s">
        <v>587</v>
      </c>
      <c r="R400" s="149"/>
      <c r="S400" s="184"/>
      <c r="AJ400" s="126"/>
      <c r="AK400" s="127"/>
      <c r="AL400" s="122"/>
      <c r="AM400" s="122"/>
      <c r="AN400" s="193"/>
    </row>
    <row r="401" spans="15:40" ht="15" customHeight="1">
      <c r="O401" s="368" t="s">
        <v>1585</v>
      </c>
      <c r="P401" s="369"/>
      <c r="R401" s="149"/>
      <c r="S401" s="184"/>
      <c r="AJ401" s="126"/>
      <c r="AK401" s="127"/>
      <c r="AL401" s="122"/>
      <c r="AM401" s="122"/>
      <c r="AN401" s="193"/>
    </row>
    <row r="402" spans="15:40" ht="15" customHeight="1">
      <c r="O402" t="s">
        <v>1593</v>
      </c>
      <c r="P402" s="130" t="s">
        <v>584</v>
      </c>
      <c r="R402" s="149"/>
      <c r="S402" s="184"/>
      <c r="AJ402" s="126"/>
      <c r="AK402" s="127"/>
      <c r="AL402" s="122"/>
      <c r="AM402" s="122"/>
      <c r="AN402" s="193"/>
    </row>
    <row r="403" spans="15:40" ht="15" customHeight="1">
      <c r="O403" t="s">
        <v>1594</v>
      </c>
      <c r="P403" s="130" t="s">
        <v>584</v>
      </c>
      <c r="R403" s="149"/>
      <c r="S403" s="184"/>
      <c r="AJ403" s="126"/>
      <c r="AK403" s="127"/>
      <c r="AL403" s="122"/>
      <c r="AM403" s="122"/>
      <c r="AN403" s="193"/>
    </row>
    <row r="404" spans="15:40" ht="15" customHeight="1">
      <c r="O404" t="s">
        <v>1188</v>
      </c>
      <c r="P404" s="130" t="s">
        <v>587</v>
      </c>
      <c r="R404" s="149"/>
      <c r="S404" s="184"/>
      <c r="AJ404" s="126"/>
      <c r="AK404" s="127"/>
      <c r="AL404" s="122"/>
      <c r="AM404" s="122"/>
      <c r="AN404" s="193"/>
    </row>
    <row r="405" spans="15:40" ht="15" customHeight="1">
      <c r="O405" t="s">
        <v>1189</v>
      </c>
      <c r="P405" s="130" t="s">
        <v>587</v>
      </c>
      <c r="R405" s="149"/>
      <c r="S405" s="184"/>
      <c r="AJ405" s="126"/>
      <c r="AK405" s="127"/>
      <c r="AL405" s="122"/>
      <c r="AM405" s="122"/>
      <c r="AN405" s="193"/>
    </row>
    <row r="406" spans="15:40" ht="15" customHeight="1">
      <c r="O406" t="s">
        <v>1190</v>
      </c>
      <c r="P406" s="130" t="s">
        <v>587</v>
      </c>
      <c r="R406" s="149"/>
      <c r="S406" s="184"/>
      <c r="AJ406" s="126"/>
      <c r="AK406" s="127"/>
      <c r="AL406" s="122"/>
      <c r="AM406" s="122"/>
      <c r="AN406" s="193"/>
    </row>
    <row r="407" spans="15:40" ht="15" customHeight="1">
      <c r="O407" t="s">
        <v>1191</v>
      </c>
      <c r="P407" s="130" t="s">
        <v>587</v>
      </c>
      <c r="R407" s="149"/>
      <c r="S407" s="184"/>
      <c r="AJ407" s="126"/>
      <c r="AK407" s="127"/>
      <c r="AL407" s="122"/>
      <c r="AM407" s="122"/>
      <c r="AN407" s="193"/>
    </row>
    <row r="408" spans="15:40" ht="15" customHeight="1">
      <c r="O408" t="s">
        <v>1261</v>
      </c>
      <c r="P408" s="130" t="s">
        <v>587</v>
      </c>
      <c r="R408" s="149"/>
      <c r="S408" s="184"/>
      <c r="AJ408" s="126"/>
      <c r="AK408" s="127"/>
      <c r="AL408" s="122"/>
      <c r="AM408" s="122"/>
      <c r="AN408" s="193"/>
    </row>
    <row r="409" spans="15:40" ht="15" customHeight="1">
      <c r="O409" t="s">
        <v>917</v>
      </c>
      <c r="P409" s="130" t="s">
        <v>587</v>
      </c>
      <c r="R409" s="149"/>
      <c r="S409" s="184"/>
      <c r="AJ409" s="126"/>
      <c r="AK409" s="127"/>
      <c r="AL409" s="122"/>
      <c r="AM409" s="122"/>
      <c r="AN409" s="193"/>
    </row>
    <row r="410" spans="15:40" ht="15" customHeight="1">
      <c r="O410" t="s">
        <v>1192</v>
      </c>
      <c r="P410" s="130" t="s">
        <v>587</v>
      </c>
      <c r="R410" s="149"/>
      <c r="S410" s="184"/>
      <c r="AJ410" s="126"/>
      <c r="AK410" s="127"/>
      <c r="AL410" s="122"/>
      <c r="AM410" s="122"/>
      <c r="AN410" s="193"/>
    </row>
    <row r="411" spans="15:40" ht="15" customHeight="1">
      <c r="O411" t="s">
        <v>1193</v>
      </c>
      <c r="P411" s="130" t="s">
        <v>587</v>
      </c>
      <c r="R411" s="149"/>
      <c r="S411" s="184"/>
      <c r="AJ411" s="126"/>
      <c r="AK411" s="127"/>
      <c r="AL411" s="122"/>
      <c r="AM411" s="122"/>
      <c r="AN411" s="193"/>
    </row>
    <row r="412" spans="15:40" ht="15" customHeight="1">
      <c r="O412" t="s">
        <v>1194</v>
      </c>
      <c r="P412" s="130" t="s">
        <v>587</v>
      </c>
      <c r="R412" s="149"/>
      <c r="S412" s="184"/>
      <c r="AJ412" s="126"/>
      <c r="AK412" s="127"/>
      <c r="AL412" s="122"/>
      <c r="AM412" s="122"/>
      <c r="AN412" s="193"/>
    </row>
    <row r="413" spans="15:40" ht="15" customHeight="1">
      <c r="O413" t="s">
        <v>1385</v>
      </c>
      <c r="P413" s="130" t="s">
        <v>587</v>
      </c>
      <c r="R413" s="149"/>
      <c r="S413" s="184"/>
      <c r="AJ413" s="126"/>
      <c r="AK413" s="127"/>
      <c r="AL413" s="122"/>
      <c r="AM413" s="122"/>
      <c r="AN413" s="193"/>
    </row>
    <row r="414" spans="15:40" ht="15" customHeight="1">
      <c r="O414" t="s">
        <v>1195</v>
      </c>
      <c r="P414" s="130" t="s">
        <v>587</v>
      </c>
      <c r="R414" s="149"/>
      <c r="S414" s="184"/>
      <c r="AJ414" s="126"/>
      <c r="AK414" s="127"/>
      <c r="AL414" s="122"/>
      <c r="AM414" s="122"/>
      <c r="AN414" s="193"/>
    </row>
    <row r="415" spans="15:40" ht="15" customHeight="1">
      <c r="O415" t="s">
        <v>1595</v>
      </c>
      <c r="P415" s="130" t="s">
        <v>587</v>
      </c>
      <c r="R415" s="149"/>
      <c r="S415" s="184"/>
      <c r="AJ415" s="126"/>
      <c r="AK415" s="127"/>
      <c r="AL415" s="122"/>
      <c r="AM415" s="122"/>
      <c r="AN415" s="193"/>
    </row>
    <row r="416" spans="15:40" ht="15" customHeight="1">
      <c r="O416" t="s">
        <v>1382</v>
      </c>
      <c r="P416" s="130" t="s">
        <v>587</v>
      </c>
      <c r="R416" s="149"/>
      <c r="S416" s="184"/>
      <c r="AJ416" s="126"/>
      <c r="AK416" s="127"/>
      <c r="AL416" s="122"/>
      <c r="AM416" s="122"/>
      <c r="AN416" s="193"/>
    </row>
    <row r="417" spans="15:40" ht="15" customHeight="1">
      <c r="O417" t="s">
        <v>1196</v>
      </c>
      <c r="P417" s="130" t="s">
        <v>587</v>
      </c>
      <c r="R417" s="149"/>
      <c r="S417" s="184"/>
      <c r="AJ417" s="126"/>
      <c r="AK417" s="127"/>
      <c r="AL417" s="122"/>
      <c r="AM417" s="122"/>
      <c r="AN417" s="193"/>
    </row>
    <row r="418" spans="15:40" ht="15" customHeight="1">
      <c r="O418" t="s">
        <v>1596</v>
      </c>
      <c r="P418" s="130" t="s">
        <v>587</v>
      </c>
      <c r="R418" s="149"/>
      <c r="S418" s="184"/>
      <c r="AJ418" s="126"/>
      <c r="AK418" s="127"/>
      <c r="AL418" s="122"/>
      <c r="AM418" s="122"/>
      <c r="AN418" s="193"/>
    </row>
    <row r="419" spans="15:40" ht="15" customHeight="1">
      <c r="O419" s="368" t="s">
        <v>1592</v>
      </c>
      <c r="P419" s="369"/>
      <c r="R419" s="149"/>
      <c r="S419" s="184"/>
      <c r="AJ419" s="126"/>
      <c r="AK419" s="127"/>
      <c r="AL419" s="122"/>
      <c r="AM419" s="122"/>
      <c r="AN419" s="193"/>
    </row>
    <row r="420" spans="15:40" ht="15" customHeight="1">
      <c r="O420" t="s">
        <v>1083</v>
      </c>
      <c r="P420" s="130" t="s">
        <v>587</v>
      </c>
      <c r="R420" s="149"/>
      <c r="S420" s="184"/>
      <c r="AJ420" s="126"/>
      <c r="AK420" s="127"/>
      <c r="AL420" s="122"/>
      <c r="AM420" s="122"/>
      <c r="AN420" s="193"/>
    </row>
    <row r="421" spans="15:40" ht="15" customHeight="1">
      <c r="O421" t="s">
        <v>1084</v>
      </c>
      <c r="P421" s="130" t="s">
        <v>587</v>
      </c>
      <c r="R421" s="149"/>
      <c r="S421" s="184"/>
      <c r="AJ421" s="126"/>
      <c r="AK421" s="127"/>
      <c r="AL421" s="122"/>
      <c r="AM421" s="122"/>
      <c r="AN421" s="193"/>
    </row>
    <row r="422" spans="15:40" ht="15" customHeight="1">
      <c r="O422" t="s">
        <v>1085</v>
      </c>
      <c r="P422" s="130" t="s">
        <v>587</v>
      </c>
      <c r="R422" s="149"/>
      <c r="S422" s="184"/>
      <c r="AJ422" s="126"/>
      <c r="AK422" s="127"/>
      <c r="AL422" s="122"/>
      <c r="AM422" s="122"/>
      <c r="AN422" s="193"/>
    </row>
    <row r="423" spans="15:40" ht="15" customHeight="1">
      <c r="O423" t="s">
        <v>1086</v>
      </c>
      <c r="P423" s="130" t="s">
        <v>587</v>
      </c>
      <c r="R423" s="149"/>
      <c r="S423" s="184"/>
      <c r="AJ423" s="126"/>
      <c r="AK423" s="127"/>
      <c r="AL423" s="122"/>
      <c r="AM423" s="122"/>
      <c r="AN423" s="193"/>
    </row>
    <row r="424" spans="15:40" ht="15" customHeight="1">
      <c r="O424" t="s">
        <v>1087</v>
      </c>
      <c r="P424" s="130" t="s">
        <v>587</v>
      </c>
      <c r="R424" s="149"/>
      <c r="S424" s="184"/>
      <c r="AJ424" s="126"/>
      <c r="AK424" s="127"/>
      <c r="AL424" s="122"/>
      <c r="AM424" s="122"/>
      <c r="AN424" s="193"/>
    </row>
    <row r="425" spans="15:40" ht="15" customHeight="1">
      <c r="O425" t="s">
        <v>1088</v>
      </c>
      <c r="P425" s="130" t="s">
        <v>587</v>
      </c>
      <c r="R425" s="149"/>
      <c r="S425" s="184"/>
      <c r="AJ425" s="126"/>
      <c r="AK425" s="127"/>
      <c r="AL425" s="122"/>
      <c r="AM425" s="122"/>
      <c r="AN425" s="193"/>
    </row>
    <row r="426" spans="15:40" ht="15" customHeight="1">
      <c r="O426" t="s">
        <v>1089</v>
      </c>
      <c r="P426" s="130" t="s">
        <v>587</v>
      </c>
      <c r="R426" s="149"/>
      <c r="S426" s="184"/>
      <c r="AJ426" s="126"/>
      <c r="AK426" s="127"/>
      <c r="AL426" s="122"/>
      <c r="AM426" s="122"/>
      <c r="AN426" s="193"/>
    </row>
    <row r="427" spans="15:40" ht="15" customHeight="1">
      <c r="O427" t="s">
        <v>1090</v>
      </c>
      <c r="P427" s="130" t="s">
        <v>587</v>
      </c>
      <c r="R427" s="149"/>
      <c r="S427" s="184"/>
      <c r="AJ427" s="126"/>
      <c r="AK427" s="127"/>
      <c r="AL427" s="122"/>
      <c r="AM427" s="122"/>
      <c r="AN427" s="193"/>
    </row>
    <row r="428" spans="15:40" ht="15" customHeight="1">
      <c r="O428" t="s">
        <v>1091</v>
      </c>
      <c r="P428" s="130" t="s">
        <v>587</v>
      </c>
      <c r="R428" s="149"/>
      <c r="S428" s="184"/>
      <c r="AJ428" s="126"/>
      <c r="AK428" s="127"/>
      <c r="AL428" s="122"/>
      <c r="AM428" s="122"/>
      <c r="AN428" s="193"/>
    </row>
    <row r="429" spans="15:40" ht="15" customHeight="1">
      <c r="O429" t="s">
        <v>1092</v>
      </c>
      <c r="P429" s="130" t="s">
        <v>587</v>
      </c>
      <c r="R429" s="149"/>
      <c r="S429" s="184"/>
      <c r="AJ429" s="126"/>
      <c r="AK429" s="127"/>
      <c r="AL429" s="122"/>
      <c r="AM429" s="122"/>
      <c r="AN429" s="193"/>
    </row>
    <row r="430" spans="15:40" ht="15" customHeight="1">
      <c r="O430" t="s">
        <v>1650</v>
      </c>
      <c r="P430" s="130" t="s">
        <v>587</v>
      </c>
      <c r="R430" s="149"/>
      <c r="S430" s="184"/>
      <c r="AJ430" s="126"/>
      <c r="AK430" s="127"/>
      <c r="AL430" s="122"/>
      <c r="AM430" s="122"/>
      <c r="AN430" s="193"/>
    </row>
    <row r="431" spans="15:40" ht="15" customHeight="1">
      <c r="O431" t="s">
        <v>1094</v>
      </c>
      <c r="P431" s="130" t="s">
        <v>587</v>
      </c>
      <c r="R431" s="149"/>
      <c r="S431" s="184"/>
      <c r="AJ431" s="126"/>
      <c r="AK431" s="127"/>
      <c r="AL431" s="122"/>
      <c r="AM431" s="122"/>
      <c r="AN431" s="193"/>
    </row>
    <row r="432" spans="15:40" ht="15" customHeight="1">
      <c r="O432" t="s">
        <v>1095</v>
      </c>
      <c r="P432" s="130" t="s">
        <v>587</v>
      </c>
      <c r="R432" s="149"/>
      <c r="S432" s="184"/>
      <c r="AJ432" s="126"/>
      <c r="AK432" s="127"/>
      <c r="AL432" s="122"/>
      <c r="AM432" s="122"/>
      <c r="AN432" s="193"/>
    </row>
    <row r="433" spans="15:40" ht="15" customHeight="1">
      <c r="O433" t="s">
        <v>1096</v>
      </c>
      <c r="P433" s="130" t="s">
        <v>587</v>
      </c>
      <c r="R433" s="149"/>
      <c r="S433" s="184"/>
      <c r="AJ433" s="126"/>
      <c r="AK433" s="127"/>
      <c r="AL433" s="122"/>
      <c r="AM433" s="122"/>
      <c r="AN433" s="193"/>
    </row>
    <row r="434" spans="15:40" ht="15" customHeight="1">
      <c r="O434" t="s">
        <v>1097</v>
      </c>
      <c r="P434" s="130" t="s">
        <v>587</v>
      </c>
      <c r="R434" s="149"/>
      <c r="S434" s="184"/>
      <c r="AJ434" s="126"/>
      <c r="AK434" s="127"/>
      <c r="AL434" s="122"/>
      <c r="AM434" s="122"/>
      <c r="AN434" s="193"/>
    </row>
    <row r="435" spans="15:40" ht="15" customHeight="1">
      <c r="O435" t="s">
        <v>1098</v>
      </c>
      <c r="P435" s="130" t="s">
        <v>587</v>
      </c>
      <c r="R435" s="149"/>
      <c r="S435" s="184"/>
      <c r="AJ435" s="126"/>
      <c r="AK435" s="127"/>
      <c r="AL435" s="122"/>
      <c r="AM435" s="122"/>
      <c r="AN435" s="193"/>
    </row>
    <row r="436" spans="15:40" ht="15" customHeight="1">
      <c r="O436" t="s">
        <v>1599</v>
      </c>
      <c r="P436" s="130" t="s">
        <v>587</v>
      </c>
      <c r="R436" s="149"/>
      <c r="S436" s="184"/>
      <c r="AJ436" s="126"/>
      <c r="AK436" s="127"/>
      <c r="AL436" s="122"/>
      <c r="AM436" s="122"/>
      <c r="AN436" s="193"/>
    </row>
    <row r="437" spans="15:40" ht="15" customHeight="1">
      <c r="O437" t="s">
        <v>1598</v>
      </c>
      <c r="P437" s="130" t="s">
        <v>587</v>
      </c>
      <c r="R437" s="149"/>
      <c r="S437" s="184"/>
      <c r="AJ437" s="126"/>
      <c r="AK437" s="127"/>
      <c r="AL437" s="122"/>
      <c r="AM437" s="122"/>
      <c r="AN437" s="193"/>
    </row>
    <row r="438" spans="15:40" ht="15" customHeight="1">
      <c r="O438" t="s">
        <v>1100</v>
      </c>
      <c r="P438" s="130" t="s">
        <v>587</v>
      </c>
      <c r="R438" s="149"/>
      <c r="S438" s="184"/>
      <c r="AJ438" s="126"/>
      <c r="AK438" s="127"/>
      <c r="AL438" s="122"/>
      <c r="AM438" s="122"/>
      <c r="AN438" s="193"/>
    </row>
    <row r="439" spans="15:40" ht="15" customHeight="1">
      <c r="O439" t="s">
        <v>1099</v>
      </c>
      <c r="P439" s="130" t="s">
        <v>587</v>
      </c>
      <c r="R439" s="149"/>
      <c r="S439" s="184"/>
      <c r="AJ439" s="126"/>
      <c r="AK439" s="127"/>
      <c r="AL439" s="122"/>
      <c r="AM439" s="122"/>
      <c r="AN439" s="193"/>
    </row>
    <row r="440" spans="15:40" ht="15" customHeight="1">
      <c r="O440" t="s">
        <v>1600</v>
      </c>
      <c r="P440" s="130" t="s">
        <v>587</v>
      </c>
      <c r="R440" s="149"/>
      <c r="S440" s="184"/>
      <c r="AJ440" s="126"/>
      <c r="AK440" s="127"/>
      <c r="AL440" s="122"/>
      <c r="AM440" s="122"/>
      <c r="AN440" s="193"/>
    </row>
    <row r="441" spans="15:40" ht="15" customHeight="1">
      <c r="O441" s="368" t="s">
        <v>1597</v>
      </c>
      <c r="P441" s="369"/>
      <c r="R441" s="149"/>
      <c r="S441" s="184"/>
      <c r="AJ441" s="126"/>
      <c r="AK441" s="127"/>
      <c r="AL441" s="122"/>
      <c r="AM441" s="122"/>
      <c r="AN441" s="193"/>
    </row>
    <row r="442" spans="15:40" ht="15" customHeight="1">
      <c r="O442" t="s">
        <v>1373</v>
      </c>
      <c r="P442" s="130" t="s">
        <v>584</v>
      </c>
      <c r="R442" s="149"/>
      <c r="S442" s="184"/>
      <c r="AJ442" s="126"/>
      <c r="AK442" s="127"/>
      <c r="AL442" s="122"/>
      <c r="AM442" s="122"/>
      <c r="AN442" s="193"/>
    </row>
    <row r="443" spans="15:40" ht="15" customHeight="1">
      <c r="O443" t="s">
        <v>1035</v>
      </c>
      <c r="P443" s="130" t="s">
        <v>587</v>
      </c>
      <c r="R443" s="149"/>
      <c r="S443" s="184"/>
      <c r="AJ443" s="126"/>
      <c r="AK443" s="127"/>
      <c r="AL443" s="122"/>
      <c r="AM443" s="122"/>
      <c r="AN443" s="193"/>
    </row>
    <row r="444" spans="15:40" ht="15" customHeight="1">
      <c r="O444" t="s">
        <v>1036</v>
      </c>
      <c r="P444" s="130" t="s">
        <v>587</v>
      </c>
      <c r="R444" s="149"/>
      <c r="S444" s="184"/>
      <c r="AJ444" s="126"/>
      <c r="AK444" s="127"/>
      <c r="AL444" s="122"/>
      <c r="AM444" s="122"/>
      <c r="AN444" s="193"/>
    </row>
    <row r="445" spans="15:40" ht="15" customHeight="1">
      <c r="O445" t="s">
        <v>1037</v>
      </c>
      <c r="P445" s="130" t="s">
        <v>587</v>
      </c>
      <c r="R445" s="149"/>
      <c r="S445" s="184"/>
      <c r="AJ445" s="126"/>
      <c r="AK445" s="127"/>
      <c r="AL445" s="122"/>
      <c r="AM445" s="122"/>
      <c r="AN445" s="193"/>
    </row>
    <row r="446" spans="15:40" ht="15" customHeight="1">
      <c r="O446" t="s">
        <v>1038</v>
      </c>
      <c r="P446" s="130" t="s">
        <v>587</v>
      </c>
      <c r="R446" s="149"/>
      <c r="S446" s="184"/>
      <c r="AJ446" s="126"/>
      <c r="AK446" s="127"/>
      <c r="AL446" s="122"/>
      <c r="AM446" s="122"/>
      <c r="AN446" s="193"/>
    </row>
    <row r="447" spans="15:40" ht="15" customHeight="1">
      <c r="O447" t="s">
        <v>1039</v>
      </c>
      <c r="P447" s="130" t="s">
        <v>587</v>
      </c>
      <c r="R447" s="149"/>
      <c r="S447" s="184"/>
      <c r="AJ447" s="126"/>
      <c r="AK447" s="127"/>
      <c r="AL447" s="122"/>
      <c r="AM447" s="122"/>
      <c r="AN447" s="193"/>
    </row>
    <row r="448" spans="15:40" ht="15" customHeight="1">
      <c r="O448" t="s">
        <v>1651</v>
      </c>
      <c r="P448" s="130" t="s">
        <v>587</v>
      </c>
      <c r="R448" s="149"/>
      <c r="S448" s="184"/>
      <c r="AJ448" s="126"/>
      <c r="AK448" s="127"/>
      <c r="AL448" s="122"/>
      <c r="AM448" s="122"/>
      <c r="AN448" s="193"/>
    </row>
    <row r="449" spans="15:40" ht="15" customHeight="1">
      <c r="O449" t="s">
        <v>1040</v>
      </c>
      <c r="P449" s="130" t="s">
        <v>587</v>
      </c>
      <c r="R449" s="149"/>
      <c r="S449" s="184"/>
      <c r="AJ449" s="126"/>
      <c r="AK449" s="127"/>
      <c r="AL449" s="122"/>
      <c r="AM449" s="122"/>
      <c r="AN449" s="193"/>
    </row>
    <row r="450" spans="12:40" ht="15" customHeight="1">
      <c r="L450" s="256"/>
      <c r="O450" t="s">
        <v>1374</v>
      </c>
      <c r="P450" s="130" t="s">
        <v>587</v>
      </c>
      <c r="R450" s="149"/>
      <c r="S450" s="184"/>
      <c r="AJ450" s="126"/>
      <c r="AK450" s="127"/>
      <c r="AL450" s="122"/>
      <c r="AM450" s="122"/>
      <c r="AN450" s="193"/>
    </row>
    <row r="451" spans="12:40" ht="15" customHeight="1">
      <c r="L451" s="256"/>
      <c r="O451" t="s">
        <v>1041</v>
      </c>
      <c r="P451" s="130" t="s">
        <v>587</v>
      </c>
      <c r="R451" s="149"/>
      <c r="S451" s="184"/>
      <c r="AJ451" s="126"/>
      <c r="AK451" s="127"/>
      <c r="AL451" s="122"/>
      <c r="AM451" s="122"/>
      <c r="AN451" s="193"/>
    </row>
    <row r="452" spans="12:40" ht="15" customHeight="1">
      <c r="L452" s="256"/>
      <c r="O452" t="s">
        <v>1042</v>
      </c>
      <c r="P452" s="130" t="s">
        <v>587</v>
      </c>
      <c r="R452" s="149"/>
      <c r="S452" s="184"/>
      <c r="AJ452" s="126"/>
      <c r="AK452" s="127"/>
      <c r="AL452" s="122"/>
      <c r="AM452" s="122"/>
      <c r="AN452" s="193"/>
    </row>
    <row r="453" spans="12:40" ht="15" customHeight="1">
      <c r="L453" s="256"/>
      <c r="O453" t="s">
        <v>1046</v>
      </c>
      <c r="P453" s="130" t="s">
        <v>587</v>
      </c>
      <c r="R453" s="149"/>
      <c r="S453" s="184"/>
      <c r="AJ453" s="126"/>
      <c r="AK453" s="127"/>
      <c r="AL453" s="122"/>
      <c r="AM453" s="122"/>
      <c r="AN453" s="193"/>
    </row>
    <row r="454" spans="12:40" ht="15" customHeight="1">
      <c r="L454" s="256"/>
      <c r="O454" t="s">
        <v>1045</v>
      </c>
      <c r="P454" s="130" t="s">
        <v>587</v>
      </c>
      <c r="R454" s="149"/>
      <c r="S454" s="184"/>
      <c r="AJ454" s="126"/>
      <c r="AK454" s="127"/>
      <c r="AL454" s="122"/>
      <c r="AM454" s="122"/>
      <c r="AN454" s="193"/>
    </row>
    <row r="455" spans="12:40" ht="15" customHeight="1">
      <c r="L455" s="256"/>
      <c r="O455" t="s">
        <v>1043</v>
      </c>
      <c r="P455" s="130" t="s">
        <v>587</v>
      </c>
      <c r="R455" s="149"/>
      <c r="S455" s="184"/>
      <c r="AJ455" s="126"/>
      <c r="AK455" s="127"/>
      <c r="AL455" s="122"/>
      <c r="AM455" s="122"/>
      <c r="AN455" s="193"/>
    </row>
    <row r="456" spans="12:40" ht="15" customHeight="1">
      <c r="L456" s="256"/>
      <c r="O456" t="s">
        <v>1044</v>
      </c>
      <c r="P456" s="130" t="s">
        <v>587</v>
      </c>
      <c r="R456" s="149"/>
      <c r="S456" s="184"/>
      <c r="AJ456" s="126"/>
      <c r="AK456" s="127"/>
      <c r="AL456" s="122"/>
      <c r="AM456" s="122"/>
      <c r="AN456" s="193"/>
    </row>
    <row r="457" spans="12:40" ht="15" customHeight="1">
      <c r="L457" s="256"/>
      <c r="O457" t="s">
        <v>1047</v>
      </c>
      <c r="P457" s="130" t="s">
        <v>587</v>
      </c>
      <c r="R457" s="149"/>
      <c r="S457" s="184"/>
      <c r="AJ457" s="126"/>
      <c r="AK457" s="127"/>
      <c r="AL457" s="122"/>
      <c r="AM457" s="122"/>
      <c r="AN457" s="193"/>
    </row>
    <row r="458" spans="12:40" ht="15" customHeight="1">
      <c r="L458" s="256"/>
      <c r="O458" t="s">
        <v>1048</v>
      </c>
      <c r="P458" s="130" t="s">
        <v>587</v>
      </c>
      <c r="R458" s="149"/>
      <c r="S458" s="184"/>
      <c r="AJ458" s="126"/>
      <c r="AK458" s="127"/>
      <c r="AL458" s="122"/>
      <c r="AM458" s="122"/>
      <c r="AN458" s="193"/>
    </row>
    <row r="459" spans="12:40" ht="15" customHeight="1">
      <c r="L459" s="256"/>
      <c r="O459" t="s">
        <v>1652</v>
      </c>
      <c r="P459" s="130" t="s">
        <v>587</v>
      </c>
      <c r="R459" s="149"/>
      <c r="S459" s="184"/>
      <c r="AJ459" s="126"/>
      <c r="AK459" s="127"/>
      <c r="AL459" s="122"/>
      <c r="AM459" s="122"/>
      <c r="AN459" s="193"/>
    </row>
    <row r="460" spans="12:40" ht="15" customHeight="1">
      <c r="L460" s="256"/>
      <c r="O460" t="s">
        <v>1049</v>
      </c>
      <c r="P460" s="130" t="s">
        <v>587</v>
      </c>
      <c r="R460" s="149"/>
      <c r="S460" s="184"/>
      <c r="AJ460" s="126"/>
      <c r="AK460" s="127"/>
      <c r="AL460" s="122"/>
      <c r="AM460" s="122"/>
      <c r="AN460" s="193"/>
    </row>
    <row r="461" spans="12:40" ht="15" customHeight="1">
      <c r="L461" s="256"/>
      <c r="O461" t="s">
        <v>1602</v>
      </c>
      <c r="P461" s="130" t="s">
        <v>587</v>
      </c>
      <c r="R461" s="149"/>
      <c r="S461" s="184"/>
      <c r="AJ461" s="126"/>
      <c r="AK461" s="127"/>
      <c r="AL461" s="122"/>
      <c r="AM461" s="122"/>
      <c r="AN461" s="193"/>
    </row>
    <row r="462" spans="12:40" ht="15" customHeight="1">
      <c r="L462" s="256"/>
      <c r="O462" t="s">
        <v>1050</v>
      </c>
      <c r="P462" s="130" t="s">
        <v>587</v>
      </c>
      <c r="R462" s="149"/>
      <c r="S462" s="184"/>
      <c r="AJ462" s="126"/>
      <c r="AK462" s="127"/>
      <c r="AL462" s="122"/>
      <c r="AM462" s="122"/>
      <c r="AN462" s="193"/>
    </row>
    <row r="463" spans="12:40" ht="15" customHeight="1">
      <c r="L463" s="256"/>
      <c r="O463" t="s">
        <v>1052</v>
      </c>
      <c r="P463" s="130" t="s">
        <v>587</v>
      </c>
      <c r="R463" s="149"/>
      <c r="S463" s="184"/>
      <c r="AJ463" s="126"/>
      <c r="AK463" s="127"/>
      <c r="AL463" s="122"/>
      <c r="AM463" s="122"/>
      <c r="AN463" s="193"/>
    </row>
    <row r="464" spans="12:40" ht="15" customHeight="1">
      <c r="L464" s="256"/>
      <c r="O464" t="s">
        <v>1603</v>
      </c>
      <c r="P464" s="130" t="s">
        <v>587</v>
      </c>
      <c r="R464" s="149"/>
      <c r="S464" s="184"/>
      <c r="AJ464" s="126"/>
      <c r="AK464" s="127"/>
      <c r="AL464" s="122"/>
      <c r="AM464" s="122"/>
      <c r="AN464" s="193"/>
    </row>
    <row r="465" spans="12:40" ht="15" customHeight="1">
      <c r="L465" s="256"/>
      <c r="O465" t="s">
        <v>1653</v>
      </c>
      <c r="P465" s="130" t="s">
        <v>587</v>
      </c>
      <c r="R465" s="149"/>
      <c r="S465" s="184"/>
      <c r="AJ465" s="126"/>
      <c r="AK465" s="127"/>
      <c r="AL465" s="122"/>
      <c r="AM465" s="122"/>
      <c r="AN465" s="193"/>
    </row>
    <row r="466" spans="12:40" ht="15" customHeight="1">
      <c r="L466" s="256"/>
      <c r="O466" s="368" t="s">
        <v>1601</v>
      </c>
      <c r="P466" s="369"/>
      <c r="R466" s="149"/>
      <c r="S466" s="184"/>
      <c r="AJ466" s="126"/>
      <c r="AK466" s="127"/>
      <c r="AL466" s="122"/>
      <c r="AM466" s="122"/>
      <c r="AN466" s="193"/>
    </row>
    <row r="467" spans="12:40" ht="15" customHeight="1">
      <c r="L467" s="256"/>
      <c r="O467" t="s">
        <v>853</v>
      </c>
      <c r="P467" s="130" t="s">
        <v>584</v>
      </c>
      <c r="R467" s="149"/>
      <c r="S467" s="184"/>
      <c r="AJ467" s="126"/>
      <c r="AK467" s="127"/>
      <c r="AL467" s="122"/>
      <c r="AM467" s="122"/>
      <c r="AN467" s="193"/>
    </row>
    <row r="468" spans="12:40" ht="15" customHeight="1">
      <c r="L468" s="256"/>
      <c r="O468" t="s">
        <v>1355</v>
      </c>
      <c r="P468" s="130" t="s">
        <v>584</v>
      </c>
      <c r="R468" s="149"/>
      <c r="S468" s="184"/>
      <c r="AJ468" s="126"/>
      <c r="AK468" s="127"/>
      <c r="AL468" s="122"/>
      <c r="AM468" s="122"/>
      <c r="AN468" s="193"/>
    </row>
    <row r="469" spans="15:40" ht="15" customHeight="1">
      <c r="O469" t="s">
        <v>854</v>
      </c>
      <c r="P469" s="130" t="s">
        <v>587</v>
      </c>
      <c r="R469" s="149"/>
      <c r="S469" s="184"/>
      <c r="AJ469" s="126"/>
      <c r="AK469" s="127"/>
      <c r="AL469" s="122"/>
      <c r="AM469" s="122"/>
      <c r="AN469" s="193"/>
    </row>
    <row r="470" spans="15:40" ht="15" customHeight="1">
      <c r="O470" t="s">
        <v>855</v>
      </c>
      <c r="P470" s="130" t="s">
        <v>587</v>
      </c>
      <c r="R470" s="149"/>
      <c r="S470" s="184"/>
      <c r="AJ470" s="126"/>
      <c r="AK470" s="127"/>
      <c r="AL470" s="122"/>
      <c r="AM470" s="122"/>
      <c r="AN470" s="193"/>
    </row>
    <row r="471" spans="15:40" ht="15" customHeight="1">
      <c r="O471" t="s">
        <v>856</v>
      </c>
      <c r="P471" s="130" t="s">
        <v>587</v>
      </c>
      <c r="R471" s="149"/>
      <c r="S471" s="184"/>
      <c r="AJ471" s="126"/>
      <c r="AK471" s="127"/>
      <c r="AL471" s="122"/>
      <c r="AM471" s="122"/>
      <c r="AN471" s="193"/>
    </row>
    <row r="472" spans="15:40" ht="15" customHeight="1">
      <c r="O472" t="s">
        <v>857</v>
      </c>
      <c r="P472" s="130" t="s">
        <v>587</v>
      </c>
      <c r="R472" s="149"/>
      <c r="S472" s="184"/>
      <c r="AJ472" s="126"/>
      <c r="AK472" s="127"/>
      <c r="AL472" s="122"/>
      <c r="AM472" s="122"/>
      <c r="AN472" s="193"/>
    </row>
    <row r="473" spans="15:40" ht="15" customHeight="1">
      <c r="O473" t="s">
        <v>858</v>
      </c>
      <c r="P473" s="130" t="s">
        <v>587</v>
      </c>
      <c r="R473" s="149"/>
      <c r="S473" s="184"/>
      <c r="AJ473" s="126"/>
      <c r="AK473" s="127"/>
      <c r="AL473" s="122"/>
      <c r="AM473" s="122"/>
      <c r="AN473" s="193"/>
    </row>
    <row r="474" spans="15:40" ht="15" customHeight="1">
      <c r="O474" t="s">
        <v>1356</v>
      </c>
      <c r="P474" s="130" t="s">
        <v>587</v>
      </c>
      <c r="R474" s="149"/>
      <c r="S474" s="184"/>
      <c r="AJ474" s="126"/>
      <c r="AK474" s="127"/>
      <c r="AL474" s="122"/>
      <c r="AM474" s="122"/>
      <c r="AN474" s="193"/>
    </row>
    <row r="475" spans="15:40" ht="15" customHeight="1">
      <c r="O475" t="s">
        <v>1605</v>
      </c>
      <c r="P475" s="130" t="s">
        <v>587</v>
      </c>
      <c r="R475" s="149"/>
      <c r="S475" s="184"/>
      <c r="AJ475" s="126"/>
      <c r="AK475" s="127"/>
      <c r="AL475" s="122"/>
      <c r="AM475" s="122"/>
      <c r="AN475" s="193"/>
    </row>
    <row r="476" spans="15:40" ht="15" customHeight="1">
      <c r="O476" t="s">
        <v>859</v>
      </c>
      <c r="P476" s="130" t="s">
        <v>587</v>
      </c>
      <c r="R476" s="149"/>
      <c r="S476" s="184"/>
      <c r="AJ476" s="126"/>
      <c r="AK476" s="127"/>
      <c r="AL476" s="122"/>
      <c r="AM476" s="122"/>
      <c r="AN476" s="193"/>
    </row>
    <row r="477" spans="15:40" ht="15" customHeight="1">
      <c r="O477" t="s">
        <v>860</v>
      </c>
      <c r="P477" s="130" t="s">
        <v>587</v>
      </c>
      <c r="R477" s="149"/>
      <c r="S477" s="184"/>
      <c r="AJ477" s="126"/>
      <c r="AK477" s="127"/>
      <c r="AL477" s="122"/>
      <c r="AM477" s="122"/>
      <c r="AN477" s="193"/>
    </row>
    <row r="478" spans="15:40" ht="15" customHeight="1">
      <c r="O478" t="s">
        <v>862</v>
      </c>
      <c r="P478" s="130" t="s">
        <v>587</v>
      </c>
      <c r="R478" s="149"/>
      <c r="S478" s="184"/>
      <c r="AJ478" s="126"/>
      <c r="AK478" s="127"/>
      <c r="AL478" s="122"/>
      <c r="AM478" s="122"/>
      <c r="AN478" s="193"/>
    </row>
    <row r="479" spans="15:40" ht="15" customHeight="1">
      <c r="O479" t="s">
        <v>863</v>
      </c>
      <c r="P479" s="130" t="s">
        <v>587</v>
      </c>
      <c r="R479" s="149"/>
      <c r="S479" s="184"/>
      <c r="AJ479" s="126"/>
      <c r="AK479" s="127"/>
      <c r="AL479" s="122"/>
      <c r="AM479" s="122"/>
      <c r="AN479" s="193"/>
    </row>
    <row r="480" spans="15:40" ht="15" customHeight="1">
      <c r="O480" t="s">
        <v>1357</v>
      </c>
      <c r="P480" s="130" t="s">
        <v>587</v>
      </c>
      <c r="R480" s="149"/>
      <c r="S480" s="184"/>
      <c r="AJ480" s="126"/>
      <c r="AK480" s="127"/>
      <c r="AL480" s="122"/>
      <c r="AM480" s="122"/>
      <c r="AN480" s="193"/>
    </row>
    <row r="481" spans="15:40" ht="15" customHeight="1">
      <c r="O481" t="s">
        <v>864</v>
      </c>
      <c r="P481" s="130" t="s">
        <v>587</v>
      </c>
      <c r="R481" s="149"/>
      <c r="S481" s="184"/>
      <c r="AJ481" s="126"/>
      <c r="AK481" s="127"/>
      <c r="AL481" s="122"/>
      <c r="AM481" s="122"/>
      <c r="AN481" s="193"/>
    </row>
    <row r="482" spans="15:40" ht="15" customHeight="1">
      <c r="O482" t="s">
        <v>865</v>
      </c>
      <c r="P482" s="130" t="s">
        <v>587</v>
      </c>
      <c r="R482" s="149"/>
      <c r="S482" s="184"/>
      <c r="AJ482" s="126"/>
      <c r="AK482" s="127"/>
      <c r="AL482" s="122"/>
      <c r="AM482" s="122"/>
      <c r="AN482" s="193"/>
    </row>
    <row r="483" spans="15:40" ht="15" customHeight="1">
      <c r="O483" t="s">
        <v>866</v>
      </c>
      <c r="P483" s="130" t="s">
        <v>587</v>
      </c>
      <c r="R483" s="149"/>
      <c r="S483" s="184"/>
      <c r="AJ483" s="126"/>
      <c r="AK483" s="127"/>
      <c r="AL483" s="122"/>
      <c r="AM483" s="122"/>
      <c r="AN483" s="193"/>
    </row>
    <row r="484" spans="15:40" ht="15" customHeight="1">
      <c r="O484" t="s">
        <v>1358</v>
      </c>
      <c r="P484" s="130" t="s">
        <v>587</v>
      </c>
      <c r="R484" s="149"/>
      <c r="S484" s="184"/>
      <c r="AJ484" s="126"/>
      <c r="AK484" s="127"/>
      <c r="AL484" s="122"/>
      <c r="AM484" s="122"/>
      <c r="AN484" s="193"/>
    </row>
    <row r="485" spans="15:40" ht="15" customHeight="1">
      <c r="O485" t="s">
        <v>1606</v>
      </c>
      <c r="P485" s="130" t="s">
        <v>587</v>
      </c>
      <c r="R485" s="149"/>
      <c r="S485" s="184"/>
      <c r="AJ485" s="126"/>
      <c r="AK485" s="127"/>
      <c r="AL485" s="122"/>
      <c r="AM485" s="122"/>
      <c r="AN485" s="193"/>
    </row>
    <row r="486" spans="15:40" ht="15" customHeight="1">
      <c r="O486" s="368" t="s">
        <v>1604</v>
      </c>
      <c r="P486" s="369"/>
      <c r="R486" s="149"/>
      <c r="S486" s="184"/>
      <c r="AJ486" s="126"/>
      <c r="AK486" s="127"/>
      <c r="AL486" s="122"/>
      <c r="AM486" s="122"/>
      <c r="AN486" s="193"/>
    </row>
    <row r="487" spans="15:40" ht="15" customHeight="1">
      <c r="O487" t="s">
        <v>1157</v>
      </c>
      <c r="P487" s="130" t="s">
        <v>584</v>
      </c>
      <c r="R487" s="149"/>
      <c r="S487" s="184"/>
      <c r="AJ487" s="126"/>
      <c r="AK487" s="127"/>
      <c r="AL487" s="122"/>
      <c r="AM487" s="122"/>
      <c r="AN487" s="193"/>
    </row>
    <row r="488" spans="15:40" ht="15" customHeight="1">
      <c r="O488" t="s">
        <v>1608</v>
      </c>
      <c r="P488" s="130" t="s">
        <v>584</v>
      </c>
      <c r="R488" s="149"/>
      <c r="S488" s="184"/>
      <c r="AJ488" s="126"/>
      <c r="AK488" s="127"/>
      <c r="AL488" s="122"/>
      <c r="AM488" s="122"/>
      <c r="AN488" s="193"/>
    </row>
    <row r="489" spans="15:40" ht="15" customHeight="1">
      <c r="O489" t="s">
        <v>1609</v>
      </c>
      <c r="P489" s="130" t="s">
        <v>584</v>
      </c>
      <c r="R489" s="149"/>
      <c r="S489" s="184"/>
      <c r="AJ489" s="126"/>
      <c r="AK489" s="127"/>
      <c r="AL489" s="122"/>
      <c r="AM489" s="122"/>
      <c r="AN489" s="193"/>
    </row>
    <row r="490" spans="15:40" ht="15" customHeight="1">
      <c r="O490" t="s">
        <v>1158</v>
      </c>
      <c r="P490" s="130" t="s">
        <v>584</v>
      </c>
      <c r="R490" s="149"/>
      <c r="S490" s="184"/>
      <c r="AJ490" s="126"/>
      <c r="AK490" s="127"/>
      <c r="AL490" s="122"/>
      <c r="AM490" s="122"/>
      <c r="AN490" s="193"/>
    </row>
    <row r="491" spans="15:40" ht="15" customHeight="1">
      <c r="O491" t="s">
        <v>1159</v>
      </c>
      <c r="P491" s="130" t="s">
        <v>587</v>
      </c>
      <c r="R491" s="149"/>
      <c r="S491" s="184"/>
      <c r="AJ491" s="126"/>
      <c r="AK491" s="127"/>
      <c r="AL491" s="122"/>
      <c r="AM491" s="122"/>
      <c r="AN491" s="193"/>
    </row>
    <row r="492" spans="15:40" ht="15" customHeight="1">
      <c r="O492" t="s">
        <v>1160</v>
      </c>
      <c r="P492" s="130" t="s">
        <v>587</v>
      </c>
      <c r="R492" s="149"/>
      <c r="S492" s="184"/>
      <c r="AJ492" s="126"/>
      <c r="AK492" s="127"/>
      <c r="AL492" s="122"/>
      <c r="AM492" s="122"/>
      <c r="AN492" s="193"/>
    </row>
    <row r="493" spans="15:40" ht="15" customHeight="1">
      <c r="O493" t="s">
        <v>1161</v>
      </c>
      <c r="P493" s="130" t="s">
        <v>587</v>
      </c>
      <c r="R493" s="149"/>
      <c r="S493" s="184"/>
      <c r="AJ493" s="126"/>
      <c r="AK493" s="127"/>
      <c r="AL493" s="122"/>
      <c r="AM493" s="122"/>
      <c r="AN493" s="193"/>
    </row>
    <row r="494" spans="15:40" ht="15" customHeight="1">
      <c r="O494" t="s">
        <v>1162</v>
      </c>
      <c r="P494" s="130" t="s">
        <v>587</v>
      </c>
      <c r="R494" s="149"/>
      <c r="S494" s="184"/>
      <c r="AJ494" s="126"/>
      <c r="AK494" s="127"/>
      <c r="AL494" s="122"/>
      <c r="AM494" s="122"/>
      <c r="AN494" s="193"/>
    </row>
    <row r="495" spans="15:40" ht="15" customHeight="1">
      <c r="O495" t="s">
        <v>1163</v>
      </c>
      <c r="P495" s="130" t="s">
        <v>587</v>
      </c>
      <c r="R495" s="149"/>
      <c r="S495" s="184"/>
      <c r="AJ495" s="126"/>
      <c r="AK495" s="127"/>
      <c r="AL495" s="122"/>
      <c r="AM495" s="122"/>
      <c r="AN495" s="193"/>
    </row>
    <row r="496" spans="15:40" ht="15" customHeight="1">
      <c r="O496" t="s">
        <v>1164</v>
      </c>
      <c r="P496" s="130" t="s">
        <v>587</v>
      </c>
      <c r="R496" s="149"/>
      <c r="S496" s="184"/>
      <c r="AJ496" s="126"/>
      <c r="AK496" s="127"/>
      <c r="AL496" s="122"/>
      <c r="AM496" s="122"/>
      <c r="AN496" s="193"/>
    </row>
    <row r="497" spans="15:40" ht="15" customHeight="1">
      <c r="O497" t="s">
        <v>1165</v>
      </c>
      <c r="P497" s="130" t="s">
        <v>587</v>
      </c>
      <c r="R497" s="149"/>
      <c r="S497" s="184"/>
      <c r="AJ497" s="126"/>
      <c r="AK497" s="127"/>
      <c r="AL497" s="122"/>
      <c r="AM497" s="122"/>
      <c r="AN497" s="193"/>
    </row>
    <row r="498" spans="15:40" ht="15" customHeight="1">
      <c r="O498" t="s">
        <v>1166</v>
      </c>
      <c r="P498" s="130" t="s">
        <v>587</v>
      </c>
      <c r="R498" s="149"/>
      <c r="S498" s="184"/>
      <c r="AJ498" s="126"/>
      <c r="AK498" s="127"/>
      <c r="AL498" s="122"/>
      <c r="AM498" s="122"/>
      <c r="AN498" s="193"/>
    </row>
    <row r="499" spans="15:40" ht="15" customHeight="1">
      <c r="O499" t="s">
        <v>1167</v>
      </c>
      <c r="P499" s="130" t="s">
        <v>587</v>
      </c>
      <c r="R499" s="149"/>
      <c r="S499" s="184"/>
      <c r="AJ499" s="126"/>
      <c r="AK499" s="127"/>
      <c r="AL499" s="122"/>
      <c r="AM499" s="122"/>
      <c r="AN499" s="193"/>
    </row>
    <row r="500" spans="15:40" ht="15" customHeight="1">
      <c r="O500" t="s">
        <v>1168</v>
      </c>
      <c r="P500" s="130" t="s">
        <v>587</v>
      </c>
      <c r="R500" s="149"/>
      <c r="S500" s="184"/>
      <c r="AJ500" s="126"/>
      <c r="AK500" s="127"/>
      <c r="AL500" s="122"/>
      <c r="AM500" s="122"/>
      <c r="AN500" s="193"/>
    </row>
    <row r="501" spans="15:40" ht="15" customHeight="1">
      <c r="O501" t="s">
        <v>1169</v>
      </c>
      <c r="P501" s="130" t="s">
        <v>587</v>
      </c>
      <c r="R501" s="149"/>
      <c r="S501" s="184"/>
      <c r="AJ501" s="126"/>
      <c r="AK501" s="127"/>
      <c r="AL501" s="122"/>
      <c r="AM501" s="122"/>
      <c r="AN501" s="193"/>
    </row>
    <row r="502" spans="15:40" ht="15" customHeight="1">
      <c r="O502" t="s">
        <v>1170</v>
      </c>
      <c r="P502" s="130" t="s">
        <v>587</v>
      </c>
      <c r="R502" s="149"/>
      <c r="S502" s="184"/>
      <c r="AJ502" s="126"/>
      <c r="AK502" s="127"/>
      <c r="AL502" s="122"/>
      <c r="AM502" s="122"/>
      <c r="AN502" s="193"/>
    </row>
    <row r="503" spans="15:40" ht="15" customHeight="1">
      <c r="O503" t="s">
        <v>1171</v>
      </c>
      <c r="P503" s="130" t="s">
        <v>587</v>
      </c>
      <c r="R503" s="149"/>
      <c r="S503" s="184"/>
      <c r="AJ503" s="126"/>
      <c r="AK503" s="127"/>
      <c r="AL503" s="122"/>
      <c r="AM503" s="122"/>
      <c r="AN503" s="193"/>
    </row>
    <row r="504" spans="15:40" ht="15" customHeight="1">
      <c r="O504" t="s">
        <v>1172</v>
      </c>
      <c r="P504" s="130" t="s">
        <v>587</v>
      </c>
      <c r="R504" s="149"/>
      <c r="S504" s="184"/>
      <c r="AJ504" s="126"/>
      <c r="AK504" s="127"/>
      <c r="AL504" s="122"/>
      <c r="AM504" s="122"/>
      <c r="AN504" s="193"/>
    </row>
    <row r="505" spans="15:40" ht="15" customHeight="1">
      <c r="O505" t="s">
        <v>1173</v>
      </c>
      <c r="P505" s="130" t="s">
        <v>587</v>
      </c>
      <c r="R505" s="149"/>
      <c r="S505" s="184"/>
      <c r="AJ505" s="126"/>
      <c r="AK505" s="127"/>
      <c r="AL505" s="122"/>
      <c r="AM505" s="122"/>
      <c r="AN505" s="193"/>
    </row>
    <row r="506" spans="15:40" ht="15" customHeight="1">
      <c r="O506" t="s">
        <v>1174</v>
      </c>
      <c r="P506" s="130" t="s">
        <v>587</v>
      </c>
      <c r="R506" s="149"/>
      <c r="S506" s="184"/>
      <c r="AJ506" s="126"/>
      <c r="AK506" s="127"/>
      <c r="AL506" s="122"/>
      <c r="AM506" s="122"/>
      <c r="AN506" s="193"/>
    </row>
    <row r="507" spans="15:40" ht="15" customHeight="1">
      <c r="O507" t="s">
        <v>1175</v>
      </c>
      <c r="P507" s="130" t="s">
        <v>587</v>
      </c>
      <c r="R507" s="149"/>
      <c r="S507" s="184"/>
      <c r="AJ507" s="126"/>
      <c r="AK507" s="127"/>
      <c r="AL507" s="122"/>
      <c r="AM507" s="122"/>
      <c r="AN507" s="193"/>
    </row>
    <row r="508" spans="15:40" ht="15" customHeight="1">
      <c r="O508" s="368" t="s">
        <v>1607</v>
      </c>
      <c r="P508" s="369"/>
      <c r="R508" s="149"/>
      <c r="S508" s="184"/>
      <c r="AJ508" s="126"/>
      <c r="AK508" s="127"/>
      <c r="AL508" s="122"/>
      <c r="AM508" s="122"/>
      <c r="AN508" s="193"/>
    </row>
    <row r="509" spans="15:40" ht="15" customHeight="1">
      <c r="O509" t="s">
        <v>1067</v>
      </c>
      <c r="P509" s="130" t="s">
        <v>584</v>
      </c>
      <c r="R509" s="149"/>
      <c r="S509" s="184"/>
      <c r="AJ509" s="126"/>
      <c r="AK509" s="127"/>
      <c r="AL509" s="122"/>
      <c r="AM509" s="122"/>
      <c r="AN509" s="193"/>
    </row>
    <row r="510" spans="15:40" ht="15" customHeight="1">
      <c r="O510" t="s">
        <v>1068</v>
      </c>
      <c r="P510" s="130" t="s">
        <v>587</v>
      </c>
      <c r="R510" s="149"/>
      <c r="S510" s="184"/>
      <c r="AJ510" s="126"/>
      <c r="AK510" s="127"/>
      <c r="AL510" s="122"/>
      <c r="AM510" s="122"/>
      <c r="AN510" s="193"/>
    </row>
    <row r="511" spans="15:40" ht="15" customHeight="1">
      <c r="O511" t="s">
        <v>1069</v>
      </c>
      <c r="P511" s="130" t="s">
        <v>587</v>
      </c>
      <c r="R511" s="149"/>
      <c r="S511" s="184"/>
      <c r="AJ511" s="126"/>
      <c r="AK511" s="127"/>
      <c r="AL511" s="122"/>
      <c r="AM511" s="122"/>
      <c r="AN511" s="193"/>
    </row>
    <row r="512" spans="15:40" ht="15" customHeight="1">
      <c r="O512" t="s">
        <v>1375</v>
      </c>
      <c r="P512" s="130" t="s">
        <v>587</v>
      </c>
      <c r="R512" s="149"/>
      <c r="S512" s="184"/>
      <c r="AJ512" s="126"/>
      <c r="AK512" s="127"/>
      <c r="AL512" s="122"/>
      <c r="AM512" s="122"/>
      <c r="AN512" s="193"/>
    </row>
    <row r="513" spans="15:40" ht="15" customHeight="1">
      <c r="O513" t="s">
        <v>1070</v>
      </c>
      <c r="P513" s="130" t="s">
        <v>587</v>
      </c>
      <c r="R513" s="149"/>
      <c r="S513" s="184"/>
      <c r="AJ513" s="126"/>
      <c r="AK513" s="127"/>
      <c r="AL513" s="122"/>
      <c r="AM513" s="122"/>
      <c r="AN513" s="193"/>
    </row>
    <row r="514" spans="15:40" ht="15" customHeight="1">
      <c r="O514" t="s">
        <v>1071</v>
      </c>
      <c r="P514" s="130" t="s">
        <v>587</v>
      </c>
      <c r="R514" s="149"/>
      <c r="S514" s="184"/>
      <c r="AJ514" s="126"/>
      <c r="AK514" s="127"/>
      <c r="AL514" s="122"/>
      <c r="AM514" s="122"/>
      <c r="AN514" s="193"/>
    </row>
    <row r="515" spans="15:40" ht="15" customHeight="1">
      <c r="O515" t="s">
        <v>1219</v>
      </c>
      <c r="P515" s="130" t="s">
        <v>587</v>
      </c>
      <c r="R515" s="149"/>
      <c r="S515" s="184"/>
      <c r="AJ515" s="126"/>
      <c r="AK515" s="127"/>
      <c r="AL515" s="122"/>
      <c r="AM515" s="122"/>
      <c r="AN515" s="193"/>
    </row>
    <row r="516" spans="15:40" ht="15" customHeight="1">
      <c r="O516" t="s">
        <v>1072</v>
      </c>
      <c r="P516" s="130" t="s">
        <v>587</v>
      </c>
      <c r="R516" s="149"/>
      <c r="S516" s="184"/>
      <c r="AJ516" s="126"/>
      <c r="AK516" s="127"/>
      <c r="AL516" s="122"/>
      <c r="AM516" s="122"/>
      <c r="AN516" s="193"/>
    </row>
    <row r="517" spans="15:40" ht="15" customHeight="1">
      <c r="O517" t="s">
        <v>1073</v>
      </c>
      <c r="P517" s="130" t="s">
        <v>587</v>
      </c>
      <c r="R517" s="149"/>
      <c r="S517" s="184"/>
      <c r="AJ517" s="126"/>
      <c r="AK517" s="127"/>
      <c r="AL517" s="122"/>
      <c r="AM517" s="122"/>
      <c r="AN517" s="193"/>
    </row>
    <row r="518" spans="15:40" ht="15" customHeight="1">
      <c r="O518" t="s">
        <v>1074</v>
      </c>
      <c r="P518" s="130" t="s">
        <v>587</v>
      </c>
      <c r="R518" s="149"/>
      <c r="S518" s="184"/>
      <c r="AJ518" s="126"/>
      <c r="AK518" s="127"/>
      <c r="AL518" s="122"/>
      <c r="AM518" s="122"/>
      <c r="AN518" s="193"/>
    </row>
    <row r="519" spans="15:40" ht="15" customHeight="1">
      <c r="O519" t="s">
        <v>1075</v>
      </c>
      <c r="P519" s="130" t="s">
        <v>587</v>
      </c>
      <c r="R519" s="149"/>
      <c r="S519" s="184"/>
      <c r="AJ519" s="126"/>
      <c r="AK519" s="127"/>
      <c r="AL519" s="122"/>
      <c r="AM519" s="122"/>
      <c r="AN519" s="193"/>
    </row>
    <row r="520" spans="15:40" ht="15" customHeight="1">
      <c r="O520" t="s">
        <v>1076</v>
      </c>
      <c r="P520" s="130" t="s">
        <v>587</v>
      </c>
      <c r="R520" s="149"/>
      <c r="S520" s="184"/>
      <c r="AJ520" s="126"/>
      <c r="AK520" s="127"/>
      <c r="AL520" s="122"/>
      <c r="AM520" s="122"/>
      <c r="AN520" s="193"/>
    </row>
    <row r="521" spans="15:40" ht="15" customHeight="1">
      <c r="O521" t="s">
        <v>1077</v>
      </c>
      <c r="P521" s="130" t="s">
        <v>587</v>
      </c>
      <c r="R521" s="149"/>
      <c r="S521" s="184"/>
      <c r="AJ521" s="126"/>
      <c r="AK521" s="127"/>
      <c r="AL521" s="122"/>
      <c r="AM521" s="122"/>
      <c r="AN521" s="193"/>
    </row>
    <row r="522" spans="15:40" ht="15" customHeight="1">
      <c r="O522" t="s">
        <v>1078</v>
      </c>
      <c r="P522" s="130" t="s">
        <v>587</v>
      </c>
      <c r="R522" s="149"/>
      <c r="S522" s="184"/>
      <c r="AJ522" s="126"/>
      <c r="AK522" s="127"/>
      <c r="AL522" s="122"/>
      <c r="AM522" s="122"/>
      <c r="AN522" s="193"/>
    </row>
    <row r="523" spans="15:40" ht="15" customHeight="1">
      <c r="O523" t="s">
        <v>1264</v>
      </c>
      <c r="P523" s="130" t="s">
        <v>587</v>
      </c>
      <c r="R523" s="149"/>
      <c r="S523" s="184"/>
      <c r="AJ523" s="126"/>
      <c r="AK523" s="127"/>
      <c r="AL523" s="122"/>
      <c r="AM523" s="122"/>
      <c r="AN523" s="193"/>
    </row>
    <row r="524" spans="15:40" ht="15" customHeight="1">
      <c r="O524" t="s">
        <v>1079</v>
      </c>
      <c r="P524" s="130" t="s">
        <v>587</v>
      </c>
      <c r="R524" s="149"/>
      <c r="S524" s="184"/>
      <c r="AJ524" s="126"/>
      <c r="AK524" s="127"/>
      <c r="AL524" s="122"/>
      <c r="AM524" s="122"/>
      <c r="AN524" s="193"/>
    </row>
    <row r="525" spans="15:40" ht="15" customHeight="1">
      <c r="O525" t="s">
        <v>1611</v>
      </c>
      <c r="P525" s="130" t="s">
        <v>587</v>
      </c>
      <c r="R525" s="149"/>
      <c r="S525" s="184"/>
      <c r="AJ525" s="126"/>
      <c r="AK525" s="127"/>
      <c r="AL525" s="122"/>
      <c r="AM525" s="122"/>
      <c r="AN525" s="193"/>
    </row>
    <row r="526" spans="15:40" ht="15" customHeight="1">
      <c r="O526" t="s">
        <v>1080</v>
      </c>
      <c r="P526" s="130" t="s">
        <v>587</v>
      </c>
      <c r="R526" s="149"/>
      <c r="S526" s="184"/>
      <c r="AJ526" s="126"/>
      <c r="AK526" s="127"/>
      <c r="AL526" s="122"/>
      <c r="AM526" s="122"/>
      <c r="AN526" s="193"/>
    </row>
    <row r="527" spans="15:40" ht="15" customHeight="1">
      <c r="O527" t="s">
        <v>1376</v>
      </c>
      <c r="P527" s="130" t="s">
        <v>587</v>
      </c>
      <c r="R527" s="149"/>
      <c r="S527" s="184"/>
      <c r="AJ527" s="126"/>
      <c r="AK527" s="127"/>
      <c r="AL527" s="122"/>
      <c r="AM527" s="122"/>
      <c r="AN527" s="193"/>
    </row>
    <row r="528" spans="15:40" ht="15" customHeight="1">
      <c r="O528" t="s">
        <v>1377</v>
      </c>
      <c r="P528" s="130" t="s">
        <v>587</v>
      </c>
      <c r="R528" s="149"/>
      <c r="S528" s="184"/>
      <c r="AJ528" s="126"/>
      <c r="AK528" s="127"/>
      <c r="AL528" s="122"/>
      <c r="AM528" s="122"/>
      <c r="AN528" s="193"/>
    </row>
    <row r="529" spans="15:40" ht="15" customHeight="1">
      <c r="O529" t="s">
        <v>1081</v>
      </c>
      <c r="P529" s="130" t="s">
        <v>587</v>
      </c>
      <c r="R529" s="149"/>
      <c r="S529" s="184"/>
      <c r="AJ529" s="126"/>
      <c r="AK529" s="127"/>
      <c r="AL529" s="122"/>
      <c r="AM529" s="122"/>
      <c r="AN529" s="193"/>
    </row>
    <row r="530" spans="15:40" ht="15" customHeight="1">
      <c r="O530" t="s">
        <v>1612</v>
      </c>
      <c r="P530" s="130" t="s">
        <v>587</v>
      </c>
      <c r="R530" s="149"/>
      <c r="S530" s="184"/>
      <c r="AJ530" s="126"/>
      <c r="AK530" s="127"/>
      <c r="AL530" s="122"/>
      <c r="AM530" s="122"/>
      <c r="AN530" s="193"/>
    </row>
    <row r="531" spans="15:40" ht="15" customHeight="1">
      <c r="O531" t="s">
        <v>1613</v>
      </c>
      <c r="P531" s="130" t="s">
        <v>587</v>
      </c>
      <c r="R531" s="149"/>
      <c r="S531" s="184"/>
      <c r="AJ531" s="126"/>
      <c r="AK531" s="127"/>
      <c r="AL531" s="122"/>
      <c r="AM531" s="122"/>
      <c r="AN531" s="193"/>
    </row>
    <row r="532" spans="15:40" ht="15" customHeight="1">
      <c r="O532" s="368" t="s">
        <v>1610</v>
      </c>
      <c r="P532" s="369"/>
      <c r="R532" s="149"/>
      <c r="S532" s="184"/>
      <c r="AJ532" s="126"/>
      <c r="AK532" s="127"/>
      <c r="AL532" s="122"/>
      <c r="AM532" s="122"/>
      <c r="AN532" s="193"/>
    </row>
    <row r="533" spans="15:40" ht="15" customHeight="1">
      <c r="O533" t="s">
        <v>1615</v>
      </c>
      <c r="P533" s="130" t="s">
        <v>584</v>
      </c>
      <c r="R533" s="149"/>
      <c r="S533" s="184"/>
      <c r="AJ533" s="126"/>
      <c r="AK533" s="127"/>
      <c r="AL533" s="122"/>
      <c r="AM533" s="122"/>
      <c r="AN533" s="193"/>
    </row>
    <row r="534" spans="15:40" ht="15" customHeight="1">
      <c r="O534" t="s">
        <v>943</v>
      </c>
      <c r="P534" s="130" t="s">
        <v>587</v>
      </c>
      <c r="R534" s="149"/>
      <c r="S534" s="184"/>
      <c r="AJ534" s="126"/>
      <c r="AK534" s="127"/>
      <c r="AL534" s="122"/>
      <c r="AM534" s="122"/>
      <c r="AN534" s="193"/>
    </row>
    <row r="535" spans="15:40" ht="15" customHeight="1">
      <c r="O535" t="s">
        <v>944</v>
      </c>
      <c r="P535" s="130" t="s">
        <v>587</v>
      </c>
      <c r="R535" s="149"/>
      <c r="S535" s="184"/>
      <c r="AJ535" s="126"/>
      <c r="AK535" s="127"/>
      <c r="AL535" s="122"/>
      <c r="AM535" s="122"/>
      <c r="AN535" s="193"/>
    </row>
    <row r="536" spans="15:40" ht="15" customHeight="1">
      <c r="O536" t="s">
        <v>1616</v>
      </c>
      <c r="P536" s="130" t="s">
        <v>587</v>
      </c>
      <c r="R536" s="149"/>
      <c r="S536" s="184"/>
      <c r="AJ536" s="126"/>
      <c r="AK536" s="127"/>
      <c r="AL536" s="122"/>
      <c r="AM536" s="122"/>
      <c r="AN536" s="193"/>
    </row>
    <row r="537" spans="15:40" ht="15" customHeight="1">
      <c r="O537" t="s">
        <v>945</v>
      </c>
      <c r="P537" s="130" t="s">
        <v>587</v>
      </c>
      <c r="R537" s="149"/>
      <c r="S537" s="184"/>
      <c r="AJ537" s="126"/>
      <c r="AK537" s="127"/>
      <c r="AL537" s="122"/>
      <c r="AM537" s="122"/>
      <c r="AN537" s="193"/>
    </row>
    <row r="538" spans="15:40" ht="15" customHeight="1">
      <c r="O538" t="s">
        <v>946</v>
      </c>
      <c r="P538" s="130" t="s">
        <v>587</v>
      </c>
      <c r="R538" s="149"/>
      <c r="S538" s="184"/>
      <c r="AJ538" s="126"/>
      <c r="AK538" s="127"/>
      <c r="AL538" s="122"/>
      <c r="AM538" s="122"/>
      <c r="AN538" s="193"/>
    </row>
    <row r="539" spans="15:40" ht="15" customHeight="1">
      <c r="O539" t="s">
        <v>947</v>
      </c>
      <c r="P539" s="130" t="s">
        <v>587</v>
      </c>
      <c r="R539" s="149"/>
      <c r="S539" s="184"/>
      <c r="AJ539" s="126"/>
      <c r="AK539" s="127"/>
      <c r="AL539" s="122"/>
      <c r="AM539" s="122"/>
      <c r="AN539" s="193"/>
    </row>
    <row r="540" spans="15:40" ht="15" customHeight="1">
      <c r="O540" t="s">
        <v>948</v>
      </c>
      <c r="P540" s="130" t="s">
        <v>587</v>
      </c>
      <c r="R540" s="149"/>
      <c r="S540" s="184"/>
      <c r="AJ540" s="126"/>
      <c r="AK540" s="127"/>
      <c r="AL540" s="122"/>
      <c r="AM540" s="122"/>
      <c r="AN540" s="193"/>
    </row>
    <row r="541" spans="15:40" ht="15" customHeight="1">
      <c r="O541" t="s">
        <v>1617</v>
      </c>
      <c r="P541" s="130" t="s">
        <v>587</v>
      </c>
      <c r="R541" s="149"/>
      <c r="S541" s="184"/>
      <c r="AJ541" s="126"/>
      <c r="AK541" s="127"/>
      <c r="AL541" s="122"/>
      <c r="AM541" s="122"/>
      <c r="AN541" s="193"/>
    </row>
    <row r="542" spans="15:40" ht="15" customHeight="1">
      <c r="O542" t="s">
        <v>949</v>
      </c>
      <c r="P542" s="130" t="s">
        <v>587</v>
      </c>
      <c r="R542" s="149"/>
      <c r="S542" s="184"/>
      <c r="AJ542" s="126"/>
      <c r="AK542" s="127"/>
      <c r="AL542" s="122"/>
      <c r="AM542" s="122"/>
      <c r="AN542" s="193"/>
    </row>
    <row r="543" spans="15:40" ht="15" customHeight="1">
      <c r="O543" t="s">
        <v>950</v>
      </c>
      <c r="P543" s="130" t="s">
        <v>587</v>
      </c>
      <c r="R543" s="149"/>
      <c r="S543" s="184"/>
      <c r="AJ543" s="126"/>
      <c r="AK543" s="127"/>
      <c r="AL543" s="122"/>
      <c r="AM543" s="122"/>
      <c r="AN543" s="193"/>
    </row>
    <row r="544" spans="15:40" ht="15" customHeight="1">
      <c r="O544" t="s">
        <v>951</v>
      </c>
      <c r="P544" s="130" t="s">
        <v>587</v>
      </c>
      <c r="R544" s="149"/>
      <c r="S544" s="184"/>
      <c r="AJ544" s="126"/>
      <c r="AK544" s="127"/>
      <c r="AL544" s="122"/>
      <c r="AM544" s="122"/>
      <c r="AN544" s="193"/>
    </row>
    <row r="545" spans="15:40" ht="15" customHeight="1">
      <c r="O545" t="s">
        <v>952</v>
      </c>
      <c r="P545" s="130" t="s">
        <v>587</v>
      </c>
      <c r="R545" s="149"/>
      <c r="S545" s="184"/>
      <c r="AJ545" s="126"/>
      <c r="AK545" s="127"/>
      <c r="AL545" s="122"/>
      <c r="AM545" s="122"/>
      <c r="AN545" s="193"/>
    </row>
    <row r="546" spans="15:40" ht="15" customHeight="1">
      <c r="O546" t="s">
        <v>1364</v>
      </c>
      <c r="P546" s="130" t="s">
        <v>587</v>
      </c>
      <c r="R546" s="149"/>
      <c r="S546" s="184"/>
      <c r="AJ546" s="126"/>
      <c r="AK546" s="127"/>
      <c r="AL546" s="122"/>
      <c r="AM546" s="122"/>
      <c r="AN546" s="193"/>
    </row>
    <row r="547" spans="15:40" ht="15" customHeight="1">
      <c r="O547" t="s">
        <v>953</v>
      </c>
      <c r="P547" s="130" t="s">
        <v>587</v>
      </c>
      <c r="R547" s="149"/>
      <c r="S547" s="184"/>
      <c r="AJ547" s="126"/>
      <c r="AK547" s="127"/>
      <c r="AL547" s="122"/>
      <c r="AM547" s="122"/>
      <c r="AN547" s="193"/>
    </row>
    <row r="548" spans="15:40" ht="15" customHeight="1">
      <c r="O548" t="s">
        <v>954</v>
      </c>
      <c r="P548" s="130" t="s">
        <v>587</v>
      </c>
      <c r="R548" s="149"/>
      <c r="S548" s="184"/>
      <c r="AJ548" s="126"/>
      <c r="AK548" s="127"/>
      <c r="AL548" s="122"/>
      <c r="AM548" s="122"/>
      <c r="AN548" s="193"/>
    </row>
    <row r="549" spans="15:40" ht="15" customHeight="1">
      <c r="O549" t="s">
        <v>955</v>
      </c>
      <c r="P549" s="130" t="s">
        <v>587</v>
      </c>
      <c r="R549" s="149"/>
      <c r="S549" s="184"/>
      <c r="AJ549" s="126"/>
      <c r="AK549" s="127"/>
      <c r="AL549" s="122"/>
      <c r="AM549" s="122"/>
      <c r="AN549" s="193"/>
    </row>
    <row r="550" spans="15:40" ht="15" customHeight="1">
      <c r="O550" t="s">
        <v>1618</v>
      </c>
      <c r="P550" s="130" t="s">
        <v>587</v>
      </c>
      <c r="R550" s="149"/>
      <c r="S550" s="184"/>
      <c r="AJ550" s="126"/>
      <c r="AK550" s="127"/>
      <c r="AL550" s="122"/>
      <c r="AM550" s="122"/>
      <c r="AN550" s="193"/>
    </row>
    <row r="551" spans="15:40" ht="15" customHeight="1">
      <c r="O551" t="s">
        <v>1619</v>
      </c>
      <c r="P551" s="130" t="s">
        <v>587</v>
      </c>
      <c r="R551" s="149"/>
      <c r="S551" s="184"/>
      <c r="AJ551" s="126"/>
      <c r="AK551" s="127"/>
      <c r="AL551" s="122"/>
      <c r="AM551" s="122"/>
      <c r="AN551" s="193"/>
    </row>
    <row r="552" spans="15:40" ht="15" customHeight="1">
      <c r="O552" t="s">
        <v>1260</v>
      </c>
      <c r="P552" s="130" t="s">
        <v>587</v>
      </c>
      <c r="R552" s="149"/>
      <c r="S552" s="184"/>
      <c r="AJ552" s="126"/>
      <c r="AK552" s="127"/>
      <c r="AL552" s="122"/>
      <c r="AM552" s="122"/>
      <c r="AN552" s="193"/>
    </row>
    <row r="553" spans="15:40" ht="15" customHeight="1">
      <c r="O553" t="s">
        <v>1654</v>
      </c>
      <c r="P553" s="130" t="s">
        <v>587</v>
      </c>
      <c r="R553" s="149"/>
      <c r="S553" s="184"/>
      <c r="AJ553" s="126"/>
      <c r="AK553" s="127"/>
      <c r="AL553" s="122"/>
      <c r="AM553" s="122"/>
      <c r="AN553" s="193"/>
    </row>
    <row r="554" spans="15:40" ht="15" customHeight="1">
      <c r="O554" t="s">
        <v>1655</v>
      </c>
      <c r="P554" s="130" t="s">
        <v>587</v>
      </c>
      <c r="R554" s="149"/>
      <c r="S554" s="184"/>
      <c r="AJ554" s="126"/>
      <c r="AK554" s="127"/>
      <c r="AL554" s="122"/>
      <c r="AM554" s="122"/>
      <c r="AN554" s="193"/>
    </row>
    <row r="555" spans="15:40" ht="15" customHeight="1">
      <c r="O555" t="s">
        <v>1656</v>
      </c>
      <c r="P555" s="130" t="s">
        <v>587</v>
      </c>
      <c r="R555" s="149"/>
      <c r="S555" s="184"/>
      <c r="AJ555" s="126"/>
      <c r="AK555" s="127"/>
      <c r="AL555" s="122"/>
      <c r="AM555" s="122"/>
      <c r="AN555" s="193"/>
    </row>
    <row r="556" spans="15:40" ht="15" customHeight="1">
      <c r="O556" t="s">
        <v>1657</v>
      </c>
      <c r="P556" s="130" t="s">
        <v>587</v>
      </c>
      <c r="R556" s="149"/>
      <c r="S556" s="184"/>
      <c r="AJ556" s="126"/>
      <c r="AK556" s="127"/>
      <c r="AL556" s="122"/>
      <c r="AM556" s="122"/>
      <c r="AN556" s="193"/>
    </row>
    <row r="557" spans="15:40" ht="15" customHeight="1">
      <c r="O557" s="368" t="s">
        <v>1614</v>
      </c>
      <c r="P557" s="369"/>
      <c r="R557" s="149"/>
      <c r="S557" s="184"/>
      <c r="AJ557" s="126"/>
      <c r="AK557" s="127"/>
      <c r="AL557" s="122"/>
      <c r="AM557" s="122"/>
      <c r="AN557" s="193"/>
    </row>
    <row r="558" spans="15:40" ht="15" customHeight="1">
      <c r="O558" t="s">
        <v>968</v>
      </c>
      <c r="P558" s="130" t="s">
        <v>584</v>
      </c>
      <c r="R558" s="149"/>
      <c r="S558" s="184"/>
      <c r="AJ558" s="126"/>
      <c r="AK558" s="127"/>
      <c r="AL558" s="122"/>
      <c r="AM558" s="122"/>
      <c r="AN558" s="193"/>
    </row>
    <row r="559" spans="15:40" ht="15" customHeight="1">
      <c r="O559" t="s">
        <v>969</v>
      </c>
      <c r="P559" s="130" t="s">
        <v>584</v>
      </c>
      <c r="R559" s="149"/>
      <c r="S559" s="184"/>
      <c r="AJ559" s="126"/>
      <c r="AK559" s="127"/>
      <c r="AL559" s="122"/>
      <c r="AM559" s="122"/>
      <c r="AN559" s="193"/>
    </row>
    <row r="560" spans="15:40" ht="15" customHeight="1">
      <c r="O560" t="s">
        <v>988</v>
      </c>
      <c r="P560" s="130" t="s">
        <v>584</v>
      </c>
      <c r="R560" s="149"/>
      <c r="S560" s="184"/>
      <c r="AJ560" s="126"/>
      <c r="AK560" s="127"/>
      <c r="AL560" s="122"/>
      <c r="AM560" s="122"/>
      <c r="AN560" s="193"/>
    </row>
    <row r="561" spans="15:40" ht="15" customHeight="1">
      <c r="O561" t="s">
        <v>989</v>
      </c>
      <c r="P561" s="130" t="s">
        <v>584</v>
      </c>
      <c r="R561" s="149"/>
      <c r="S561" s="184"/>
      <c r="AJ561" s="126"/>
      <c r="AK561" s="127"/>
      <c r="AL561" s="122"/>
      <c r="AM561" s="122"/>
      <c r="AN561" s="193"/>
    </row>
    <row r="562" spans="15:40" ht="15" customHeight="1">
      <c r="O562" t="s">
        <v>991</v>
      </c>
      <c r="P562" s="130" t="s">
        <v>584</v>
      </c>
      <c r="R562" s="149"/>
      <c r="S562" s="184"/>
      <c r="AJ562" s="126"/>
      <c r="AK562" s="127"/>
      <c r="AL562" s="122"/>
      <c r="AM562" s="122"/>
      <c r="AN562" s="193"/>
    </row>
    <row r="563" spans="15:40" ht="15" customHeight="1">
      <c r="O563" t="s">
        <v>972</v>
      </c>
      <c r="P563" s="130" t="s">
        <v>587</v>
      </c>
      <c r="R563" s="149"/>
      <c r="S563" s="184"/>
      <c r="AJ563" s="126"/>
      <c r="AK563" s="127"/>
      <c r="AL563" s="122"/>
      <c r="AM563" s="122"/>
      <c r="AN563" s="193"/>
    </row>
    <row r="564" spans="15:40" ht="15" customHeight="1">
      <c r="O564" t="s">
        <v>971</v>
      </c>
      <c r="P564" s="130" t="s">
        <v>587</v>
      </c>
      <c r="R564" s="149"/>
      <c r="S564" s="184"/>
      <c r="AJ564" s="126"/>
      <c r="AK564" s="127"/>
      <c r="AL564" s="122"/>
      <c r="AM564" s="122"/>
      <c r="AN564" s="193"/>
    </row>
    <row r="565" spans="15:40" ht="15" customHeight="1">
      <c r="O565" t="s">
        <v>970</v>
      </c>
      <c r="P565" s="130" t="s">
        <v>587</v>
      </c>
      <c r="R565" s="149"/>
      <c r="S565" s="184"/>
      <c r="AJ565" s="126"/>
      <c r="AK565" s="127"/>
      <c r="AL565" s="122"/>
      <c r="AM565" s="122"/>
      <c r="AN565" s="193"/>
    </row>
    <row r="566" spans="15:40" ht="15" customHeight="1">
      <c r="O566" t="s">
        <v>1371</v>
      </c>
      <c r="P566" s="130" t="s">
        <v>587</v>
      </c>
      <c r="R566" s="149"/>
      <c r="S566" s="184"/>
      <c r="AJ566" s="126"/>
      <c r="AK566" s="127"/>
      <c r="AL566" s="122"/>
      <c r="AM566" s="122"/>
      <c r="AN566" s="193"/>
    </row>
    <row r="567" spans="15:40" ht="15" customHeight="1">
      <c r="O567" t="s">
        <v>974</v>
      </c>
      <c r="P567" s="130" t="s">
        <v>587</v>
      </c>
      <c r="R567" s="149"/>
      <c r="S567" s="184"/>
      <c r="AJ567" s="126"/>
      <c r="AK567" s="127"/>
      <c r="AL567" s="122"/>
      <c r="AM567" s="122"/>
      <c r="AN567" s="193"/>
    </row>
    <row r="568" spans="15:40" ht="15" customHeight="1">
      <c r="O568" t="s">
        <v>973</v>
      </c>
      <c r="P568" s="130" t="s">
        <v>587</v>
      </c>
      <c r="R568" s="149"/>
      <c r="S568" s="184"/>
      <c r="AJ568" s="126"/>
      <c r="AK568" s="127"/>
      <c r="AL568" s="122"/>
      <c r="AM568" s="122"/>
      <c r="AN568" s="193"/>
    </row>
    <row r="569" spans="15:40" ht="15" customHeight="1">
      <c r="O569" t="s">
        <v>975</v>
      </c>
      <c r="P569" s="130" t="s">
        <v>587</v>
      </c>
      <c r="R569" s="149"/>
      <c r="S569" s="184"/>
      <c r="AJ569" s="126"/>
      <c r="AK569" s="127"/>
      <c r="AL569" s="122"/>
      <c r="AM569" s="122"/>
      <c r="AN569" s="193"/>
    </row>
    <row r="570" spans="15:40" ht="15" customHeight="1">
      <c r="O570" t="s">
        <v>976</v>
      </c>
      <c r="P570" s="130" t="s">
        <v>587</v>
      </c>
      <c r="R570" s="149"/>
      <c r="S570" s="184"/>
      <c r="AJ570" s="126"/>
      <c r="AK570" s="127"/>
      <c r="AL570" s="122"/>
      <c r="AM570" s="122"/>
      <c r="AN570" s="193"/>
    </row>
    <row r="571" spans="15:40" ht="15" customHeight="1">
      <c r="O571" t="s">
        <v>977</v>
      </c>
      <c r="P571" s="130" t="s">
        <v>587</v>
      </c>
      <c r="R571" s="149"/>
      <c r="S571" s="184"/>
      <c r="AJ571" s="126"/>
      <c r="AK571" s="127"/>
      <c r="AL571" s="122"/>
      <c r="AM571" s="122"/>
      <c r="AN571" s="193"/>
    </row>
    <row r="572" spans="15:40" ht="15" customHeight="1">
      <c r="O572" t="s">
        <v>978</v>
      </c>
      <c r="P572" s="130" t="s">
        <v>587</v>
      </c>
      <c r="R572" s="149"/>
      <c r="S572" s="184"/>
      <c r="AJ572" s="126"/>
      <c r="AK572" s="127"/>
      <c r="AL572" s="122"/>
      <c r="AM572" s="122"/>
      <c r="AN572" s="193"/>
    </row>
    <row r="573" spans="15:40" ht="15" customHeight="1">
      <c r="O573" t="s">
        <v>1215</v>
      </c>
      <c r="P573" s="130" t="s">
        <v>587</v>
      </c>
      <c r="R573" s="149"/>
      <c r="S573" s="184"/>
      <c r="AJ573" s="126"/>
      <c r="AK573" s="127"/>
      <c r="AL573" s="122"/>
      <c r="AM573" s="122"/>
      <c r="AN573" s="193"/>
    </row>
    <row r="574" spans="15:40" ht="15" customHeight="1">
      <c r="O574" t="s">
        <v>979</v>
      </c>
      <c r="P574" s="130" t="s">
        <v>587</v>
      </c>
      <c r="R574" s="149"/>
      <c r="S574" s="184"/>
      <c r="AJ574" s="126"/>
      <c r="AK574" s="127"/>
      <c r="AL574" s="122"/>
      <c r="AM574" s="122"/>
      <c r="AN574" s="193"/>
    </row>
    <row r="575" spans="15:40" ht="15" customHeight="1">
      <c r="O575" t="s">
        <v>985</v>
      </c>
      <c r="P575" s="130" t="s">
        <v>587</v>
      </c>
      <c r="R575" s="149"/>
      <c r="S575" s="184"/>
      <c r="AJ575" s="126"/>
      <c r="AK575" s="127"/>
      <c r="AL575" s="122"/>
      <c r="AM575" s="122"/>
      <c r="AN575" s="193"/>
    </row>
    <row r="576" spans="15:40" ht="15" customHeight="1">
      <c r="O576" t="s">
        <v>987</v>
      </c>
      <c r="P576" s="130" t="s">
        <v>587</v>
      </c>
      <c r="R576" s="149"/>
      <c r="S576" s="184"/>
      <c r="AJ576" s="126"/>
      <c r="AK576" s="127"/>
      <c r="AL576" s="122"/>
      <c r="AM576" s="122"/>
      <c r="AN576" s="193"/>
    </row>
    <row r="577" spans="15:40" ht="15" customHeight="1">
      <c r="O577" t="s">
        <v>980</v>
      </c>
      <c r="P577" s="130" t="s">
        <v>587</v>
      </c>
      <c r="R577" s="149"/>
      <c r="S577" s="184"/>
      <c r="AJ577" s="126"/>
      <c r="AK577" s="127"/>
      <c r="AL577" s="122"/>
      <c r="AM577" s="122"/>
      <c r="AN577" s="193"/>
    </row>
    <row r="578" spans="15:40" ht="15" customHeight="1">
      <c r="O578" t="s">
        <v>981</v>
      </c>
      <c r="P578" s="130" t="s">
        <v>587</v>
      </c>
      <c r="R578" s="149"/>
      <c r="S578" s="184"/>
      <c r="AJ578" s="126"/>
      <c r="AK578" s="127"/>
      <c r="AL578" s="122"/>
      <c r="AM578" s="122"/>
      <c r="AN578" s="193"/>
    </row>
    <row r="579" spans="15:40" ht="15" customHeight="1">
      <c r="O579" t="s">
        <v>983</v>
      </c>
      <c r="P579" s="130" t="s">
        <v>587</v>
      </c>
      <c r="R579" s="149"/>
      <c r="S579" s="184"/>
      <c r="AJ579" s="126"/>
      <c r="AK579" s="127"/>
      <c r="AL579" s="122"/>
      <c r="AM579" s="122"/>
      <c r="AN579" s="193"/>
    </row>
    <row r="580" spans="15:40" ht="15" customHeight="1">
      <c r="O580" t="s">
        <v>995</v>
      </c>
      <c r="P580" s="130" t="s">
        <v>587</v>
      </c>
      <c r="R580" s="149"/>
      <c r="S580" s="184"/>
      <c r="AJ580" s="126"/>
      <c r="AK580" s="127"/>
      <c r="AL580" s="122"/>
      <c r="AM580" s="122"/>
      <c r="AN580" s="193"/>
    </row>
    <row r="581" spans="15:40" ht="15" customHeight="1">
      <c r="O581" t="s">
        <v>984</v>
      </c>
      <c r="P581" s="130" t="s">
        <v>587</v>
      </c>
      <c r="R581" s="149"/>
      <c r="S581" s="184"/>
      <c r="AJ581" s="126"/>
      <c r="AK581" s="127"/>
      <c r="AL581" s="122"/>
      <c r="AM581" s="122"/>
      <c r="AN581" s="193"/>
    </row>
    <row r="582" spans="15:40" ht="15" customHeight="1">
      <c r="O582" t="s">
        <v>1621</v>
      </c>
      <c r="P582" s="130" t="s">
        <v>587</v>
      </c>
      <c r="R582" s="149"/>
      <c r="S582" s="184"/>
      <c r="AJ582" s="126"/>
      <c r="AK582" s="127"/>
      <c r="AL582" s="122"/>
      <c r="AM582" s="122"/>
      <c r="AN582" s="193"/>
    </row>
    <row r="583" spans="15:40" ht="15" customHeight="1">
      <c r="O583" t="s">
        <v>982</v>
      </c>
      <c r="P583" s="130" t="s">
        <v>587</v>
      </c>
      <c r="R583" s="149"/>
      <c r="S583" s="184"/>
      <c r="AJ583" s="126"/>
      <c r="AK583" s="127"/>
      <c r="AL583" s="122"/>
      <c r="AM583" s="122"/>
      <c r="AN583" s="193"/>
    </row>
    <row r="584" spans="15:40" ht="15" customHeight="1">
      <c r="O584" s="368" t="s">
        <v>1620</v>
      </c>
      <c r="P584" s="369"/>
      <c r="R584" s="149"/>
      <c r="S584" s="184"/>
      <c r="AJ584" s="126"/>
      <c r="AK584" s="127"/>
      <c r="AL584" s="122"/>
      <c r="AM584" s="122"/>
      <c r="AN584" s="193"/>
    </row>
    <row r="585" spans="15:40" ht="15" customHeight="1">
      <c r="O585" t="s">
        <v>1197</v>
      </c>
      <c r="P585" s="130" t="s">
        <v>584</v>
      </c>
      <c r="R585" s="149"/>
      <c r="S585" s="184"/>
      <c r="AJ585" s="126"/>
      <c r="AK585" s="127"/>
      <c r="AL585" s="122"/>
      <c r="AM585" s="122"/>
      <c r="AN585" s="193"/>
    </row>
    <row r="586" spans="15:40" ht="15" customHeight="1">
      <c r="O586" t="s">
        <v>1198</v>
      </c>
      <c r="P586" s="130" t="s">
        <v>584</v>
      </c>
      <c r="R586" s="149"/>
      <c r="S586" s="184"/>
      <c r="AJ586" s="126"/>
      <c r="AK586" s="127"/>
      <c r="AL586" s="122"/>
      <c r="AM586" s="122"/>
      <c r="AN586" s="193"/>
    </row>
    <row r="587" spans="15:40" ht="15" customHeight="1">
      <c r="O587" t="s">
        <v>1199</v>
      </c>
      <c r="P587" s="130" t="s">
        <v>587</v>
      </c>
      <c r="R587" s="149"/>
      <c r="S587" s="184"/>
      <c r="AJ587" s="126"/>
      <c r="AK587" s="127"/>
      <c r="AL587" s="122"/>
      <c r="AM587" s="122"/>
      <c r="AN587" s="193"/>
    </row>
    <row r="588" spans="15:40" ht="15" customHeight="1">
      <c r="O588" t="s">
        <v>1200</v>
      </c>
      <c r="P588" s="130" t="s">
        <v>587</v>
      </c>
      <c r="R588" s="149"/>
      <c r="S588" s="184"/>
      <c r="AJ588" s="126"/>
      <c r="AK588" s="127"/>
      <c r="AL588" s="122"/>
      <c r="AM588" s="122"/>
      <c r="AN588" s="193"/>
    </row>
    <row r="589" spans="15:40" ht="15" customHeight="1">
      <c r="O589" t="s">
        <v>1201</v>
      </c>
      <c r="P589" s="130" t="s">
        <v>587</v>
      </c>
      <c r="R589" s="149"/>
      <c r="S589" s="184"/>
      <c r="AJ589" s="126"/>
      <c r="AK589" s="127"/>
      <c r="AL589" s="122"/>
      <c r="AM589" s="122"/>
      <c r="AN589" s="193"/>
    </row>
    <row r="590" spans="15:40" ht="15" customHeight="1">
      <c r="O590" t="s">
        <v>1202</v>
      </c>
      <c r="P590" s="130" t="s">
        <v>587</v>
      </c>
      <c r="R590" s="149"/>
      <c r="S590" s="184"/>
      <c r="AJ590" s="126"/>
      <c r="AK590" s="127"/>
      <c r="AL590" s="122"/>
      <c r="AM590" s="122"/>
      <c r="AN590" s="193"/>
    </row>
    <row r="591" spans="15:40" ht="15" customHeight="1">
      <c r="O591" t="s">
        <v>1203</v>
      </c>
      <c r="P591" s="130" t="s">
        <v>587</v>
      </c>
      <c r="R591" s="149"/>
      <c r="S591" s="184"/>
      <c r="AJ591" s="126"/>
      <c r="AK591" s="127"/>
      <c r="AL591" s="122"/>
      <c r="AM591" s="122"/>
      <c r="AN591" s="193"/>
    </row>
    <row r="592" spans="15:40" ht="15" customHeight="1">
      <c r="O592" t="s">
        <v>1204</v>
      </c>
      <c r="P592" s="130" t="s">
        <v>587</v>
      </c>
      <c r="R592" s="149"/>
      <c r="S592" s="184"/>
      <c r="AJ592" s="126"/>
      <c r="AK592" s="127"/>
      <c r="AL592" s="122"/>
      <c r="AM592" s="122"/>
      <c r="AN592" s="193"/>
    </row>
    <row r="593" spans="15:40" ht="15" customHeight="1">
      <c r="O593" t="s">
        <v>1205</v>
      </c>
      <c r="P593" s="130" t="s">
        <v>587</v>
      </c>
      <c r="R593" s="149"/>
      <c r="S593" s="184"/>
      <c r="AJ593" s="126"/>
      <c r="AK593" s="127"/>
      <c r="AL593" s="122"/>
      <c r="AM593" s="122"/>
      <c r="AN593" s="193"/>
    </row>
    <row r="594" spans="15:40" ht="15" customHeight="1">
      <c r="O594" t="s">
        <v>1206</v>
      </c>
      <c r="P594" s="130" t="s">
        <v>587</v>
      </c>
      <c r="R594" s="149"/>
      <c r="S594" s="184"/>
      <c r="AJ594" s="126"/>
      <c r="AK594" s="127"/>
      <c r="AL594" s="122"/>
      <c r="AM594" s="122"/>
      <c r="AN594" s="193"/>
    </row>
    <row r="595" spans="15:40" ht="15" customHeight="1">
      <c r="O595" t="s">
        <v>1386</v>
      </c>
      <c r="P595" s="130" t="s">
        <v>587</v>
      </c>
      <c r="R595" s="149"/>
      <c r="S595" s="184"/>
      <c r="AJ595" s="126"/>
      <c r="AK595" s="127"/>
      <c r="AL595" s="122"/>
      <c r="AM595" s="122"/>
      <c r="AN595" s="193"/>
    </row>
    <row r="596" spans="15:40" ht="15" customHeight="1">
      <c r="O596" t="s">
        <v>1207</v>
      </c>
      <c r="P596" s="130" t="s">
        <v>587</v>
      </c>
      <c r="R596" s="149"/>
      <c r="S596" s="184"/>
      <c r="AJ596" s="126"/>
      <c r="AK596" s="127"/>
      <c r="AL596" s="122"/>
      <c r="AM596" s="122"/>
      <c r="AN596" s="193"/>
    </row>
    <row r="597" spans="15:40" ht="15" customHeight="1">
      <c r="O597" t="s">
        <v>1208</v>
      </c>
      <c r="P597" s="130" t="s">
        <v>587</v>
      </c>
      <c r="R597" s="149"/>
      <c r="S597" s="184"/>
      <c r="AJ597" s="126"/>
      <c r="AK597" s="127"/>
      <c r="AL597" s="122"/>
      <c r="AM597" s="122"/>
      <c r="AN597" s="193"/>
    </row>
    <row r="598" spans="15:40" ht="15" customHeight="1">
      <c r="O598" t="s">
        <v>1209</v>
      </c>
      <c r="P598" s="130" t="s">
        <v>587</v>
      </c>
      <c r="R598" s="149"/>
      <c r="S598" s="184"/>
      <c r="AJ598" s="126"/>
      <c r="AK598" s="127"/>
      <c r="AL598" s="122"/>
      <c r="AM598" s="122"/>
      <c r="AN598" s="193"/>
    </row>
    <row r="599" spans="15:40" ht="15" customHeight="1">
      <c r="O599" t="s">
        <v>1210</v>
      </c>
      <c r="P599" s="130" t="s">
        <v>587</v>
      </c>
      <c r="R599" s="149"/>
      <c r="S599" s="184"/>
      <c r="AJ599" s="126"/>
      <c r="AK599" s="127"/>
      <c r="AL599" s="122"/>
      <c r="AM599" s="122"/>
      <c r="AN599" s="193"/>
    </row>
    <row r="600" spans="15:40" ht="15" customHeight="1">
      <c r="O600" t="s">
        <v>1623</v>
      </c>
      <c r="P600" s="130" t="s">
        <v>587</v>
      </c>
      <c r="R600" s="149"/>
      <c r="S600" s="184"/>
      <c r="AJ600" s="126"/>
      <c r="AK600" s="127"/>
      <c r="AL600" s="122"/>
      <c r="AM600" s="122"/>
      <c r="AN600" s="193"/>
    </row>
    <row r="601" spans="15:40" ht="15" customHeight="1">
      <c r="O601" t="s">
        <v>1211</v>
      </c>
      <c r="P601" s="130" t="s">
        <v>587</v>
      </c>
      <c r="R601" s="149"/>
      <c r="S601" s="184"/>
      <c r="AJ601" s="126"/>
      <c r="AK601" s="127"/>
      <c r="AL601" s="122"/>
      <c r="AM601" s="122"/>
      <c r="AN601" s="193"/>
    </row>
    <row r="602" spans="15:40" ht="15" customHeight="1">
      <c r="O602" t="s">
        <v>1212</v>
      </c>
      <c r="P602" s="130" t="s">
        <v>587</v>
      </c>
      <c r="R602" s="149"/>
      <c r="S602" s="184"/>
      <c r="AJ602" s="126"/>
      <c r="AK602" s="127"/>
      <c r="AL602" s="122"/>
      <c r="AM602" s="122"/>
      <c r="AN602" s="193"/>
    </row>
    <row r="603" spans="15:40" ht="15" customHeight="1">
      <c r="O603" t="s">
        <v>1387</v>
      </c>
      <c r="P603" s="130" t="s">
        <v>587</v>
      </c>
      <c r="R603" s="149"/>
      <c r="S603" s="184"/>
      <c r="AJ603" s="126"/>
      <c r="AK603" s="127"/>
      <c r="AL603" s="122"/>
      <c r="AM603" s="122"/>
      <c r="AN603" s="193"/>
    </row>
    <row r="604" spans="15:40" ht="15" customHeight="1">
      <c r="O604" s="368" t="s">
        <v>1622</v>
      </c>
      <c r="P604" s="369"/>
      <c r="R604" s="149"/>
      <c r="S604" s="184"/>
      <c r="AJ604" s="126"/>
      <c r="AK604" s="127"/>
      <c r="AL604" s="122"/>
      <c r="AM604" s="122"/>
      <c r="AN604" s="193"/>
    </row>
    <row r="605" spans="18:40" ht="15" customHeight="1">
      <c r="R605" s="149"/>
      <c r="S605" s="184"/>
      <c r="AJ605" s="126"/>
      <c r="AK605" s="127"/>
      <c r="AL605" s="122"/>
      <c r="AM605" s="122"/>
      <c r="AN605" s="193"/>
    </row>
    <row r="606" spans="18:40" ht="15" customHeight="1">
      <c r="R606" s="149"/>
      <c r="S606" s="184"/>
      <c r="AJ606" s="126"/>
      <c r="AK606" s="127"/>
      <c r="AL606" s="122"/>
      <c r="AM606" s="122"/>
      <c r="AN606" s="193"/>
    </row>
    <row r="607" spans="18:40" ht="15" customHeight="1">
      <c r="R607" s="149"/>
      <c r="S607" s="184"/>
      <c r="AJ607" s="126"/>
      <c r="AK607" s="127"/>
      <c r="AL607" s="122"/>
      <c r="AM607" s="122"/>
      <c r="AN607" s="193"/>
    </row>
    <row r="608" spans="18:40" ht="15" customHeight="1">
      <c r="R608" s="149"/>
      <c r="S608" s="184"/>
      <c r="AJ608" s="126"/>
      <c r="AK608" s="127"/>
      <c r="AL608" s="122"/>
      <c r="AM608" s="122"/>
      <c r="AN608" s="193"/>
    </row>
    <row r="609" spans="18:40" ht="15" customHeight="1">
      <c r="R609" s="149"/>
      <c r="S609" s="184"/>
      <c r="AJ609" s="126"/>
      <c r="AK609" s="127"/>
      <c r="AL609" s="122"/>
      <c r="AM609" s="122"/>
      <c r="AN609" s="193"/>
    </row>
    <row r="610" spans="18:40" ht="15" customHeight="1">
      <c r="R610" s="149"/>
      <c r="S610" s="184"/>
      <c r="AJ610" s="126"/>
      <c r="AK610" s="127"/>
      <c r="AL610" s="122"/>
      <c r="AM610" s="122"/>
      <c r="AN610" s="193"/>
    </row>
    <row r="611" spans="18:40" ht="15" customHeight="1">
      <c r="R611" s="149"/>
      <c r="S611" s="184"/>
      <c r="AJ611" s="126"/>
      <c r="AK611" s="127"/>
      <c r="AL611" s="122"/>
      <c r="AM611" s="122"/>
      <c r="AN611" s="193"/>
    </row>
    <row r="612" spans="18:40" ht="15" customHeight="1">
      <c r="R612" s="149"/>
      <c r="S612" s="184"/>
      <c r="AJ612" s="126"/>
      <c r="AK612" s="127"/>
      <c r="AL612" s="122"/>
      <c r="AM612" s="122"/>
      <c r="AN612" s="193"/>
    </row>
    <row r="613" spans="18:40" ht="15" customHeight="1">
      <c r="R613" s="149"/>
      <c r="S613" s="184"/>
      <c r="AJ613" s="126"/>
      <c r="AK613" s="127"/>
      <c r="AL613" s="122"/>
      <c r="AM613" s="122"/>
      <c r="AN613" s="193"/>
    </row>
    <row r="614" spans="18:40" ht="15" customHeight="1">
      <c r="R614" s="149"/>
      <c r="S614" s="184"/>
      <c r="AJ614" s="126"/>
      <c r="AK614" s="127"/>
      <c r="AL614" s="122"/>
      <c r="AM614" s="122"/>
      <c r="AN614" s="193"/>
    </row>
    <row r="615" spans="18:40" ht="15" customHeight="1">
      <c r="R615" s="149"/>
      <c r="S615" s="184"/>
      <c r="AJ615" s="126"/>
      <c r="AK615" s="127"/>
      <c r="AL615" s="122"/>
      <c r="AM615" s="122"/>
      <c r="AN615" s="193"/>
    </row>
    <row r="616" spans="18:40" ht="15" customHeight="1">
      <c r="R616" s="149"/>
      <c r="S616" s="184"/>
      <c r="AJ616" s="126"/>
      <c r="AK616" s="127"/>
      <c r="AL616" s="122"/>
      <c r="AM616" s="122"/>
      <c r="AN616" s="193"/>
    </row>
    <row r="617" spans="18:40" ht="15" customHeight="1">
      <c r="R617" s="149"/>
      <c r="S617" s="184"/>
      <c r="AJ617" s="126"/>
      <c r="AK617" s="127"/>
      <c r="AL617" s="122"/>
      <c r="AM617" s="122"/>
      <c r="AN617" s="193"/>
    </row>
    <row r="618" spans="18:40" ht="15" customHeight="1">
      <c r="R618" s="149"/>
      <c r="S618" s="184"/>
      <c r="AJ618" s="126"/>
      <c r="AK618" s="127"/>
      <c r="AL618" s="122"/>
      <c r="AM618" s="122"/>
      <c r="AN618" s="193"/>
    </row>
    <row r="619" spans="18:40" ht="15" customHeight="1">
      <c r="R619" s="149"/>
      <c r="S619" s="184"/>
      <c r="AJ619" s="126"/>
      <c r="AK619" s="127"/>
      <c r="AL619" s="122"/>
      <c r="AM619" s="122"/>
      <c r="AN619" s="193"/>
    </row>
    <row r="620" spans="18:40" ht="15" customHeight="1">
      <c r="R620" s="149"/>
      <c r="S620" s="184"/>
      <c r="AJ620" s="126"/>
      <c r="AK620" s="127"/>
      <c r="AL620" s="122"/>
      <c r="AM620" s="122"/>
      <c r="AN620" s="193"/>
    </row>
    <row r="621" spans="18:40" ht="15" customHeight="1">
      <c r="R621" s="149"/>
      <c r="S621" s="184"/>
      <c r="AJ621" s="126"/>
      <c r="AK621" s="127"/>
      <c r="AL621" s="122"/>
      <c r="AM621" s="122"/>
      <c r="AN621" s="193"/>
    </row>
    <row r="622" spans="18:40" ht="15" customHeight="1">
      <c r="R622" s="149"/>
      <c r="S622" s="184"/>
      <c r="AJ622" s="126"/>
      <c r="AK622" s="127"/>
      <c r="AL622" s="122"/>
      <c r="AM622" s="122"/>
      <c r="AN622" s="193"/>
    </row>
    <row r="623" spans="18:40" ht="15" customHeight="1">
      <c r="R623" s="149"/>
      <c r="S623" s="184"/>
      <c r="AJ623" s="126"/>
      <c r="AK623" s="127"/>
      <c r="AL623" s="122"/>
      <c r="AM623" s="122"/>
      <c r="AN623" s="193"/>
    </row>
    <row r="624" spans="18:40" ht="15" customHeight="1">
      <c r="R624" s="149"/>
      <c r="S624" s="184"/>
      <c r="AJ624" s="126"/>
      <c r="AK624" s="127"/>
      <c r="AL624" s="122"/>
      <c r="AM624" s="122"/>
      <c r="AN624" s="193"/>
    </row>
    <row r="625" spans="18:40" ht="15" customHeight="1">
      <c r="R625" s="149"/>
      <c r="S625" s="184"/>
      <c r="AJ625" s="126"/>
      <c r="AK625" s="127"/>
      <c r="AL625" s="122"/>
      <c r="AM625" s="122"/>
      <c r="AN625" s="193"/>
    </row>
    <row r="626" spans="18:40" ht="15" customHeight="1">
      <c r="R626" s="149"/>
      <c r="S626" s="184"/>
      <c r="AJ626" s="126"/>
      <c r="AK626" s="127"/>
      <c r="AL626" s="122"/>
      <c r="AM626" s="122"/>
      <c r="AN626" s="193"/>
    </row>
    <row r="627" spans="18:40" ht="15" customHeight="1">
      <c r="R627" s="149"/>
      <c r="S627" s="184"/>
      <c r="AJ627" s="126"/>
      <c r="AK627" s="127"/>
      <c r="AL627" s="122"/>
      <c r="AM627" s="122"/>
      <c r="AN627" s="193"/>
    </row>
    <row r="628" spans="18:40" ht="15" customHeight="1">
      <c r="R628" s="149"/>
      <c r="S628" s="184"/>
      <c r="AJ628" s="126"/>
      <c r="AK628" s="127"/>
      <c r="AL628" s="122"/>
      <c r="AM628" s="122"/>
      <c r="AN628" s="193"/>
    </row>
    <row r="629" spans="18:40" ht="15" customHeight="1">
      <c r="R629" s="149"/>
      <c r="S629" s="184"/>
      <c r="AJ629" s="126"/>
      <c r="AK629" s="127"/>
      <c r="AL629" s="122"/>
      <c r="AM629" s="122"/>
      <c r="AN629" s="193"/>
    </row>
    <row r="630" spans="18:40" ht="15" customHeight="1">
      <c r="R630" s="149"/>
      <c r="S630" s="184"/>
      <c r="AJ630" s="126"/>
      <c r="AK630" s="127"/>
      <c r="AL630" s="122"/>
      <c r="AM630" s="122"/>
      <c r="AN630" s="193"/>
    </row>
    <row r="631" spans="18:40" ht="15" customHeight="1">
      <c r="R631" s="149"/>
      <c r="S631" s="184"/>
      <c r="AJ631" s="126"/>
      <c r="AK631" s="127"/>
      <c r="AL631" s="122"/>
      <c r="AM631" s="122"/>
      <c r="AN631" s="193"/>
    </row>
    <row r="632" spans="18:40" ht="15" customHeight="1">
      <c r="R632" s="149"/>
      <c r="S632" s="184"/>
      <c r="AJ632" s="126"/>
      <c r="AK632" s="127"/>
      <c r="AL632" s="122"/>
      <c r="AM632" s="122"/>
      <c r="AN632" s="193"/>
    </row>
    <row r="633" spans="18:40" ht="15" customHeight="1">
      <c r="R633" s="149"/>
      <c r="S633" s="184"/>
      <c r="AJ633" s="126"/>
      <c r="AK633" s="127"/>
      <c r="AL633" s="122"/>
      <c r="AM633" s="122"/>
      <c r="AN633" s="193"/>
    </row>
    <row r="634" spans="18:40" ht="15" customHeight="1">
      <c r="R634" s="149"/>
      <c r="S634" s="184"/>
      <c r="AJ634" s="126"/>
      <c r="AK634" s="127"/>
      <c r="AL634" s="122"/>
      <c r="AM634" s="122"/>
      <c r="AN634" s="193"/>
    </row>
    <row r="635" spans="18:40" ht="15" customHeight="1">
      <c r="R635" s="149"/>
      <c r="S635" s="184"/>
      <c r="AJ635" s="126"/>
      <c r="AK635" s="127"/>
      <c r="AL635" s="122"/>
      <c r="AM635" s="122"/>
      <c r="AN635" s="193"/>
    </row>
    <row r="636" spans="18:40" ht="15" customHeight="1">
      <c r="R636" s="149"/>
      <c r="S636" s="184"/>
      <c r="AJ636" s="126"/>
      <c r="AK636" s="127"/>
      <c r="AL636" s="122"/>
      <c r="AM636" s="122"/>
      <c r="AN636" s="193"/>
    </row>
    <row r="637" spans="18:40" ht="15" customHeight="1">
      <c r="R637" s="149"/>
      <c r="S637" s="184"/>
      <c r="AJ637" s="126"/>
      <c r="AK637" s="127"/>
      <c r="AL637" s="122"/>
      <c r="AM637" s="122"/>
      <c r="AN637" s="193"/>
    </row>
    <row r="638" spans="18:40" ht="15" customHeight="1">
      <c r="R638" s="149"/>
      <c r="S638" s="184"/>
      <c r="AJ638" s="126"/>
      <c r="AK638" s="127"/>
      <c r="AL638" s="122"/>
      <c r="AM638" s="122"/>
      <c r="AN638" s="193"/>
    </row>
    <row r="639" spans="18:40" ht="15" customHeight="1">
      <c r="R639" s="149"/>
      <c r="S639" s="184"/>
      <c r="AJ639" s="126"/>
      <c r="AK639" s="127"/>
      <c r="AL639" s="122"/>
      <c r="AM639" s="122"/>
      <c r="AN639" s="193"/>
    </row>
    <row r="640" spans="18:40" ht="15" customHeight="1">
      <c r="R640" s="149"/>
      <c r="S640" s="184"/>
      <c r="AJ640" s="126"/>
      <c r="AK640" s="127"/>
      <c r="AL640" s="122"/>
      <c r="AM640" s="122"/>
      <c r="AN640" s="193"/>
    </row>
    <row r="641" spans="18:40" ht="15" customHeight="1">
      <c r="R641" s="149"/>
      <c r="S641" s="184"/>
      <c r="AJ641" s="126"/>
      <c r="AK641" s="127"/>
      <c r="AL641" s="122"/>
      <c r="AM641" s="122"/>
      <c r="AN641" s="193"/>
    </row>
    <row r="642" spans="18:40" ht="15" customHeight="1">
      <c r="R642" s="149"/>
      <c r="S642" s="184"/>
      <c r="AJ642" s="126"/>
      <c r="AK642" s="127"/>
      <c r="AL642" s="122"/>
      <c r="AM642" s="122"/>
      <c r="AN642" s="193"/>
    </row>
    <row r="643" spans="18:40" ht="15" customHeight="1">
      <c r="R643" s="149"/>
      <c r="S643" s="184"/>
      <c r="AJ643" s="126"/>
      <c r="AK643" s="127"/>
      <c r="AL643" s="122"/>
      <c r="AM643" s="122"/>
      <c r="AN643" s="193"/>
    </row>
    <row r="644" spans="18:40" ht="15" customHeight="1">
      <c r="R644" s="149"/>
      <c r="S644" s="184"/>
      <c r="AJ644" s="126"/>
      <c r="AK644" s="127"/>
      <c r="AL644" s="122"/>
      <c r="AM644" s="122"/>
      <c r="AN644" s="193"/>
    </row>
    <row r="645" spans="18:40" ht="15" customHeight="1">
      <c r="R645" s="149"/>
      <c r="S645" s="184"/>
      <c r="AJ645" s="126"/>
      <c r="AK645" s="127"/>
      <c r="AL645" s="122"/>
      <c r="AM645" s="122"/>
      <c r="AN645" s="193"/>
    </row>
    <row r="646" spans="18:40" ht="15" customHeight="1">
      <c r="R646" s="149"/>
      <c r="S646" s="184"/>
      <c r="AJ646" s="126"/>
      <c r="AK646" s="127"/>
      <c r="AL646" s="122"/>
      <c r="AM646" s="122"/>
      <c r="AN646" s="193"/>
    </row>
    <row r="647" spans="18:40" ht="15" customHeight="1">
      <c r="R647" s="149"/>
      <c r="S647" s="184"/>
      <c r="AJ647" s="126"/>
      <c r="AK647" s="127"/>
      <c r="AL647" s="122"/>
      <c r="AM647" s="122"/>
      <c r="AN647" s="193"/>
    </row>
    <row r="648" spans="18:40" ht="15" customHeight="1">
      <c r="R648" s="149"/>
      <c r="S648" s="184"/>
      <c r="AJ648" s="126"/>
      <c r="AK648" s="127"/>
      <c r="AL648" s="122"/>
      <c r="AM648" s="122"/>
      <c r="AN648" s="193"/>
    </row>
    <row r="649" spans="18:40" ht="15" customHeight="1">
      <c r="R649" s="149"/>
      <c r="S649" s="184"/>
      <c r="AJ649" s="126"/>
      <c r="AK649" s="127"/>
      <c r="AL649" s="122"/>
      <c r="AM649" s="122"/>
      <c r="AN649" s="193"/>
    </row>
    <row r="650" spans="18:40" ht="15" customHeight="1">
      <c r="R650" s="149"/>
      <c r="S650" s="184"/>
      <c r="AJ650" s="126"/>
      <c r="AK650" s="127"/>
      <c r="AL650" s="122"/>
      <c r="AM650" s="122"/>
      <c r="AN650" s="193"/>
    </row>
    <row r="651" spans="18:40" ht="15" customHeight="1">
      <c r="R651" s="149"/>
      <c r="S651" s="184"/>
      <c r="AJ651" s="126"/>
      <c r="AK651" s="127"/>
      <c r="AL651" s="122"/>
      <c r="AM651" s="122"/>
      <c r="AN651" s="193"/>
    </row>
    <row r="652" spans="18:40" ht="15" customHeight="1">
      <c r="R652" s="149"/>
      <c r="S652" s="184"/>
      <c r="AJ652" s="126"/>
      <c r="AK652" s="127"/>
      <c r="AL652" s="122"/>
      <c r="AM652" s="122"/>
      <c r="AN652" s="193"/>
    </row>
    <row r="653" spans="18:40" ht="15" customHeight="1">
      <c r="R653" s="149"/>
      <c r="S653" s="184"/>
      <c r="AJ653" s="126"/>
      <c r="AK653" s="127"/>
      <c r="AL653" s="122"/>
      <c r="AM653" s="122"/>
      <c r="AN653" s="193"/>
    </row>
    <row r="654" spans="18:40" ht="15" customHeight="1">
      <c r="R654" s="149"/>
      <c r="S654" s="184"/>
      <c r="AJ654" s="126"/>
      <c r="AK654" s="127"/>
      <c r="AL654" s="122"/>
      <c r="AM654" s="122"/>
      <c r="AN654" s="193"/>
    </row>
    <row r="655" spans="18:40" ht="15" customHeight="1">
      <c r="R655" s="149"/>
      <c r="S655" s="184"/>
      <c r="AJ655" s="126"/>
      <c r="AK655" s="127"/>
      <c r="AL655" s="122"/>
      <c r="AM655" s="122"/>
      <c r="AN655" s="193"/>
    </row>
    <row r="656" spans="18:40" ht="15" customHeight="1">
      <c r="R656" s="149"/>
      <c r="S656" s="184"/>
      <c r="AJ656" s="126"/>
      <c r="AK656" s="127"/>
      <c r="AL656" s="122"/>
      <c r="AM656" s="122"/>
      <c r="AN656" s="193"/>
    </row>
    <row r="657" spans="18:40" ht="15" customHeight="1">
      <c r="R657" s="149"/>
      <c r="S657" s="184"/>
      <c r="AJ657" s="126"/>
      <c r="AK657" s="127"/>
      <c r="AL657" s="122"/>
      <c r="AM657" s="122"/>
      <c r="AN657" s="193"/>
    </row>
    <row r="658" spans="18:40" ht="15" customHeight="1">
      <c r="R658" s="149"/>
      <c r="S658" s="184"/>
      <c r="AJ658" s="126"/>
      <c r="AK658" s="127"/>
      <c r="AL658" s="122"/>
      <c r="AM658" s="122"/>
      <c r="AN658" s="193"/>
    </row>
    <row r="659" spans="18:40" ht="15" customHeight="1">
      <c r="R659" s="149"/>
      <c r="S659" s="184"/>
      <c r="AJ659" s="126"/>
      <c r="AK659" s="127"/>
      <c r="AL659" s="122"/>
      <c r="AM659" s="122"/>
      <c r="AN659" s="193"/>
    </row>
    <row r="660" spans="18:40" ht="15" customHeight="1">
      <c r="R660" s="149"/>
      <c r="S660" s="184"/>
      <c r="AJ660" s="126"/>
      <c r="AK660" s="127"/>
      <c r="AL660" s="122"/>
      <c r="AM660" s="122"/>
      <c r="AN660" s="193"/>
    </row>
    <row r="661" spans="18:40" ht="15" customHeight="1">
      <c r="R661" s="149"/>
      <c r="S661" s="184"/>
      <c r="AJ661" s="126"/>
      <c r="AK661" s="127"/>
      <c r="AL661" s="122"/>
      <c r="AM661" s="122"/>
      <c r="AN661" s="193"/>
    </row>
    <row r="662" spans="18:40" ht="15" customHeight="1">
      <c r="R662" s="149"/>
      <c r="S662" s="184"/>
      <c r="AJ662" s="126"/>
      <c r="AK662" s="127"/>
      <c r="AL662" s="122"/>
      <c r="AM662" s="122"/>
      <c r="AN662" s="193"/>
    </row>
    <row r="663" spans="18:40" ht="15" customHeight="1">
      <c r="R663" s="149"/>
      <c r="S663" s="184"/>
      <c r="AJ663" s="126"/>
      <c r="AK663" s="127"/>
      <c r="AL663" s="122"/>
      <c r="AM663" s="122"/>
      <c r="AN663" s="193"/>
    </row>
    <row r="664" spans="18:40" ht="15" customHeight="1">
      <c r="R664" s="149"/>
      <c r="S664" s="184"/>
      <c r="AJ664" s="126"/>
      <c r="AK664" s="127"/>
      <c r="AL664" s="122"/>
      <c r="AM664" s="122"/>
      <c r="AN664" s="193"/>
    </row>
    <row r="665" spans="18:40" ht="15" customHeight="1">
      <c r="R665" s="149"/>
      <c r="S665" s="184"/>
      <c r="AJ665" s="126"/>
      <c r="AK665" s="127"/>
      <c r="AL665" s="122"/>
      <c r="AM665" s="122"/>
      <c r="AN665" s="193"/>
    </row>
    <row r="666" spans="18:40" ht="15" customHeight="1">
      <c r="R666" s="149"/>
      <c r="S666" s="184"/>
      <c r="AJ666" s="126"/>
      <c r="AK666" s="127"/>
      <c r="AL666" s="122"/>
      <c r="AM666" s="122"/>
      <c r="AN666" s="193"/>
    </row>
    <row r="667" spans="18:40" ht="15" customHeight="1">
      <c r="R667" s="149"/>
      <c r="S667" s="184"/>
      <c r="AJ667" s="126"/>
      <c r="AK667" s="127"/>
      <c r="AL667" s="122"/>
      <c r="AM667" s="122"/>
      <c r="AN667" s="193"/>
    </row>
    <row r="668" spans="18:40" ht="15" customHeight="1">
      <c r="R668" s="149"/>
      <c r="S668" s="184"/>
      <c r="AJ668" s="126"/>
      <c r="AK668" s="127"/>
      <c r="AL668" s="122"/>
      <c r="AM668" s="122"/>
      <c r="AN668" s="193"/>
    </row>
    <row r="669" spans="18:40" ht="15" customHeight="1">
      <c r="R669" s="149"/>
      <c r="S669" s="184"/>
      <c r="AJ669" s="126"/>
      <c r="AK669" s="127"/>
      <c r="AL669" s="122"/>
      <c r="AM669" s="122"/>
      <c r="AN669" s="193"/>
    </row>
    <row r="670" spans="18:40" ht="15" customHeight="1">
      <c r="R670" s="149"/>
      <c r="S670" s="184"/>
      <c r="AJ670" s="126"/>
      <c r="AK670" s="127"/>
      <c r="AL670" s="122"/>
      <c r="AM670" s="122"/>
      <c r="AN670" s="193"/>
    </row>
    <row r="671" spans="18:40" ht="15" customHeight="1">
      <c r="R671" s="149"/>
      <c r="S671" s="184"/>
      <c r="AJ671" s="126"/>
      <c r="AK671" s="127"/>
      <c r="AL671" s="122"/>
      <c r="AM671" s="122"/>
      <c r="AN671" s="193"/>
    </row>
    <row r="672" spans="18:40" ht="15" customHeight="1">
      <c r="R672" s="149"/>
      <c r="S672" s="184"/>
      <c r="AJ672" s="126"/>
      <c r="AK672" s="127"/>
      <c r="AL672" s="122"/>
      <c r="AM672" s="122"/>
      <c r="AN672" s="193"/>
    </row>
    <row r="673" spans="18:40" ht="15" customHeight="1">
      <c r="R673" s="149"/>
      <c r="S673" s="184"/>
      <c r="AJ673" s="126"/>
      <c r="AK673" s="127"/>
      <c r="AL673" s="122"/>
      <c r="AM673" s="122"/>
      <c r="AN673" s="193"/>
    </row>
    <row r="674" spans="18:40" ht="15" customHeight="1">
      <c r="R674" s="149"/>
      <c r="S674" s="184"/>
      <c r="AJ674" s="126"/>
      <c r="AK674" s="127"/>
      <c r="AL674" s="122"/>
      <c r="AM674" s="122"/>
      <c r="AN674" s="193"/>
    </row>
    <row r="675" spans="18:40" ht="15" customHeight="1">
      <c r="R675" s="149"/>
      <c r="S675" s="184"/>
      <c r="AJ675" s="126"/>
      <c r="AK675" s="127"/>
      <c r="AL675" s="122"/>
      <c r="AM675" s="122"/>
      <c r="AN675" s="193"/>
    </row>
    <row r="676" spans="18:40" ht="15" customHeight="1">
      <c r="R676" s="149"/>
      <c r="S676" s="184"/>
      <c r="AJ676" s="126"/>
      <c r="AK676" s="127"/>
      <c r="AL676" s="122"/>
      <c r="AM676" s="122"/>
      <c r="AN676" s="193"/>
    </row>
    <row r="677" spans="18:40" ht="15" customHeight="1">
      <c r="R677" s="149"/>
      <c r="S677" s="184"/>
      <c r="AJ677" s="126"/>
      <c r="AK677" s="127"/>
      <c r="AL677" s="122"/>
      <c r="AM677" s="122"/>
      <c r="AN677" s="193"/>
    </row>
    <row r="678" spans="18:40" ht="15" customHeight="1">
      <c r="R678" s="149"/>
      <c r="S678" s="184"/>
      <c r="AJ678" s="126"/>
      <c r="AK678" s="127"/>
      <c r="AL678" s="122"/>
      <c r="AM678" s="122"/>
      <c r="AN678" s="193"/>
    </row>
    <row r="679" spans="18:40" ht="15" customHeight="1">
      <c r="R679" s="149"/>
      <c r="S679" s="184"/>
      <c r="AJ679" s="126"/>
      <c r="AK679" s="127"/>
      <c r="AL679" s="122"/>
      <c r="AM679" s="122"/>
      <c r="AN679" s="193"/>
    </row>
    <row r="680" spans="18:40" ht="15" customHeight="1">
      <c r="R680" s="149"/>
      <c r="S680" s="184"/>
      <c r="AJ680" s="126"/>
      <c r="AK680" s="127"/>
      <c r="AL680" s="122"/>
      <c r="AM680" s="122"/>
      <c r="AN680" s="193"/>
    </row>
    <row r="681" spans="18:40" ht="15" customHeight="1">
      <c r="R681" s="149"/>
      <c r="S681" s="184"/>
      <c r="AJ681" s="126"/>
      <c r="AK681" s="127"/>
      <c r="AL681" s="122"/>
      <c r="AM681" s="122"/>
      <c r="AN681" s="193"/>
    </row>
    <row r="682" spans="18:40" ht="15" customHeight="1">
      <c r="R682" s="149"/>
      <c r="S682" s="184"/>
      <c r="AJ682" s="126"/>
      <c r="AK682" s="127"/>
      <c r="AL682" s="122"/>
      <c r="AM682" s="122"/>
      <c r="AN682" s="193"/>
    </row>
    <row r="683" spans="18:40" ht="15" customHeight="1">
      <c r="R683" s="149"/>
      <c r="S683" s="184"/>
      <c r="AJ683" s="126"/>
      <c r="AK683" s="127"/>
      <c r="AL683" s="122"/>
      <c r="AM683" s="122"/>
      <c r="AN683" s="193"/>
    </row>
    <row r="684" spans="18:40" ht="15" customHeight="1">
      <c r="R684" s="149"/>
      <c r="S684" s="184"/>
      <c r="AJ684" s="126"/>
      <c r="AK684" s="127"/>
      <c r="AL684" s="122"/>
      <c r="AM684" s="122"/>
      <c r="AN684" s="193"/>
    </row>
    <row r="685" spans="18:40" ht="15" customHeight="1">
      <c r="R685" s="149"/>
      <c r="S685" s="184"/>
      <c r="AJ685" s="126"/>
      <c r="AK685" s="127"/>
      <c r="AL685" s="122"/>
      <c r="AM685" s="122"/>
      <c r="AN685" s="193"/>
    </row>
    <row r="686" spans="18:40" ht="15" customHeight="1">
      <c r="R686" s="149"/>
      <c r="S686" s="184"/>
      <c r="AJ686" s="126"/>
      <c r="AK686" s="127"/>
      <c r="AL686" s="122"/>
      <c r="AM686" s="122"/>
      <c r="AN686" s="193"/>
    </row>
    <row r="687" spans="18:40" ht="15" customHeight="1">
      <c r="R687" s="149"/>
      <c r="S687" s="184"/>
      <c r="AJ687" s="126"/>
      <c r="AK687" s="127"/>
      <c r="AL687" s="122"/>
      <c r="AM687" s="122"/>
      <c r="AN687" s="193"/>
    </row>
    <row r="688" spans="18:40" ht="15" customHeight="1">
      <c r="R688" s="149"/>
      <c r="S688" s="184"/>
      <c r="AJ688" s="126"/>
      <c r="AK688" s="127"/>
      <c r="AL688" s="122"/>
      <c r="AM688" s="122"/>
      <c r="AN688" s="193"/>
    </row>
    <row r="689" spans="18:40" ht="15" customHeight="1">
      <c r="R689" s="149"/>
      <c r="S689" s="184"/>
      <c r="AJ689" s="126"/>
      <c r="AK689" s="127"/>
      <c r="AL689" s="122"/>
      <c r="AM689" s="122"/>
      <c r="AN689" s="193"/>
    </row>
    <row r="690" spans="18:40" ht="15" customHeight="1">
      <c r="R690" s="149"/>
      <c r="S690" s="184"/>
      <c r="AJ690" s="126"/>
      <c r="AK690" s="127"/>
      <c r="AL690" s="122"/>
      <c r="AM690" s="122"/>
      <c r="AN690" s="193"/>
    </row>
    <row r="691" spans="18:40" ht="15" customHeight="1">
      <c r="R691" s="149"/>
      <c r="S691" s="184"/>
      <c r="AJ691" s="126"/>
      <c r="AK691" s="127"/>
      <c r="AL691" s="122"/>
      <c r="AM691" s="122"/>
      <c r="AN691" s="193"/>
    </row>
    <row r="692" spans="18:40" ht="15" customHeight="1">
      <c r="R692" s="149"/>
      <c r="S692" s="184"/>
      <c r="AJ692" s="126"/>
      <c r="AK692" s="127"/>
      <c r="AL692" s="122"/>
      <c r="AM692" s="122"/>
      <c r="AN692" s="193"/>
    </row>
    <row r="693" spans="18:40" ht="15" customHeight="1">
      <c r="R693" s="149"/>
      <c r="S693" s="184"/>
      <c r="AJ693" s="126"/>
      <c r="AK693" s="127"/>
      <c r="AL693" s="122"/>
      <c r="AM693" s="122"/>
      <c r="AN693" s="193"/>
    </row>
    <row r="694" spans="18:40" ht="15" customHeight="1">
      <c r="R694" s="149"/>
      <c r="S694" s="184"/>
      <c r="AJ694" s="126"/>
      <c r="AK694" s="127"/>
      <c r="AL694" s="122"/>
      <c r="AM694" s="122"/>
      <c r="AN694" s="193"/>
    </row>
    <row r="695" spans="18:40" ht="15" customHeight="1">
      <c r="R695" s="149"/>
      <c r="S695" s="184"/>
      <c r="AJ695" s="126"/>
      <c r="AK695" s="127"/>
      <c r="AL695" s="122"/>
      <c r="AM695" s="122"/>
      <c r="AN695" s="193"/>
    </row>
    <row r="696" spans="18:40" ht="15" customHeight="1">
      <c r="R696" s="149"/>
      <c r="S696" s="184"/>
      <c r="AJ696" s="126"/>
      <c r="AK696" s="127"/>
      <c r="AL696" s="122"/>
      <c r="AM696" s="122"/>
      <c r="AN696" s="193"/>
    </row>
    <row r="697" spans="18:40" ht="15" customHeight="1">
      <c r="R697" s="149"/>
      <c r="S697" s="184"/>
      <c r="AJ697" s="126"/>
      <c r="AK697" s="127"/>
      <c r="AL697" s="122"/>
      <c r="AM697" s="122"/>
      <c r="AN697" s="193"/>
    </row>
    <row r="698" spans="18:40" ht="15" customHeight="1">
      <c r="R698" s="149"/>
      <c r="S698" s="184"/>
      <c r="AJ698" s="126"/>
      <c r="AK698" s="127"/>
      <c r="AL698" s="122"/>
      <c r="AM698" s="122"/>
      <c r="AN698" s="193"/>
    </row>
    <row r="699" spans="18:40" ht="15" customHeight="1">
      <c r="R699" s="149"/>
      <c r="S699" s="184"/>
      <c r="AJ699" s="126"/>
      <c r="AK699" s="127"/>
      <c r="AL699" s="122"/>
      <c r="AM699" s="122"/>
      <c r="AN699" s="193"/>
    </row>
    <row r="700" spans="18:40" ht="15" customHeight="1">
      <c r="R700" s="149"/>
      <c r="S700" s="184"/>
      <c r="AJ700" s="126"/>
      <c r="AK700" s="127"/>
      <c r="AL700" s="122"/>
      <c r="AM700" s="122"/>
      <c r="AN700" s="193"/>
    </row>
    <row r="701" spans="18:40" ht="15" customHeight="1">
      <c r="R701" s="149"/>
      <c r="S701" s="184"/>
      <c r="AJ701" s="126"/>
      <c r="AK701" s="127"/>
      <c r="AL701" s="122"/>
      <c r="AM701" s="122"/>
      <c r="AN701" s="193"/>
    </row>
    <row r="702" spans="18:40" ht="15" customHeight="1">
      <c r="R702" s="149"/>
      <c r="S702" s="184"/>
      <c r="AJ702" s="126"/>
      <c r="AK702" s="127"/>
      <c r="AL702" s="122"/>
      <c r="AM702" s="122"/>
      <c r="AN702" s="193"/>
    </row>
    <row r="703" spans="18:40" ht="15" customHeight="1">
      <c r="R703" s="149"/>
      <c r="S703" s="184"/>
      <c r="AJ703" s="126"/>
      <c r="AK703" s="127"/>
      <c r="AL703" s="122"/>
      <c r="AM703" s="122"/>
      <c r="AN703" s="193"/>
    </row>
    <row r="704" spans="18:40" ht="15" customHeight="1">
      <c r="R704" s="149"/>
      <c r="S704" s="184"/>
      <c r="AJ704" s="126"/>
      <c r="AK704" s="127"/>
      <c r="AL704" s="122"/>
      <c r="AM704" s="122"/>
      <c r="AN704" s="193"/>
    </row>
    <row r="705" spans="18:40" ht="15" customHeight="1">
      <c r="R705" s="149"/>
      <c r="S705" s="184"/>
      <c r="AJ705" s="126"/>
      <c r="AK705" s="127"/>
      <c r="AL705" s="122"/>
      <c r="AM705" s="122"/>
      <c r="AN705" s="193"/>
    </row>
    <row r="706" spans="18:40" ht="15" customHeight="1">
      <c r="R706" s="149"/>
      <c r="S706" s="184"/>
      <c r="AJ706" s="126"/>
      <c r="AK706" s="127"/>
      <c r="AL706" s="122"/>
      <c r="AM706" s="122"/>
      <c r="AN706" s="193"/>
    </row>
    <row r="707" spans="18:40" ht="15" customHeight="1">
      <c r="R707" s="149"/>
      <c r="S707" s="184"/>
      <c r="AJ707" s="126"/>
      <c r="AK707" s="127"/>
      <c r="AL707" s="122"/>
      <c r="AM707" s="122"/>
      <c r="AN707" s="193"/>
    </row>
    <row r="708" spans="18:40" ht="15" customHeight="1">
      <c r="R708" s="149"/>
      <c r="S708" s="184"/>
      <c r="AJ708" s="126"/>
      <c r="AK708" s="127"/>
      <c r="AL708" s="122"/>
      <c r="AM708" s="122"/>
      <c r="AN708" s="193"/>
    </row>
    <row r="709" spans="18:40" ht="15" customHeight="1">
      <c r="R709" s="149"/>
      <c r="S709" s="184"/>
      <c r="AJ709" s="126"/>
      <c r="AK709" s="127"/>
      <c r="AL709" s="122"/>
      <c r="AM709" s="122"/>
      <c r="AN709" s="193"/>
    </row>
    <row r="710" spans="18:40" ht="15" customHeight="1">
      <c r="R710" s="149"/>
      <c r="S710" s="184"/>
      <c r="AJ710" s="126"/>
      <c r="AK710" s="127"/>
      <c r="AL710" s="122"/>
      <c r="AM710" s="122"/>
      <c r="AN710" s="193"/>
    </row>
    <row r="711" spans="18:40" ht="15" customHeight="1">
      <c r="R711" s="149"/>
      <c r="S711" s="184"/>
      <c r="AJ711" s="126"/>
      <c r="AK711" s="127"/>
      <c r="AL711" s="122"/>
      <c r="AM711" s="122"/>
      <c r="AN711" s="193"/>
    </row>
    <row r="712" spans="18:40" ht="15" customHeight="1">
      <c r="R712" s="149"/>
      <c r="S712" s="184"/>
      <c r="AJ712" s="126"/>
      <c r="AK712" s="127"/>
      <c r="AL712" s="122"/>
      <c r="AM712" s="122"/>
      <c r="AN712" s="193"/>
    </row>
    <row r="713" spans="18:40" ht="15" customHeight="1">
      <c r="R713" s="149"/>
      <c r="S713" s="184"/>
      <c r="AJ713" s="126"/>
      <c r="AK713" s="127"/>
      <c r="AL713" s="122"/>
      <c r="AM713" s="122"/>
      <c r="AN713" s="193"/>
    </row>
    <row r="714" spans="18:40" ht="15" customHeight="1">
      <c r="R714" s="149"/>
      <c r="S714" s="184"/>
      <c r="AJ714" s="126"/>
      <c r="AK714" s="127"/>
      <c r="AL714" s="122"/>
      <c r="AM714" s="122"/>
      <c r="AN714" s="193"/>
    </row>
    <row r="715" spans="18:40" ht="15" customHeight="1">
      <c r="R715" s="149"/>
      <c r="S715" s="184"/>
      <c r="AJ715" s="126"/>
      <c r="AK715" s="127"/>
      <c r="AL715" s="122"/>
      <c r="AM715" s="122"/>
      <c r="AN715" s="193"/>
    </row>
    <row r="716" spans="18:40" ht="15" customHeight="1">
      <c r="R716" s="149"/>
      <c r="S716" s="184"/>
      <c r="AJ716" s="126"/>
      <c r="AK716" s="127"/>
      <c r="AL716" s="122"/>
      <c r="AM716" s="122"/>
      <c r="AN716" s="193"/>
    </row>
    <row r="717" spans="18:40" ht="15" customHeight="1">
      <c r="R717" s="149"/>
      <c r="S717" s="184"/>
      <c r="AJ717" s="126"/>
      <c r="AK717" s="127"/>
      <c r="AL717" s="122"/>
      <c r="AM717" s="122"/>
      <c r="AN717" s="193"/>
    </row>
    <row r="718" spans="18:40" ht="15" customHeight="1">
      <c r="R718" s="149"/>
      <c r="S718" s="184"/>
      <c r="AJ718" s="126"/>
      <c r="AK718" s="127"/>
      <c r="AL718" s="122"/>
      <c r="AM718" s="122"/>
      <c r="AN718" s="193"/>
    </row>
    <row r="719" spans="18:40" ht="15" customHeight="1">
      <c r="R719" s="149"/>
      <c r="S719" s="184"/>
      <c r="AJ719" s="126"/>
      <c r="AK719" s="127"/>
      <c r="AL719" s="122"/>
      <c r="AM719" s="122"/>
      <c r="AN719" s="193"/>
    </row>
    <row r="720" spans="18:40" ht="15" customHeight="1">
      <c r="R720" s="149"/>
      <c r="S720" s="184"/>
      <c r="AJ720" s="126"/>
      <c r="AK720" s="127"/>
      <c r="AL720" s="122"/>
      <c r="AM720" s="122"/>
      <c r="AN720" s="193"/>
    </row>
    <row r="721" spans="18:40" ht="15" customHeight="1">
      <c r="R721" s="149"/>
      <c r="S721" s="184"/>
      <c r="AJ721" s="126"/>
      <c r="AK721" s="127"/>
      <c r="AL721" s="122"/>
      <c r="AM721" s="122"/>
      <c r="AN721" s="193"/>
    </row>
    <row r="722" spans="18:40" ht="15" customHeight="1">
      <c r="R722" s="149"/>
      <c r="S722" s="184"/>
      <c r="AJ722" s="126"/>
      <c r="AK722" s="127"/>
      <c r="AL722" s="122"/>
      <c r="AM722" s="122"/>
      <c r="AN722" s="193"/>
    </row>
    <row r="723" spans="18:40" ht="15" customHeight="1">
      <c r="R723" s="149"/>
      <c r="S723" s="184"/>
      <c r="AJ723" s="126"/>
      <c r="AK723" s="127"/>
      <c r="AL723" s="122"/>
      <c r="AM723" s="122"/>
      <c r="AN723" s="193"/>
    </row>
    <row r="724" spans="18:40" ht="15" customHeight="1">
      <c r="R724" s="149"/>
      <c r="S724" s="184"/>
      <c r="AJ724" s="126"/>
      <c r="AK724" s="127"/>
      <c r="AL724" s="122"/>
      <c r="AM724" s="122"/>
      <c r="AN724" s="193"/>
    </row>
    <row r="725" spans="18:40" ht="15" customHeight="1">
      <c r="R725" s="149"/>
      <c r="S725" s="184"/>
      <c r="AJ725" s="126"/>
      <c r="AK725" s="127"/>
      <c r="AL725" s="122"/>
      <c r="AM725" s="122"/>
      <c r="AN725" s="193"/>
    </row>
    <row r="726" spans="18:40" ht="15" customHeight="1">
      <c r="R726" s="149"/>
      <c r="S726" s="184"/>
      <c r="AJ726" s="126"/>
      <c r="AK726" s="127"/>
      <c r="AL726" s="122"/>
      <c r="AM726" s="122"/>
      <c r="AN726" s="193"/>
    </row>
    <row r="727" spans="18:40" ht="15" customHeight="1">
      <c r="R727" s="149"/>
      <c r="S727" s="184"/>
      <c r="AJ727" s="126"/>
      <c r="AK727" s="127"/>
      <c r="AL727" s="122"/>
      <c r="AM727" s="122"/>
      <c r="AN727" s="193"/>
    </row>
    <row r="728" spans="18:40" ht="15" customHeight="1">
      <c r="R728" s="149"/>
      <c r="S728" s="184"/>
      <c r="AJ728" s="126"/>
      <c r="AK728" s="127"/>
      <c r="AL728" s="122"/>
      <c r="AM728" s="122"/>
      <c r="AN728" s="193"/>
    </row>
    <row r="729" spans="18:40" ht="15" customHeight="1">
      <c r="R729" s="149"/>
      <c r="S729" s="184"/>
      <c r="AJ729" s="126"/>
      <c r="AK729" s="127"/>
      <c r="AL729" s="122"/>
      <c r="AM729" s="122"/>
      <c r="AN729" s="193"/>
    </row>
    <row r="730" spans="18:40" ht="15" customHeight="1">
      <c r="R730" s="149"/>
      <c r="S730" s="184"/>
      <c r="AJ730" s="126"/>
      <c r="AK730" s="127"/>
      <c r="AL730" s="122"/>
      <c r="AM730" s="122"/>
      <c r="AN730" s="193"/>
    </row>
    <row r="731" spans="18:40" ht="15" customHeight="1">
      <c r="R731" s="149"/>
      <c r="S731" s="184"/>
      <c r="AJ731" s="126"/>
      <c r="AK731" s="127"/>
      <c r="AL731" s="122"/>
      <c r="AM731" s="122"/>
      <c r="AN731" s="193"/>
    </row>
    <row r="732" spans="18:40" ht="15" customHeight="1">
      <c r="R732" s="149"/>
      <c r="S732" s="184"/>
      <c r="AJ732" s="126"/>
      <c r="AK732" s="127"/>
      <c r="AL732" s="122"/>
      <c r="AM732" s="122"/>
      <c r="AN732" s="193"/>
    </row>
    <row r="733" spans="18:40" ht="15" customHeight="1">
      <c r="R733" s="149"/>
      <c r="S733" s="184"/>
      <c r="AJ733" s="126"/>
      <c r="AK733" s="127"/>
      <c r="AL733" s="122"/>
      <c r="AM733" s="122"/>
      <c r="AN733" s="193"/>
    </row>
    <row r="734" spans="18:40" ht="15" customHeight="1">
      <c r="R734" s="149"/>
      <c r="S734" s="184"/>
      <c r="AJ734" s="126"/>
      <c r="AK734" s="127"/>
      <c r="AL734" s="122"/>
      <c r="AM734" s="122"/>
      <c r="AN734" s="193"/>
    </row>
    <row r="735" spans="18:40" ht="15" customHeight="1">
      <c r="R735" s="149"/>
      <c r="S735" s="184"/>
      <c r="AJ735" s="126"/>
      <c r="AK735" s="127"/>
      <c r="AL735" s="122"/>
      <c r="AM735" s="122"/>
      <c r="AN735" s="193"/>
    </row>
    <row r="736" spans="18:40" ht="15" customHeight="1">
      <c r="R736" s="149"/>
      <c r="S736" s="184"/>
      <c r="AJ736" s="126"/>
      <c r="AK736" s="127"/>
      <c r="AL736" s="122"/>
      <c r="AM736" s="122"/>
      <c r="AN736" s="193"/>
    </row>
    <row r="737" spans="18:40" ht="15" customHeight="1">
      <c r="R737" s="149"/>
      <c r="S737" s="184"/>
      <c r="AJ737" s="126"/>
      <c r="AK737" s="127"/>
      <c r="AL737" s="122"/>
      <c r="AM737" s="122"/>
      <c r="AN737" s="193"/>
    </row>
    <row r="738" spans="18:40" ht="15" customHeight="1">
      <c r="R738" s="149"/>
      <c r="S738" s="184"/>
      <c r="AJ738" s="126"/>
      <c r="AK738" s="127"/>
      <c r="AL738" s="122"/>
      <c r="AM738" s="122"/>
      <c r="AN738" s="193"/>
    </row>
    <row r="739" spans="18:40" ht="15" customHeight="1">
      <c r="R739" s="149"/>
      <c r="S739" s="184"/>
      <c r="AJ739" s="126"/>
      <c r="AK739" s="127"/>
      <c r="AL739" s="122"/>
      <c r="AM739" s="122"/>
      <c r="AN739" s="193"/>
    </row>
    <row r="740" spans="18:40" ht="15" customHeight="1">
      <c r="R740" s="149"/>
      <c r="S740" s="184"/>
      <c r="AJ740" s="126"/>
      <c r="AK740" s="127"/>
      <c r="AL740" s="122"/>
      <c r="AM740" s="122"/>
      <c r="AN740" s="193"/>
    </row>
    <row r="741" spans="18:40" ht="15" customHeight="1">
      <c r="R741" s="149"/>
      <c r="S741" s="184"/>
      <c r="AJ741" s="126"/>
      <c r="AK741" s="127"/>
      <c r="AL741" s="122"/>
      <c r="AM741" s="122"/>
      <c r="AN741" s="193"/>
    </row>
    <row r="742" spans="18:40" ht="15" customHeight="1">
      <c r="R742" s="149"/>
      <c r="S742" s="184"/>
      <c r="AJ742" s="126"/>
      <c r="AK742" s="127"/>
      <c r="AL742" s="122"/>
      <c r="AM742" s="122"/>
      <c r="AN742" s="193"/>
    </row>
    <row r="743" spans="18:40" ht="15" customHeight="1">
      <c r="R743" s="149"/>
      <c r="S743" s="184"/>
      <c r="AJ743" s="126"/>
      <c r="AK743" s="127"/>
      <c r="AL743" s="122"/>
      <c r="AM743" s="122"/>
      <c r="AN743" s="193"/>
    </row>
    <row r="744" spans="18:40" ht="15" customHeight="1">
      <c r="R744" s="149"/>
      <c r="S744" s="184"/>
      <c r="AJ744" s="126"/>
      <c r="AK744" s="127"/>
      <c r="AL744" s="122"/>
      <c r="AM744" s="122"/>
      <c r="AN744" s="193"/>
    </row>
    <row r="745" spans="18:40" ht="15" customHeight="1">
      <c r="R745" s="149"/>
      <c r="S745" s="184"/>
      <c r="AJ745" s="126"/>
      <c r="AK745" s="127"/>
      <c r="AL745" s="122"/>
      <c r="AM745" s="122"/>
      <c r="AN745" s="193"/>
    </row>
    <row r="746" spans="18:40" ht="15" customHeight="1">
      <c r="R746" s="149"/>
      <c r="S746" s="184"/>
      <c r="AJ746" s="126"/>
      <c r="AK746" s="127"/>
      <c r="AL746" s="122"/>
      <c r="AM746" s="122"/>
      <c r="AN746" s="193"/>
    </row>
    <row r="747" spans="18:40" ht="15" customHeight="1">
      <c r="R747" s="149"/>
      <c r="S747" s="184"/>
      <c r="AJ747" s="126"/>
      <c r="AK747" s="127"/>
      <c r="AL747" s="122"/>
      <c r="AM747" s="122"/>
      <c r="AN747" s="193"/>
    </row>
    <row r="748" spans="18:40" ht="15" customHeight="1">
      <c r="R748" s="149"/>
      <c r="S748" s="184"/>
      <c r="AJ748" s="126"/>
      <c r="AK748" s="127"/>
      <c r="AL748" s="122"/>
      <c r="AM748" s="122"/>
      <c r="AN748" s="193"/>
    </row>
    <row r="749" spans="18:40" ht="15" customHeight="1">
      <c r="R749" s="149"/>
      <c r="S749" s="184"/>
      <c r="AJ749" s="126"/>
      <c r="AK749" s="127"/>
      <c r="AL749" s="122"/>
      <c r="AM749" s="122"/>
      <c r="AN749" s="193"/>
    </row>
    <row r="750" spans="18:40" ht="15" customHeight="1">
      <c r="R750" s="149"/>
      <c r="S750" s="184"/>
      <c r="AJ750" s="126"/>
      <c r="AK750" s="127"/>
      <c r="AL750" s="122"/>
      <c r="AM750" s="122"/>
      <c r="AN750" s="193"/>
    </row>
    <row r="751" spans="18:40" ht="15" customHeight="1">
      <c r="R751" s="149"/>
      <c r="S751" s="184"/>
      <c r="AJ751" s="126"/>
      <c r="AK751" s="127"/>
      <c r="AL751" s="122"/>
      <c r="AM751" s="122"/>
      <c r="AN751" s="193"/>
    </row>
    <row r="752" spans="18:40" ht="15" customHeight="1">
      <c r="R752" s="149"/>
      <c r="S752" s="184"/>
      <c r="AJ752" s="126"/>
      <c r="AK752" s="127"/>
      <c r="AL752" s="122"/>
      <c r="AM752" s="122"/>
      <c r="AN752" s="193"/>
    </row>
    <row r="753" spans="18:40" ht="15" customHeight="1">
      <c r="R753" s="149"/>
      <c r="S753" s="184"/>
      <c r="AJ753" s="126"/>
      <c r="AK753" s="127"/>
      <c r="AL753" s="122"/>
      <c r="AM753" s="122"/>
      <c r="AN753" s="193"/>
    </row>
    <row r="754" spans="18:40" ht="15" customHeight="1">
      <c r="R754" s="149"/>
      <c r="S754" s="184"/>
      <c r="AJ754" s="126"/>
      <c r="AK754" s="127"/>
      <c r="AL754" s="122"/>
      <c r="AM754" s="122"/>
      <c r="AN754" s="193"/>
    </row>
    <row r="755" spans="18:40" ht="15" customHeight="1">
      <c r="R755" s="149"/>
      <c r="S755" s="184"/>
      <c r="AJ755" s="126"/>
      <c r="AK755" s="127"/>
      <c r="AL755" s="122"/>
      <c r="AM755" s="122"/>
      <c r="AN755" s="193"/>
    </row>
    <row r="756" spans="18:40" ht="15" customHeight="1">
      <c r="R756" s="149"/>
      <c r="S756" s="184"/>
      <c r="AJ756" s="126"/>
      <c r="AK756" s="127"/>
      <c r="AL756" s="122"/>
      <c r="AM756" s="122"/>
      <c r="AN756" s="193"/>
    </row>
    <row r="757" spans="18:40" ht="15" customHeight="1">
      <c r="R757" s="149"/>
      <c r="S757" s="184"/>
      <c r="AJ757" s="126"/>
      <c r="AK757" s="127"/>
      <c r="AL757" s="122"/>
      <c r="AM757" s="122"/>
      <c r="AN757" s="193"/>
    </row>
    <row r="758" spans="18:40" ht="15" customHeight="1">
      <c r="R758" s="149"/>
      <c r="S758" s="184"/>
      <c r="AJ758" s="126"/>
      <c r="AK758" s="127"/>
      <c r="AL758" s="122"/>
      <c r="AM758" s="122"/>
      <c r="AN758" s="193"/>
    </row>
    <row r="759" spans="18:40" ht="15" customHeight="1">
      <c r="R759" s="149"/>
      <c r="S759" s="184"/>
      <c r="AJ759" s="126"/>
      <c r="AK759" s="127"/>
      <c r="AL759" s="122"/>
      <c r="AM759" s="122"/>
      <c r="AN759" s="193"/>
    </row>
    <row r="760" spans="18:40" ht="15" customHeight="1">
      <c r="R760" s="149"/>
      <c r="S760" s="184"/>
      <c r="AJ760" s="126"/>
      <c r="AK760" s="127"/>
      <c r="AL760" s="122"/>
      <c r="AM760" s="122"/>
      <c r="AN760" s="193"/>
    </row>
    <row r="761" spans="18:40" ht="15" customHeight="1">
      <c r="R761" s="149"/>
      <c r="S761" s="184"/>
      <c r="AJ761" s="126"/>
      <c r="AK761" s="127"/>
      <c r="AL761" s="122"/>
      <c r="AM761" s="122"/>
      <c r="AN761" s="193"/>
    </row>
    <row r="762" spans="18:40" ht="15" customHeight="1">
      <c r="R762" s="149"/>
      <c r="S762" s="184"/>
      <c r="AJ762" s="126"/>
      <c r="AK762" s="127"/>
      <c r="AL762" s="122"/>
      <c r="AM762" s="122"/>
      <c r="AN762" s="193"/>
    </row>
    <row r="763" spans="18:40" ht="15" customHeight="1">
      <c r="R763" s="149"/>
      <c r="S763" s="184"/>
      <c r="AJ763" s="126"/>
      <c r="AK763" s="127"/>
      <c r="AL763" s="122"/>
      <c r="AM763" s="122"/>
      <c r="AN763" s="193"/>
    </row>
    <row r="764" spans="18:40" ht="15" customHeight="1">
      <c r="R764" s="149"/>
      <c r="S764" s="184"/>
      <c r="AJ764" s="126"/>
      <c r="AK764" s="127"/>
      <c r="AL764" s="122"/>
      <c r="AM764" s="122"/>
      <c r="AN764" s="193"/>
    </row>
    <row r="765" spans="18:40" ht="15" customHeight="1">
      <c r="R765" s="149"/>
      <c r="S765" s="184"/>
      <c r="AJ765" s="126"/>
      <c r="AK765" s="127"/>
      <c r="AL765" s="122"/>
      <c r="AM765" s="122"/>
      <c r="AN765" s="193"/>
    </row>
    <row r="766" spans="18:40" ht="15" customHeight="1">
      <c r="R766" s="149"/>
      <c r="S766" s="184"/>
      <c r="AJ766" s="126"/>
      <c r="AK766" s="127"/>
      <c r="AL766" s="122"/>
      <c r="AM766" s="122"/>
      <c r="AN766" s="193"/>
    </row>
    <row r="767" spans="18:40" ht="15" customHeight="1">
      <c r="R767" s="149"/>
      <c r="S767" s="184"/>
      <c r="AJ767" s="126"/>
      <c r="AK767" s="127"/>
      <c r="AL767" s="122"/>
      <c r="AM767" s="122"/>
      <c r="AN767" s="193"/>
    </row>
    <row r="768" spans="18:40" ht="15" customHeight="1">
      <c r="R768" s="149"/>
      <c r="S768" s="184"/>
      <c r="AJ768" s="126"/>
      <c r="AK768" s="127"/>
      <c r="AL768" s="122"/>
      <c r="AM768" s="122"/>
      <c r="AN768" s="193"/>
    </row>
    <row r="769" spans="18:40" ht="15" customHeight="1">
      <c r="R769" s="149"/>
      <c r="S769" s="184"/>
      <c r="AJ769" s="126"/>
      <c r="AK769" s="127"/>
      <c r="AL769" s="122"/>
      <c r="AM769" s="122"/>
      <c r="AN769" s="193"/>
    </row>
    <row r="770" spans="18:40" ht="15" customHeight="1">
      <c r="R770" s="149"/>
      <c r="S770" s="184"/>
      <c r="AJ770" s="126"/>
      <c r="AK770" s="127"/>
      <c r="AL770" s="122"/>
      <c r="AM770" s="122"/>
      <c r="AN770" s="193"/>
    </row>
    <row r="771" spans="18:40" ht="15" customHeight="1">
      <c r="R771" s="149"/>
      <c r="S771" s="184"/>
      <c r="AJ771" s="126"/>
      <c r="AK771" s="127"/>
      <c r="AL771" s="122"/>
      <c r="AM771" s="122"/>
      <c r="AN771" s="193"/>
    </row>
    <row r="772" spans="18:40" ht="15" customHeight="1">
      <c r="R772" s="149"/>
      <c r="S772" s="184"/>
      <c r="AJ772" s="126"/>
      <c r="AK772" s="127"/>
      <c r="AL772" s="122"/>
      <c r="AM772" s="122"/>
      <c r="AN772" s="193"/>
    </row>
    <row r="773" spans="18:40" ht="15" customHeight="1">
      <c r="R773" s="149"/>
      <c r="S773" s="184"/>
      <c r="AJ773" s="126"/>
      <c r="AK773" s="127"/>
      <c r="AL773" s="122"/>
      <c r="AM773" s="122"/>
      <c r="AN773" s="193"/>
    </row>
    <row r="774" spans="18:40" ht="15" customHeight="1">
      <c r="R774" s="149"/>
      <c r="S774" s="184"/>
      <c r="AJ774" s="126"/>
      <c r="AK774" s="127"/>
      <c r="AL774" s="122"/>
      <c r="AM774" s="122"/>
      <c r="AN774" s="193"/>
    </row>
    <row r="775" spans="18:40" ht="15" customHeight="1">
      <c r="R775" s="149"/>
      <c r="S775" s="184"/>
      <c r="AJ775" s="126"/>
      <c r="AK775" s="127"/>
      <c r="AL775" s="122"/>
      <c r="AM775" s="122"/>
      <c r="AN775" s="193"/>
    </row>
    <row r="776" spans="18:40" ht="15" customHeight="1">
      <c r="R776" s="149"/>
      <c r="S776" s="184"/>
      <c r="AJ776" s="126"/>
      <c r="AK776" s="127"/>
      <c r="AL776" s="122"/>
      <c r="AM776" s="122"/>
      <c r="AN776" s="193"/>
    </row>
    <row r="777" spans="18:40" ht="15" customHeight="1">
      <c r="R777" s="149"/>
      <c r="S777" s="184"/>
      <c r="AJ777" s="126"/>
      <c r="AK777" s="127"/>
      <c r="AL777" s="122"/>
      <c r="AM777" s="122"/>
      <c r="AN777" s="193"/>
    </row>
    <row r="778" spans="18:40" ht="15" customHeight="1">
      <c r="R778" s="149"/>
      <c r="S778" s="184"/>
      <c r="AJ778" s="126"/>
      <c r="AK778" s="127"/>
      <c r="AL778" s="122"/>
      <c r="AM778" s="122"/>
      <c r="AN778" s="193"/>
    </row>
    <row r="779" spans="18:40" ht="15" customHeight="1">
      <c r="R779" s="149"/>
      <c r="S779" s="184"/>
      <c r="AJ779" s="126"/>
      <c r="AK779" s="127"/>
      <c r="AL779" s="122"/>
      <c r="AM779" s="122"/>
      <c r="AN779" s="193"/>
    </row>
    <row r="780" spans="18:40" ht="15" customHeight="1">
      <c r="R780" s="149"/>
      <c r="S780" s="184"/>
      <c r="AJ780" s="126"/>
      <c r="AK780" s="127"/>
      <c r="AL780" s="122"/>
      <c r="AM780" s="122"/>
      <c r="AN780" s="193"/>
    </row>
    <row r="781" spans="18:40" ht="15" customHeight="1">
      <c r="R781" s="149"/>
      <c r="S781" s="184"/>
      <c r="AJ781" s="126"/>
      <c r="AK781" s="127"/>
      <c r="AL781" s="122"/>
      <c r="AM781" s="122"/>
      <c r="AN781" s="193"/>
    </row>
    <row r="782" spans="18:40" ht="15" customHeight="1">
      <c r="R782" s="149"/>
      <c r="S782" s="184"/>
      <c r="AJ782" s="126"/>
      <c r="AK782" s="127"/>
      <c r="AL782" s="122"/>
      <c r="AM782" s="122"/>
      <c r="AN782" s="193"/>
    </row>
    <row r="783" spans="18:40" ht="15" customHeight="1">
      <c r="R783" s="149"/>
      <c r="S783" s="184"/>
      <c r="AJ783" s="126"/>
      <c r="AK783" s="127"/>
      <c r="AL783" s="122"/>
      <c r="AM783" s="122"/>
      <c r="AN783" s="193"/>
    </row>
    <row r="784" spans="18:40" ht="15" customHeight="1">
      <c r="R784" s="149"/>
      <c r="S784" s="184"/>
      <c r="AJ784" s="126"/>
      <c r="AK784" s="127"/>
      <c r="AL784" s="122"/>
      <c r="AM784" s="122"/>
      <c r="AN784" s="193"/>
    </row>
    <row r="785" spans="18:40" ht="15" customHeight="1">
      <c r="R785" s="149"/>
      <c r="S785" s="184"/>
      <c r="AJ785" s="126"/>
      <c r="AK785" s="127"/>
      <c r="AL785" s="122"/>
      <c r="AM785" s="122"/>
      <c r="AN785" s="193"/>
    </row>
    <row r="786" spans="12:40" ht="15" customHeight="1">
      <c r="L786" s="256"/>
      <c r="R786" s="149"/>
      <c r="S786" s="184"/>
      <c r="AJ786" s="126"/>
      <c r="AK786" s="127"/>
      <c r="AL786" s="122"/>
      <c r="AM786" s="122"/>
      <c r="AN786" s="193"/>
    </row>
    <row r="787" spans="12:40" ht="15" customHeight="1">
      <c r="L787" s="256"/>
      <c r="R787" s="149"/>
      <c r="S787" s="184"/>
      <c r="AJ787" s="126"/>
      <c r="AK787" s="127"/>
      <c r="AL787" s="122"/>
      <c r="AM787" s="122"/>
      <c r="AN787" s="193"/>
    </row>
    <row r="788" spans="12:40" ht="15" customHeight="1">
      <c r="L788" s="256"/>
      <c r="R788" s="149"/>
      <c r="S788" s="184"/>
      <c r="AJ788" s="126"/>
      <c r="AK788" s="127"/>
      <c r="AL788" s="122"/>
      <c r="AM788" s="122"/>
      <c r="AN788" s="193"/>
    </row>
    <row r="789" spans="12:40" ht="15" customHeight="1">
      <c r="L789" s="256"/>
      <c r="R789" s="149"/>
      <c r="S789" s="184"/>
      <c r="AJ789" s="126"/>
      <c r="AK789" s="127"/>
      <c r="AL789" s="122"/>
      <c r="AM789" s="122"/>
      <c r="AN789" s="193"/>
    </row>
    <row r="790" spans="12:40" ht="15" customHeight="1">
      <c r="L790" s="256"/>
      <c r="R790" s="149"/>
      <c r="S790" s="184"/>
      <c r="AJ790" s="126"/>
      <c r="AK790" s="127"/>
      <c r="AL790" s="122"/>
      <c r="AM790" s="122"/>
      <c r="AN790" s="193"/>
    </row>
    <row r="791" spans="12:40" ht="15" customHeight="1">
      <c r="L791" s="256"/>
      <c r="R791" s="149"/>
      <c r="S791" s="184"/>
      <c r="AJ791" s="126"/>
      <c r="AK791" s="127"/>
      <c r="AL791" s="122"/>
      <c r="AM791" s="122"/>
      <c r="AN791" s="193"/>
    </row>
    <row r="792" spans="12:40" ht="15" customHeight="1">
      <c r="L792" s="256"/>
      <c r="R792" s="149"/>
      <c r="S792" s="184"/>
      <c r="AJ792" s="126"/>
      <c r="AK792" s="127"/>
      <c r="AL792" s="122"/>
      <c r="AM792" s="122"/>
      <c r="AN792" s="193"/>
    </row>
    <row r="793" spans="12:40" ht="15" customHeight="1">
      <c r="L793" s="256"/>
      <c r="R793" s="149"/>
      <c r="S793" s="184"/>
      <c r="AJ793" s="126"/>
      <c r="AK793" s="127"/>
      <c r="AL793" s="122"/>
      <c r="AM793" s="122"/>
      <c r="AN793" s="193"/>
    </row>
    <row r="794" spans="12:40" ht="15" customHeight="1">
      <c r="L794" s="256"/>
      <c r="R794" s="149"/>
      <c r="S794" s="184"/>
      <c r="AJ794" s="126"/>
      <c r="AK794" s="127"/>
      <c r="AL794" s="122"/>
      <c r="AM794" s="122"/>
      <c r="AN794" s="193"/>
    </row>
    <row r="795" spans="12:40" ht="15" customHeight="1">
      <c r="L795" s="256"/>
      <c r="R795" s="149"/>
      <c r="S795" s="184"/>
      <c r="AJ795" s="126"/>
      <c r="AK795" s="127"/>
      <c r="AL795" s="122"/>
      <c r="AM795" s="122"/>
      <c r="AN795" s="193"/>
    </row>
    <row r="796" spans="12:40" ht="15" customHeight="1">
      <c r="L796" s="256"/>
      <c r="R796" s="149"/>
      <c r="S796" s="184"/>
      <c r="AJ796" s="126"/>
      <c r="AK796" s="127"/>
      <c r="AL796" s="122"/>
      <c r="AM796" s="122"/>
      <c r="AN796" s="193"/>
    </row>
    <row r="797" spans="12:40" ht="15" customHeight="1">
      <c r="L797" s="256"/>
      <c r="R797" s="149"/>
      <c r="S797" s="184"/>
      <c r="AJ797" s="126"/>
      <c r="AK797" s="127"/>
      <c r="AL797" s="122"/>
      <c r="AM797" s="122"/>
      <c r="AN797" s="193"/>
    </row>
    <row r="798" spans="12:40" ht="15" customHeight="1">
      <c r="L798" s="256"/>
      <c r="R798" s="149"/>
      <c r="S798" s="184"/>
      <c r="AJ798" s="126"/>
      <c r="AK798" s="127"/>
      <c r="AL798" s="122"/>
      <c r="AM798" s="122"/>
      <c r="AN798" s="193"/>
    </row>
    <row r="799" spans="12:40" ht="15" customHeight="1">
      <c r="L799" s="256"/>
      <c r="R799" s="149"/>
      <c r="S799" s="184"/>
      <c r="AJ799" s="126"/>
      <c r="AK799" s="127"/>
      <c r="AL799" s="122"/>
      <c r="AM799" s="122"/>
      <c r="AN799" s="193"/>
    </row>
    <row r="800" spans="12:40" ht="15" customHeight="1">
      <c r="L800" s="256"/>
      <c r="R800" s="149"/>
      <c r="S800" s="184"/>
      <c r="AJ800" s="126"/>
      <c r="AK800" s="127"/>
      <c r="AL800" s="122"/>
      <c r="AM800" s="122"/>
      <c r="AN800" s="193"/>
    </row>
    <row r="801" spans="12:40" ht="15" customHeight="1">
      <c r="L801" s="256"/>
      <c r="R801" s="149"/>
      <c r="S801" s="184"/>
      <c r="AJ801" s="126"/>
      <c r="AK801" s="127"/>
      <c r="AL801" s="122"/>
      <c r="AM801" s="122"/>
      <c r="AN801" s="193"/>
    </row>
    <row r="802" spans="12:40" ht="15" customHeight="1">
      <c r="L802" s="256"/>
      <c r="R802" s="149"/>
      <c r="S802" s="184"/>
      <c r="AJ802" s="126"/>
      <c r="AK802" s="127"/>
      <c r="AL802" s="122"/>
      <c r="AM802" s="122"/>
      <c r="AN802" s="193"/>
    </row>
    <row r="803" spans="12:40" ht="15" customHeight="1">
      <c r="L803" s="256"/>
      <c r="R803" s="149"/>
      <c r="S803" s="184"/>
      <c r="AJ803" s="126"/>
      <c r="AK803" s="127"/>
      <c r="AL803" s="122"/>
      <c r="AM803" s="122"/>
      <c r="AN803" s="193"/>
    </row>
    <row r="804" spans="12:40" ht="15" customHeight="1">
      <c r="L804" s="256"/>
      <c r="R804" s="149"/>
      <c r="S804" s="184"/>
      <c r="AJ804" s="126"/>
      <c r="AK804" s="127"/>
      <c r="AL804" s="122"/>
      <c r="AM804" s="122"/>
      <c r="AN804" s="193"/>
    </row>
    <row r="805" spans="12:40" ht="15" customHeight="1">
      <c r="L805" s="256"/>
      <c r="R805" s="149"/>
      <c r="S805" s="184"/>
      <c r="AJ805" s="126"/>
      <c r="AK805" s="127"/>
      <c r="AL805" s="122"/>
      <c r="AM805" s="122"/>
      <c r="AN805" s="193"/>
    </row>
    <row r="806" spans="12:40" ht="15" customHeight="1">
      <c r="L806" s="256"/>
      <c r="R806" s="149"/>
      <c r="S806" s="184"/>
      <c r="AJ806" s="126"/>
      <c r="AK806" s="127"/>
      <c r="AL806" s="122"/>
      <c r="AM806" s="122"/>
      <c r="AN806" s="193"/>
    </row>
    <row r="807" spans="12:40" ht="15" customHeight="1">
      <c r="L807" s="256"/>
      <c r="R807" s="149"/>
      <c r="S807" s="184"/>
      <c r="AJ807" s="126"/>
      <c r="AK807" s="127"/>
      <c r="AL807" s="122"/>
      <c r="AM807" s="122"/>
      <c r="AN807" s="193"/>
    </row>
    <row r="808" spans="12:40" ht="15" customHeight="1">
      <c r="L808" s="256"/>
      <c r="R808" s="149"/>
      <c r="S808" s="184"/>
      <c r="AJ808" s="126"/>
      <c r="AK808" s="127"/>
      <c r="AL808" s="122"/>
      <c r="AM808" s="122"/>
      <c r="AN808" s="193"/>
    </row>
    <row r="809" spans="12:40" ht="15" customHeight="1">
      <c r="L809" s="256"/>
      <c r="R809" s="149"/>
      <c r="S809" s="184"/>
      <c r="AJ809" s="126"/>
      <c r="AK809" s="127"/>
      <c r="AL809" s="122"/>
      <c r="AM809" s="122"/>
      <c r="AN809" s="193"/>
    </row>
    <row r="810" spans="12:40" ht="15" customHeight="1">
      <c r="L810" s="256"/>
      <c r="R810" s="149"/>
      <c r="S810" s="184"/>
      <c r="AJ810" s="126"/>
      <c r="AK810" s="127"/>
      <c r="AL810" s="122"/>
      <c r="AM810" s="122"/>
      <c r="AN810" s="193"/>
    </row>
    <row r="811" spans="12:40" ht="15" customHeight="1">
      <c r="L811" s="256"/>
      <c r="R811" s="149"/>
      <c r="S811" s="184"/>
      <c r="AJ811" s="126"/>
      <c r="AK811" s="127"/>
      <c r="AL811" s="122"/>
      <c r="AM811" s="122"/>
      <c r="AN811" s="193"/>
    </row>
    <row r="812" spans="12:40" ht="15" customHeight="1">
      <c r="L812" s="256"/>
      <c r="R812" s="149"/>
      <c r="S812" s="184"/>
      <c r="AJ812" s="126"/>
      <c r="AK812" s="127"/>
      <c r="AL812" s="122"/>
      <c r="AM812" s="122"/>
      <c r="AN812" s="193"/>
    </row>
    <row r="813" spans="12:40" ht="15" customHeight="1">
      <c r="L813" s="256"/>
      <c r="R813" s="149"/>
      <c r="S813" s="184"/>
      <c r="AJ813" s="126"/>
      <c r="AK813" s="127"/>
      <c r="AL813" s="122"/>
      <c r="AM813" s="122"/>
      <c r="AN813" s="193"/>
    </row>
    <row r="814" spans="12:40" ht="15" customHeight="1">
      <c r="L814" s="256"/>
      <c r="R814" s="149"/>
      <c r="S814" s="184"/>
      <c r="AJ814" s="126"/>
      <c r="AK814" s="127"/>
      <c r="AL814" s="122"/>
      <c r="AM814" s="122"/>
      <c r="AN814" s="193"/>
    </row>
    <row r="815" spans="12:40" ht="15" customHeight="1">
      <c r="L815" s="256"/>
      <c r="R815" s="149"/>
      <c r="S815" s="184"/>
      <c r="AJ815" s="126"/>
      <c r="AK815" s="127"/>
      <c r="AL815" s="122"/>
      <c r="AM815" s="122"/>
      <c r="AN815" s="193"/>
    </row>
    <row r="816" spans="12:40" ht="15" customHeight="1">
      <c r="L816" s="256"/>
      <c r="R816" s="149"/>
      <c r="S816" s="184"/>
      <c r="AJ816" s="126"/>
      <c r="AK816" s="127"/>
      <c r="AL816" s="122"/>
      <c r="AM816" s="122"/>
      <c r="AN816" s="193"/>
    </row>
    <row r="817" spans="18:40" ht="15" customHeight="1">
      <c r="R817" s="149"/>
      <c r="S817" s="184"/>
      <c r="AJ817" s="126"/>
      <c r="AK817" s="127"/>
      <c r="AL817" s="122"/>
      <c r="AM817" s="122"/>
      <c r="AN817" s="193"/>
    </row>
    <row r="818" spans="18:40" ht="15" customHeight="1">
      <c r="R818" s="149"/>
      <c r="S818" s="184"/>
      <c r="AJ818" s="126"/>
      <c r="AK818" s="127"/>
      <c r="AL818" s="122"/>
      <c r="AM818" s="122"/>
      <c r="AN818" s="193"/>
    </row>
    <row r="819" spans="18:40" ht="15" customHeight="1">
      <c r="R819" s="149"/>
      <c r="S819" s="184"/>
      <c r="AJ819" s="126"/>
      <c r="AK819" s="127"/>
      <c r="AL819" s="122"/>
      <c r="AM819" s="122"/>
      <c r="AN819" s="193"/>
    </row>
    <row r="820" spans="18:40" ht="15" customHeight="1">
      <c r="R820" s="149"/>
      <c r="S820" s="184"/>
      <c r="AJ820" s="126"/>
      <c r="AK820" s="127"/>
      <c r="AL820" s="122"/>
      <c r="AM820" s="122"/>
      <c r="AN820" s="193"/>
    </row>
    <row r="821" spans="18:40" ht="15" customHeight="1">
      <c r="R821" s="149"/>
      <c r="S821" s="184"/>
      <c r="AJ821" s="126"/>
      <c r="AK821" s="127"/>
      <c r="AL821" s="122"/>
      <c r="AM821" s="122"/>
      <c r="AN821" s="193"/>
    </row>
    <row r="822" spans="18:40" ht="15" customHeight="1">
      <c r="R822" s="149"/>
      <c r="S822" s="184"/>
      <c r="AJ822" s="126"/>
      <c r="AK822" s="127"/>
      <c r="AL822" s="122"/>
      <c r="AM822" s="122"/>
      <c r="AN822" s="193"/>
    </row>
    <row r="823" spans="18:40" ht="15" customHeight="1">
      <c r="R823" s="149"/>
      <c r="S823" s="184"/>
      <c r="AJ823" s="126"/>
      <c r="AK823" s="127"/>
      <c r="AL823" s="122"/>
      <c r="AM823" s="122"/>
      <c r="AN823" s="193"/>
    </row>
    <row r="824" spans="18:40" ht="15" customHeight="1">
      <c r="R824" s="149"/>
      <c r="S824" s="184"/>
      <c r="AJ824" s="126"/>
      <c r="AK824" s="127"/>
      <c r="AL824" s="122"/>
      <c r="AM824" s="122"/>
      <c r="AN824" s="193"/>
    </row>
    <row r="825" spans="18:40" ht="15" customHeight="1">
      <c r="R825" s="149"/>
      <c r="S825" s="184"/>
      <c r="AJ825" s="126"/>
      <c r="AK825" s="127"/>
      <c r="AL825" s="122"/>
      <c r="AM825" s="122"/>
      <c r="AN825" s="193"/>
    </row>
    <row r="826" spans="18:40" ht="15" customHeight="1">
      <c r="R826" s="149"/>
      <c r="S826" s="184"/>
      <c r="AJ826" s="126"/>
      <c r="AK826" s="127"/>
      <c r="AL826" s="122"/>
      <c r="AM826" s="122"/>
      <c r="AN826" s="193"/>
    </row>
    <row r="827" spans="18:40" ht="15" customHeight="1">
      <c r="R827" s="149"/>
      <c r="S827" s="184"/>
      <c r="AJ827" s="126"/>
      <c r="AK827" s="127"/>
      <c r="AL827" s="122"/>
      <c r="AM827" s="122"/>
      <c r="AN827" s="193"/>
    </row>
    <row r="828" spans="18:40" ht="15" customHeight="1">
      <c r="R828" s="149"/>
      <c r="S828" s="184"/>
      <c r="AJ828" s="126"/>
      <c r="AK828" s="127"/>
      <c r="AL828" s="122"/>
      <c r="AM828" s="122"/>
      <c r="AN828" s="193"/>
    </row>
    <row r="829" spans="18:40" ht="15" customHeight="1">
      <c r="R829" s="149"/>
      <c r="S829" s="184"/>
      <c r="AJ829" s="126"/>
      <c r="AK829" s="127"/>
      <c r="AL829" s="122"/>
      <c r="AM829" s="122"/>
      <c r="AN829" s="193"/>
    </row>
    <row r="830" spans="18:40" ht="15" customHeight="1">
      <c r="R830" s="149"/>
      <c r="S830" s="184"/>
      <c r="AJ830" s="126"/>
      <c r="AK830" s="127"/>
      <c r="AL830" s="122"/>
      <c r="AM830" s="122"/>
      <c r="AN830" s="193"/>
    </row>
    <row r="831" spans="18:40" ht="15" customHeight="1">
      <c r="R831" s="149"/>
      <c r="S831" s="184"/>
      <c r="AJ831" s="126"/>
      <c r="AK831" s="127"/>
      <c r="AL831" s="122"/>
      <c r="AM831" s="122"/>
      <c r="AN831" s="193"/>
    </row>
    <row r="832" spans="18:40" ht="15" customHeight="1">
      <c r="R832" s="149"/>
      <c r="S832" s="184"/>
      <c r="AJ832" s="126"/>
      <c r="AK832" s="127"/>
      <c r="AL832" s="122"/>
      <c r="AM832" s="122"/>
      <c r="AN832" s="193"/>
    </row>
    <row r="833" spans="18:40" ht="15" customHeight="1">
      <c r="R833" s="149"/>
      <c r="S833" s="184"/>
      <c r="AJ833" s="126"/>
      <c r="AK833" s="127"/>
      <c r="AL833" s="122"/>
      <c r="AM833" s="122"/>
      <c r="AN833" s="193"/>
    </row>
    <row r="834" spans="18:40" ht="15" customHeight="1">
      <c r="R834" s="149"/>
      <c r="S834" s="184"/>
      <c r="AJ834" s="126"/>
      <c r="AK834" s="127"/>
      <c r="AL834" s="122"/>
      <c r="AM834" s="122"/>
      <c r="AN834" s="193"/>
    </row>
    <row r="835" spans="18:40" ht="15" customHeight="1">
      <c r="R835" s="149"/>
      <c r="S835" s="184"/>
      <c r="AJ835" s="126"/>
      <c r="AK835" s="127"/>
      <c r="AL835" s="122"/>
      <c r="AM835" s="122"/>
      <c r="AN835" s="193"/>
    </row>
    <row r="836" spans="18:40" ht="15" customHeight="1">
      <c r="R836" s="149"/>
      <c r="S836" s="184"/>
      <c r="AJ836" s="126"/>
      <c r="AK836" s="127"/>
      <c r="AL836" s="122"/>
      <c r="AM836" s="122"/>
      <c r="AN836" s="193"/>
    </row>
    <row r="837" spans="18:40" ht="15" customHeight="1">
      <c r="R837" s="149"/>
      <c r="S837" s="184"/>
      <c r="AJ837" s="126"/>
      <c r="AK837" s="127"/>
      <c r="AL837" s="122"/>
      <c r="AM837" s="122"/>
      <c r="AN837" s="193"/>
    </row>
    <row r="838" spans="18:40" ht="15" customHeight="1">
      <c r="R838" s="149"/>
      <c r="S838" s="184"/>
      <c r="AJ838" s="126"/>
      <c r="AK838" s="127"/>
      <c r="AL838" s="122"/>
      <c r="AM838" s="122"/>
      <c r="AN838" s="193"/>
    </row>
    <row r="839" spans="18:40" ht="15" customHeight="1">
      <c r="R839" s="149"/>
      <c r="S839" s="184"/>
      <c r="AJ839" s="126"/>
      <c r="AK839" s="127"/>
      <c r="AL839" s="122"/>
      <c r="AM839" s="122"/>
      <c r="AN839" s="193"/>
    </row>
    <row r="840" spans="18:40" ht="15" customHeight="1">
      <c r="R840" s="149"/>
      <c r="S840" s="184"/>
      <c r="AJ840" s="126"/>
      <c r="AK840" s="127"/>
      <c r="AL840" s="122"/>
      <c r="AM840" s="122"/>
      <c r="AN840" s="193"/>
    </row>
    <row r="841" spans="18:40" ht="15" customHeight="1">
      <c r="R841" s="149"/>
      <c r="S841" s="184"/>
      <c r="AJ841" s="126"/>
      <c r="AK841" s="127"/>
      <c r="AL841" s="122"/>
      <c r="AM841" s="122"/>
      <c r="AN841" s="193"/>
    </row>
    <row r="842" spans="18:40" ht="15" customHeight="1">
      <c r="R842" s="149"/>
      <c r="S842" s="184"/>
      <c r="AJ842" s="126"/>
      <c r="AK842" s="127"/>
      <c r="AL842" s="122"/>
      <c r="AM842" s="122"/>
      <c r="AN842" s="193"/>
    </row>
    <row r="843" spans="18:40" ht="15" customHeight="1">
      <c r="R843" s="149"/>
      <c r="S843" s="184"/>
      <c r="AJ843" s="126"/>
      <c r="AK843" s="127"/>
      <c r="AL843" s="122"/>
      <c r="AM843" s="122"/>
      <c r="AN843" s="193"/>
    </row>
    <row r="844" spans="18:40" ht="15" customHeight="1">
      <c r="R844" s="149"/>
      <c r="S844" s="184"/>
      <c r="AJ844" s="126"/>
      <c r="AK844" s="127"/>
      <c r="AL844" s="122"/>
      <c r="AM844" s="122"/>
      <c r="AN844" s="193"/>
    </row>
    <row r="845" spans="18:40" ht="15" customHeight="1">
      <c r="R845" s="149"/>
      <c r="S845" s="184"/>
      <c r="AJ845" s="126"/>
      <c r="AK845" s="127"/>
      <c r="AL845" s="122"/>
      <c r="AM845" s="122"/>
      <c r="AN845" s="193"/>
    </row>
    <row r="846" spans="18:40" ht="15" customHeight="1">
      <c r="R846" s="149"/>
      <c r="S846" s="184"/>
      <c r="AJ846" s="126"/>
      <c r="AK846" s="127"/>
      <c r="AL846" s="122"/>
      <c r="AM846" s="122"/>
      <c r="AN846" s="193"/>
    </row>
    <row r="847" spans="18:40" ht="15" customHeight="1">
      <c r="R847" s="149"/>
      <c r="S847" s="184"/>
      <c r="AJ847" s="126"/>
      <c r="AK847" s="127"/>
      <c r="AL847" s="122"/>
      <c r="AM847" s="122"/>
      <c r="AN847" s="193"/>
    </row>
    <row r="848" spans="18:40" ht="15" customHeight="1">
      <c r="R848" s="149"/>
      <c r="S848" s="184"/>
      <c r="AJ848" s="126"/>
      <c r="AK848" s="127"/>
      <c r="AL848" s="122"/>
      <c r="AM848" s="122"/>
      <c r="AN848" s="193"/>
    </row>
    <row r="849" spans="18:40" ht="15" customHeight="1">
      <c r="R849" s="149"/>
      <c r="S849" s="184"/>
      <c r="AJ849" s="126"/>
      <c r="AK849" s="127"/>
      <c r="AL849" s="122"/>
      <c r="AM849" s="122"/>
      <c r="AN849" s="193"/>
    </row>
    <row r="850" spans="18:40" ht="15" customHeight="1">
      <c r="R850" s="149"/>
      <c r="S850" s="184"/>
      <c r="AJ850" s="126"/>
      <c r="AK850" s="127"/>
      <c r="AL850" s="122"/>
      <c r="AM850" s="122"/>
      <c r="AN850" s="193"/>
    </row>
    <row r="851" spans="18:40" ht="15" customHeight="1">
      <c r="R851" s="149"/>
      <c r="S851" s="184"/>
      <c r="AJ851" s="126"/>
      <c r="AK851" s="127"/>
      <c r="AL851" s="122"/>
      <c r="AM851" s="122"/>
      <c r="AN851" s="193"/>
    </row>
    <row r="852" spans="18:40" ht="15" customHeight="1">
      <c r="R852" s="149"/>
      <c r="S852" s="184"/>
      <c r="AJ852" s="126"/>
      <c r="AK852" s="127"/>
      <c r="AL852" s="122"/>
      <c r="AM852" s="122"/>
      <c r="AN852" s="193"/>
    </row>
    <row r="853" spans="18:40" ht="15" customHeight="1">
      <c r="R853" s="149"/>
      <c r="S853" s="184"/>
      <c r="AJ853" s="126"/>
      <c r="AK853" s="127"/>
      <c r="AL853" s="122"/>
      <c r="AM853" s="122"/>
      <c r="AN853" s="193"/>
    </row>
    <row r="854" spans="18:40" ht="15" customHeight="1">
      <c r="R854" s="149"/>
      <c r="S854" s="184"/>
      <c r="AJ854" s="126"/>
      <c r="AK854" s="127"/>
      <c r="AL854" s="122"/>
      <c r="AM854" s="122"/>
      <c r="AN854" s="193"/>
    </row>
    <row r="855" spans="18:40" ht="15" customHeight="1">
      <c r="R855" s="149"/>
      <c r="S855" s="184"/>
      <c r="AJ855" s="126"/>
      <c r="AK855" s="127"/>
      <c r="AL855" s="122"/>
      <c r="AM855" s="122"/>
      <c r="AN855" s="193"/>
    </row>
    <row r="856" spans="18:40" ht="15" customHeight="1">
      <c r="R856" s="149"/>
      <c r="S856" s="184"/>
      <c r="AJ856" s="126"/>
      <c r="AK856" s="127"/>
      <c r="AL856" s="122"/>
      <c r="AM856" s="122"/>
      <c r="AN856" s="193"/>
    </row>
    <row r="857" spans="18:40" ht="15" customHeight="1">
      <c r="R857" s="149"/>
      <c r="S857" s="184"/>
      <c r="AJ857" s="126"/>
      <c r="AK857" s="127"/>
      <c r="AL857" s="122"/>
      <c r="AM857" s="122"/>
      <c r="AN857" s="193"/>
    </row>
    <row r="858" spans="18:40" ht="15" customHeight="1">
      <c r="R858" s="149"/>
      <c r="S858" s="184"/>
      <c r="AJ858" s="126"/>
      <c r="AK858" s="127"/>
      <c r="AL858" s="122"/>
      <c r="AM858" s="122"/>
      <c r="AN858" s="193"/>
    </row>
    <row r="859" spans="18:40" ht="15" customHeight="1">
      <c r="R859" s="149"/>
      <c r="S859" s="184"/>
      <c r="AJ859" s="126"/>
      <c r="AK859" s="127"/>
      <c r="AL859" s="122"/>
      <c r="AM859" s="122"/>
      <c r="AN859" s="193"/>
    </row>
    <row r="860" spans="18:40" ht="15" customHeight="1">
      <c r="R860" s="149"/>
      <c r="S860" s="184"/>
      <c r="AJ860" s="126"/>
      <c r="AK860" s="127"/>
      <c r="AL860" s="122"/>
      <c r="AM860" s="122"/>
      <c r="AN860" s="193"/>
    </row>
    <row r="861" spans="18:40" ht="15" customHeight="1">
      <c r="R861" s="149"/>
      <c r="S861" s="184"/>
      <c r="AJ861" s="126"/>
      <c r="AK861" s="127"/>
      <c r="AL861" s="122"/>
      <c r="AM861" s="122"/>
      <c r="AN861" s="193"/>
    </row>
    <row r="862" spans="18:40" ht="15" customHeight="1">
      <c r="R862" s="149"/>
      <c r="S862" s="184"/>
      <c r="AJ862" s="126"/>
      <c r="AK862" s="127"/>
      <c r="AL862" s="122"/>
      <c r="AM862" s="122"/>
      <c r="AN862" s="193"/>
    </row>
    <row r="863" spans="18:40" ht="15" customHeight="1">
      <c r="R863" s="149"/>
      <c r="S863" s="184"/>
      <c r="AJ863" s="126"/>
      <c r="AK863" s="127"/>
      <c r="AL863" s="122"/>
      <c r="AM863" s="122"/>
      <c r="AN863" s="193"/>
    </row>
    <row r="864" spans="18:40" ht="15" customHeight="1">
      <c r="R864" s="149"/>
      <c r="S864" s="184"/>
      <c r="AJ864" s="126"/>
      <c r="AK864" s="127"/>
      <c r="AL864" s="122"/>
      <c r="AM864" s="122"/>
      <c r="AN864" s="193"/>
    </row>
    <row r="865" spans="18:40" ht="15" customHeight="1">
      <c r="R865" s="149"/>
      <c r="S865" s="184"/>
      <c r="AJ865" s="126"/>
      <c r="AK865" s="127"/>
      <c r="AL865" s="122"/>
      <c r="AM865" s="122"/>
      <c r="AN865" s="193"/>
    </row>
    <row r="866" spans="18:40" ht="15" customHeight="1">
      <c r="R866" s="149"/>
      <c r="S866" s="184"/>
      <c r="AJ866" s="126"/>
      <c r="AK866" s="127"/>
      <c r="AL866" s="122"/>
      <c r="AM866" s="122"/>
      <c r="AN866" s="193"/>
    </row>
    <row r="867" spans="18:40" ht="15" customHeight="1">
      <c r="R867" s="149"/>
      <c r="S867" s="184"/>
      <c r="AJ867" s="126"/>
      <c r="AK867" s="127"/>
      <c r="AL867" s="122"/>
      <c r="AM867" s="122"/>
      <c r="AN867" s="193"/>
    </row>
    <row r="868" spans="18:40" ht="15" customHeight="1">
      <c r="R868" s="149"/>
      <c r="S868" s="184"/>
      <c r="AJ868" s="126"/>
      <c r="AK868" s="127"/>
      <c r="AL868" s="122"/>
      <c r="AM868" s="122"/>
      <c r="AN868" s="193"/>
    </row>
    <row r="869" spans="18:40" ht="15" customHeight="1">
      <c r="R869" s="149"/>
      <c r="S869" s="184"/>
      <c r="AJ869" s="126"/>
      <c r="AK869" s="127"/>
      <c r="AL869" s="122"/>
      <c r="AM869" s="122"/>
      <c r="AN869" s="193"/>
    </row>
    <row r="870" spans="18:40" ht="15" customHeight="1">
      <c r="R870" s="149"/>
      <c r="S870" s="184"/>
      <c r="AJ870" s="126"/>
      <c r="AK870" s="127"/>
      <c r="AL870" s="122"/>
      <c r="AM870" s="122"/>
      <c r="AN870" s="193"/>
    </row>
    <row r="871" spans="18:40" ht="15" customHeight="1">
      <c r="R871" s="149"/>
      <c r="S871" s="184"/>
      <c r="AJ871" s="126"/>
      <c r="AK871" s="127"/>
      <c r="AL871" s="122"/>
      <c r="AM871" s="122"/>
      <c r="AN871" s="193"/>
    </row>
    <row r="872" spans="18:40" ht="15" customHeight="1">
      <c r="R872" s="149"/>
      <c r="S872" s="184"/>
      <c r="AJ872" s="126"/>
      <c r="AK872" s="127"/>
      <c r="AL872" s="122"/>
      <c r="AM872" s="122"/>
      <c r="AN872" s="193"/>
    </row>
    <row r="873" spans="18:40" ht="15" customHeight="1">
      <c r="R873" s="149"/>
      <c r="S873" s="184"/>
      <c r="AJ873" s="126"/>
      <c r="AK873" s="127"/>
      <c r="AL873" s="122"/>
      <c r="AM873" s="122"/>
      <c r="AN873" s="193"/>
    </row>
    <row r="874" spans="18:40" ht="15" customHeight="1">
      <c r="R874" s="149"/>
      <c r="S874" s="184"/>
      <c r="AJ874" s="126"/>
      <c r="AK874" s="127"/>
      <c r="AL874" s="122"/>
      <c r="AM874" s="122"/>
      <c r="AN874" s="193"/>
    </row>
    <row r="875" spans="18:40" ht="15" customHeight="1">
      <c r="R875" s="149"/>
      <c r="S875" s="184"/>
      <c r="AJ875" s="126"/>
      <c r="AK875" s="127"/>
      <c r="AL875" s="122"/>
      <c r="AM875" s="122"/>
      <c r="AN875" s="193"/>
    </row>
    <row r="876" spans="18:40" ht="15" customHeight="1">
      <c r="R876" s="149"/>
      <c r="S876" s="184"/>
      <c r="AJ876" s="126"/>
      <c r="AK876" s="127"/>
      <c r="AL876" s="122"/>
      <c r="AM876" s="122"/>
      <c r="AN876" s="193"/>
    </row>
    <row r="877" spans="18:40" ht="15" customHeight="1">
      <c r="R877" s="149"/>
      <c r="S877" s="184"/>
      <c r="AJ877" s="126"/>
      <c r="AK877" s="127"/>
      <c r="AL877" s="122"/>
      <c r="AM877" s="122"/>
      <c r="AN877" s="193"/>
    </row>
    <row r="878" spans="18:40" ht="15" customHeight="1">
      <c r="R878" s="149"/>
      <c r="S878" s="184"/>
      <c r="AJ878" s="126"/>
      <c r="AK878" s="127"/>
      <c r="AL878" s="122"/>
      <c r="AM878" s="122"/>
      <c r="AN878" s="193"/>
    </row>
    <row r="879" spans="18:40" ht="15" customHeight="1">
      <c r="R879" s="149"/>
      <c r="S879" s="184"/>
      <c r="AJ879" s="126"/>
      <c r="AK879" s="127"/>
      <c r="AL879" s="122"/>
      <c r="AM879" s="122"/>
      <c r="AN879" s="193"/>
    </row>
    <row r="880" spans="18:40" ht="15" customHeight="1">
      <c r="R880" s="149"/>
      <c r="S880" s="184"/>
      <c r="AJ880" s="126"/>
      <c r="AK880" s="127"/>
      <c r="AL880" s="122"/>
      <c r="AM880" s="122"/>
      <c r="AN880" s="193"/>
    </row>
    <row r="881" spans="18:40" ht="15" customHeight="1">
      <c r="R881" s="149"/>
      <c r="S881" s="184"/>
      <c r="AJ881" s="126"/>
      <c r="AK881" s="127"/>
      <c r="AL881" s="122"/>
      <c r="AM881" s="122"/>
      <c r="AN881" s="193"/>
    </row>
    <row r="882" spans="18:40" ht="15" customHeight="1">
      <c r="R882" s="149"/>
      <c r="S882" s="184"/>
      <c r="AJ882" s="126"/>
      <c r="AK882" s="127"/>
      <c r="AL882" s="122"/>
      <c r="AM882" s="122"/>
      <c r="AN882" s="193"/>
    </row>
    <row r="883" spans="18:40" ht="15" customHeight="1">
      <c r="R883" s="149"/>
      <c r="S883" s="184"/>
      <c r="AJ883" s="126"/>
      <c r="AK883" s="127"/>
      <c r="AL883" s="122"/>
      <c r="AM883" s="122"/>
      <c r="AN883" s="193"/>
    </row>
    <row r="884" spans="18:40" ht="15" customHeight="1">
      <c r="R884" s="149"/>
      <c r="S884" s="184"/>
      <c r="AJ884" s="126"/>
      <c r="AK884" s="127"/>
      <c r="AL884" s="122"/>
      <c r="AM884" s="122"/>
      <c r="AN884" s="193"/>
    </row>
    <row r="885" spans="18:40" ht="15" customHeight="1">
      <c r="R885" s="149"/>
      <c r="S885" s="184"/>
      <c r="AJ885" s="126"/>
      <c r="AK885" s="127"/>
      <c r="AL885" s="122"/>
      <c r="AM885" s="122"/>
      <c r="AN885" s="193"/>
    </row>
    <row r="886" spans="18:40" ht="15" customHeight="1">
      <c r="R886" s="149"/>
      <c r="S886" s="184"/>
      <c r="AJ886" s="126"/>
      <c r="AK886" s="127"/>
      <c r="AL886" s="122"/>
      <c r="AM886" s="122"/>
      <c r="AN886" s="193"/>
    </row>
    <row r="887" spans="18:40" ht="15" customHeight="1">
      <c r="R887" s="149"/>
      <c r="S887" s="184"/>
      <c r="AJ887" s="126"/>
      <c r="AK887" s="127"/>
      <c r="AL887" s="122"/>
      <c r="AM887" s="122"/>
      <c r="AN887" s="193"/>
    </row>
    <row r="888" spans="18:40" ht="15" customHeight="1">
      <c r="R888" s="149"/>
      <c r="S888" s="184"/>
      <c r="AJ888" s="126"/>
      <c r="AK888" s="127"/>
      <c r="AL888" s="122"/>
      <c r="AM888" s="122"/>
      <c r="AN888" s="193"/>
    </row>
    <row r="889" spans="18:40" ht="15" customHeight="1">
      <c r="R889" s="149"/>
      <c r="S889" s="184"/>
      <c r="AJ889" s="126"/>
      <c r="AK889" s="127"/>
      <c r="AL889" s="122"/>
      <c r="AM889" s="122"/>
      <c r="AN889" s="193"/>
    </row>
    <row r="890" spans="18:40" ht="15" customHeight="1">
      <c r="R890" s="149"/>
      <c r="S890" s="184"/>
      <c r="AJ890" s="126"/>
      <c r="AK890" s="127"/>
      <c r="AL890" s="122"/>
      <c r="AM890" s="122"/>
      <c r="AN890" s="193"/>
    </row>
    <row r="891" spans="18:40" ht="15" customHeight="1">
      <c r="R891" s="149"/>
      <c r="S891" s="184"/>
      <c r="AJ891" s="126"/>
      <c r="AK891" s="127"/>
      <c r="AL891" s="122"/>
      <c r="AM891" s="122"/>
      <c r="AN891" s="193"/>
    </row>
    <row r="892" spans="18:40" ht="15" customHeight="1">
      <c r="R892" s="149"/>
      <c r="S892" s="184"/>
      <c r="AJ892" s="126"/>
      <c r="AK892" s="127"/>
      <c r="AL892" s="122"/>
      <c r="AM892" s="122"/>
      <c r="AN892" s="193"/>
    </row>
    <row r="893" spans="18:40" ht="15" customHeight="1">
      <c r="R893" s="149"/>
      <c r="S893" s="184"/>
      <c r="AJ893" s="126"/>
      <c r="AK893" s="127"/>
      <c r="AL893" s="122"/>
      <c r="AM893" s="122"/>
      <c r="AN893" s="193"/>
    </row>
    <row r="894" spans="18:40" ht="15" customHeight="1">
      <c r="R894" s="149"/>
      <c r="S894" s="184"/>
      <c r="AJ894" s="126"/>
      <c r="AK894" s="127"/>
      <c r="AL894" s="122"/>
      <c r="AM894" s="122"/>
      <c r="AN894" s="193"/>
    </row>
    <row r="895" spans="18:40" ht="15" customHeight="1">
      <c r="R895" s="149"/>
      <c r="S895" s="184"/>
      <c r="AJ895" s="126"/>
      <c r="AK895" s="127"/>
      <c r="AL895" s="122"/>
      <c r="AM895" s="122"/>
      <c r="AN895" s="193"/>
    </row>
    <row r="896" spans="18:40" ht="15" customHeight="1">
      <c r="R896" s="149"/>
      <c r="S896" s="184"/>
      <c r="AJ896" s="126"/>
      <c r="AK896" s="127"/>
      <c r="AL896" s="122"/>
      <c r="AM896" s="122"/>
      <c r="AN896" s="193"/>
    </row>
    <row r="897" spans="18:40" ht="15" customHeight="1">
      <c r="R897" s="149"/>
      <c r="S897" s="184"/>
      <c r="AJ897" s="126"/>
      <c r="AK897" s="127"/>
      <c r="AL897" s="122"/>
      <c r="AM897" s="122"/>
      <c r="AN897" s="193"/>
    </row>
    <row r="898" spans="18:40" ht="15" customHeight="1">
      <c r="R898" s="149"/>
      <c r="S898" s="184"/>
      <c r="AJ898" s="126"/>
      <c r="AK898" s="127"/>
      <c r="AL898" s="122"/>
      <c r="AM898" s="122"/>
      <c r="AN898" s="193"/>
    </row>
    <row r="899" spans="18:40" ht="15" customHeight="1">
      <c r="R899" s="149"/>
      <c r="S899" s="184"/>
      <c r="AJ899" s="126"/>
      <c r="AK899" s="127"/>
      <c r="AL899" s="122"/>
      <c r="AM899" s="122"/>
      <c r="AN899" s="193"/>
    </row>
    <row r="900" spans="18:40" ht="15" customHeight="1">
      <c r="R900" s="149"/>
      <c r="S900" s="184"/>
      <c r="AJ900" s="126"/>
      <c r="AK900" s="127"/>
      <c r="AL900" s="122"/>
      <c r="AM900" s="122"/>
      <c r="AN900" s="193"/>
    </row>
    <row r="901" spans="18:40" ht="15" customHeight="1">
      <c r="R901" s="149"/>
      <c r="S901" s="184"/>
      <c r="AJ901" s="126"/>
      <c r="AK901" s="127"/>
      <c r="AL901" s="122"/>
      <c r="AM901" s="122"/>
      <c r="AN901" s="193"/>
    </row>
    <row r="902" spans="18:40" ht="15" customHeight="1">
      <c r="R902" s="149"/>
      <c r="S902" s="184"/>
      <c r="AJ902" s="126"/>
      <c r="AK902" s="127"/>
      <c r="AL902" s="122"/>
      <c r="AM902" s="122"/>
      <c r="AN902" s="193"/>
    </row>
    <row r="903" spans="18:40" ht="15" customHeight="1">
      <c r="R903" s="149"/>
      <c r="S903" s="184"/>
      <c r="AJ903" s="126"/>
      <c r="AK903" s="127"/>
      <c r="AL903" s="122"/>
      <c r="AM903" s="122"/>
      <c r="AN903" s="193"/>
    </row>
    <row r="904" spans="18:40" ht="15" customHeight="1">
      <c r="R904" s="149"/>
      <c r="S904" s="184"/>
      <c r="AJ904" s="126"/>
      <c r="AK904" s="127"/>
      <c r="AL904" s="122"/>
      <c r="AM904" s="122"/>
      <c r="AN904" s="193"/>
    </row>
    <row r="905" spans="18:40" ht="15" customHeight="1">
      <c r="R905" s="149"/>
      <c r="S905" s="184"/>
      <c r="AJ905" s="126"/>
      <c r="AK905" s="127"/>
      <c r="AL905" s="122"/>
      <c r="AM905" s="122"/>
      <c r="AN905" s="193"/>
    </row>
    <row r="906" spans="18:40" ht="15" customHeight="1">
      <c r="R906" s="149"/>
      <c r="S906" s="184"/>
      <c r="AJ906" s="126"/>
      <c r="AK906" s="127"/>
      <c r="AL906" s="122"/>
      <c r="AM906" s="122"/>
      <c r="AN906" s="193"/>
    </row>
    <row r="907" spans="18:40" ht="15" customHeight="1">
      <c r="R907" s="149"/>
      <c r="S907" s="184"/>
      <c r="AJ907" s="126"/>
      <c r="AK907" s="127"/>
      <c r="AL907" s="122"/>
      <c r="AM907" s="122"/>
      <c r="AN907" s="193"/>
    </row>
    <row r="908" spans="18:40" ht="15" customHeight="1">
      <c r="R908" s="149"/>
      <c r="S908" s="184"/>
      <c r="AJ908" s="126"/>
      <c r="AK908" s="127"/>
      <c r="AL908" s="122"/>
      <c r="AM908" s="122"/>
      <c r="AN908" s="193"/>
    </row>
    <row r="909" spans="18:40" ht="15" customHeight="1">
      <c r="R909" s="149"/>
      <c r="S909" s="184"/>
      <c r="AJ909" s="126"/>
      <c r="AK909" s="127"/>
      <c r="AL909" s="122"/>
      <c r="AM909" s="122"/>
      <c r="AN909" s="193"/>
    </row>
    <row r="910" spans="18:40" ht="15" customHeight="1">
      <c r="R910" s="149"/>
      <c r="S910" s="184"/>
      <c r="AJ910" s="126"/>
      <c r="AK910" s="127"/>
      <c r="AL910" s="122"/>
      <c r="AM910" s="122"/>
      <c r="AN910" s="193"/>
    </row>
    <row r="911" spans="18:40" ht="15" customHeight="1">
      <c r="R911" s="149"/>
      <c r="S911" s="184"/>
      <c r="AJ911" s="126"/>
      <c r="AK911" s="127"/>
      <c r="AL911" s="122"/>
      <c r="AM911" s="122"/>
      <c r="AN911" s="193"/>
    </row>
    <row r="912" spans="18:40" ht="15" customHeight="1">
      <c r="R912" s="149"/>
      <c r="S912" s="184"/>
      <c r="AJ912" s="126"/>
      <c r="AK912" s="127"/>
      <c r="AL912" s="122"/>
      <c r="AM912" s="122"/>
      <c r="AN912" s="193"/>
    </row>
    <row r="913" spans="18:40" ht="15" customHeight="1">
      <c r="R913" s="149"/>
      <c r="S913" s="184"/>
      <c r="AJ913" s="126"/>
      <c r="AK913" s="127"/>
      <c r="AL913" s="122"/>
      <c r="AM913" s="122"/>
      <c r="AN913" s="193"/>
    </row>
    <row r="914" spans="18:40" ht="15" customHeight="1">
      <c r="R914" s="149"/>
      <c r="S914" s="184"/>
      <c r="AJ914" s="126"/>
      <c r="AK914" s="127"/>
      <c r="AL914" s="122"/>
      <c r="AM914" s="122"/>
      <c r="AN914" s="193"/>
    </row>
    <row r="915" spans="18:40" ht="15" customHeight="1">
      <c r="R915" s="149"/>
      <c r="S915" s="184"/>
      <c r="AJ915" s="126"/>
      <c r="AK915" s="127"/>
      <c r="AL915" s="122"/>
      <c r="AM915" s="122"/>
      <c r="AN915" s="193"/>
    </row>
    <row r="916" spans="18:40" ht="15" customHeight="1">
      <c r="R916" s="149"/>
      <c r="S916" s="184"/>
      <c r="AJ916" s="126"/>
      <c r="AK916" s="127"/>
      <c r="AL916" s="122"/>
      <c r="AM916" s="122"/>
      <c r="AN916" s="193"/>
    </row>
    <row r="917" spans="18:40" ht="15" customHeight="1">
      <c r="R917" s="149"/>
      <c r="S917" s="184"/>
      <c r="AJ917" s="126"/>
      <c r="AK917" s="127"/>
      <c r="AL917" s="122"/>
      <c r="AM917" s="122"/>
      <c r="AN917" s="193"/>
    </row>
    <row r="918" spans="18:40" ht="15" customHeight="1">
      <c r="R918" s="149"/>
      <c r="S918" s="184"/>
      <c r="AJ918" s="126"/>
      <c r="AK918" s="127"/>
      <c r="AL918" s="122"/>
      <c r="AM918" s="122"/>
      <c r="AN918" s="193"/>
    </row>
    <row r="919" spans="18:40" ht="15" customHeight="1">
      <c r="R919" s="149"/>
      <c r="S919" s="184"/>
      <c r="AJ919" s="126"/>
      <c r="AK919" s="127"/>
      <c r="AL919" s="122"/>
      <c r="AM919" s="122"/>
      <c r="AN919" s="193"/>
    </row>
    <row r="920" spans="18:40" ht="15" customHeight="1">
      <c r="R920" s="149"/>
      <c r="S920" s="184"/>
      <c r="AJ920" s="126"/>
      <c r="AK920" s="127"/>
      <c r="AL920" s="122"/>
      <c r="AM920" s="122"/>
      <c r="AN920" s="193"/>
    </row>
    <row r="921" spans="18:40" ht="15" customHeight="1">
      <c r="R921" s="149"/>
      <c r="S921" s="184"/>
      <c r="AJ921" s="126"/>
      <c r="AK921" s="127"/>
      <c r="AL921" s="122"/>
      <c r="AM921" s="122"/>
      <c r="AN921" s="193"/>
    </row>
    <row r="922" spans="18:40" ht="15" customHeight="1">
      <c r="R922" s="149"/>
      <c r="S922" s="184"/>
      <c r="AJ922" s="126"/>
      <c r="AK922" s="127"/>
      <c r="AL922" s="122"/>
      <c r="AM922" s="122"/>
      <c r="AN922" s="193"/>
    </row>
    <row r="923" spans="18:40" ht="15" customHeight="1">
      <c r="R923" s="149"/>
      <c r="S923" s="184"/>
      <c r="AJ923" s="126"/>
      <c r="AK923" s="127"/>
      <c r="AL923" s="122"/>
      <c r="AM923" s="122"/>
      <c r="AN923" s="193"/>
    </row>
    <row r="924" spans="18:40" ht="15" customHeight="1">
      <c r="R924" s="149"/>
      <c r="S924" s="184"/>
      <c r="AJ924" s="126"/>
      <c r="AK924" s="127"/>
      <c r="AL924" s="122"/>
      <c r="AM924" s="122"/>
      <c r="AN924" s="193"/>
    </row>
    <row r="925" spans="18:40" ht="15" customHeight="1">
      <c r="R925" s="149"/>
      <c r="S925" s="184"/>
      <c r="AJ925" s="126"/>
      <c r="AK925" s="127"/>
      <c r="AL925" s="122"/>
      <c r="AM925" s="122"/>
      <c r="AN925" s="193"/>
    </row>
    <row r="926" spans="18:40" ht="15" customHeight="1">
      <c r="R926" s="149"/>
      <c r="S926" s="184"/>
      <c r="AJ926" s="126"/>
      <c r="AK926" s="127"/>
      <c r="AL926" s="122"/>
      <c r="AM926" s="122"/>
      <c r="AN926" s="193"/>
    </row>
    <row r="927" spans="18:40" ht="15" customHeight="1">
      <c r="R927" s="149"/>
      <c r="S927" s="184"/>
      <c r="AJ927" s="126"/>
      <c r="AK927" s="127"/>
      <c r="AL927" s="122"/>
      <c r="AM927" s="122"/>
      <c r="AN927" s="193"/>
    </row>
    <row r="928" spans="18:40" ht="15" customHeight="1">
      <c r="R928" s="149"/>
      <c r="S928" s="184"/>
      <c r="AJ928" s="126"/>
      <c r="AK928" s="127"/>
      <c r="AL928" s="122"/>
      <c r="AM928" s="122"/>
      <c r="AN928" s="193"/>
    </row>
    <row r="929" spans="18:40" ht="15" customHeight="1">
      <c r="R929" s="149"/>
      <c r="S929" s="184"/>
      <c r="AJ929" s="126"/>
      <c r="AK929" s="127"/>
      <c r="AL929" s="122"/>
      <c r="AM929" s="122"/>
      <c r="AN929" s="193"/>
    </row>
    <row r="930" spans="18:40" ht="15" customHeight="1">
      <c r="R930" s="149"/>
      <c r="S930" s="184"/>
      <c r="AJ930" s="126"/>
      <c r="AK930" s="127"/>
      <c r="AL930" s="122"/>
      <c r="AM930" s="122"/>
      <c r="AN930" s="193"/>
    </row>
    <row r="931" spans="18:40" ht="15" customHeight="1">
      <c r="R931" s="149"/>
      <c r="S931" s="184"/>
      <c r="AJ931" s="126"/>
      <c r="AK931" s="127"/>
      <c r="AL931" s="122"/>
      <c r="AM931" s="122"/>
      <c r="AN931" s="193"/>
    </row>
    <row r="932" spans="18:40" ht="15" customHeight="1">
      <c r="R932" s="149"/>
      <c r="S932" s="184"/>
      <c r="AJ932" s="126"/>
      <c r="AK932" s="127"/>
      <c r="AL932" s="122"/>
      <c r="AM932" s="122"/>
      <c r="AN932" s="193"/>
    </row>
    <row r="933" spans="18:40" ht="15" customHeight="1">
      <c r="R933" s="149"/>
      <c r="S933" s="184"/>
      <c r="AJ933" s="126"/>
      <c r="AK933" s="127"/>
      <c r="AL933" s="122"/>
      <c r="AM933" s="122"/>
      <c r="AN933" s="193"/>
    </row>
    <row r="934" spans="18:40" ht="15" customHeight="1">
      <c r="R934" s="149"/>
      <c r="S934" s="184"/>
      <c r="AJ934" s="126"/>
      <c r="AK934" s="127"/>
      <c r="AL934" s="122"/>
      <c r="AM934" s="122"/>
      <c r="AN934" s="193"/>
    </row>
    <row r="935" spans="18:40" ht="15" customHeight="1">
      <c r="R935" s="149"/>
      <c r="S935" s="184"/>
      <c r="AJ935" s="126"/>
      <c r="AK935" s="127"/>
      <c r="AL935" s="122"/>
      <c r="AM935" s="122"/>
      <c r="AN935" s="193"/>
    </row>
    <row r="936" spans="18:40" ht="15" customHeight="1">
      <c r="R936" s="149"/>
      <c r="S936" s="184"/>
      <c r="AJ936" s="126"/>
      <c r="AK936" s="127"/>
      <c r="AL936" s="122"/>
      <c r="AM936" s="122"/>
      <c r="AN936" s="193"/>
    </row>
    <row r="937" spans="18:40" ht="15" customHeight="1">
      <c r="R937" s="149"/>
      <c r="S937" s="184"/>
      <c r="AJ937" s="126"/>
      <c r="AK937" s="127"/>
      <c r="AL937" s="122"/>
      <c r="AM937" s="122"/>
      <c r="AN937" s="193"/>
    </row>
    <row r="938" spans="18:40" ht="15" customHeight="1">
      <c r="R938" s="149"/>
      <c r="S938" s="184"/>
      <c r="AJ938" s="126"/>
      <c r="AK938" s="127"/>
      <c r="AL938" s="122"/>
      <c r="AM938" s="122"/>
      <c r="AN938" s="193"/>
    </row>
    <row r="939" spans="18:40" ht="15" customHeight="1">
      <c r="R939" s="149"/>
      <c r="S939" s="184"/>
      <c r="AJ939" s="126"/>
      <c r="AK939" s="127"/>
      <c r="AL939" s="122"/>
      <c r="AM939" s="122"/>
      <c r="AN939" s="193"/>
    </row>
    <row r="940" spans="18:40" ht="15" customHeight="1">
      <c r="R940" s="149"/>
      <c r="S940" s="184"/>
      <c r="AJ940" s="126"/>
      <c r="AK940" s="127"/>
      <c r="AL940" s="122"/>
      <c r="AM940" s="122"/>
      <c r="AN940" s="193"/>
    </row>
    <row r="941" spans="18:40" ht="15" customHeight="1">
      <c r="R941" s="149"/>
      <c r="S941" s="184"/>
      <c r="AJ941" s="126"/>
      <c r="AK941" s="127"/>
      <c r="AL941" s="122"/>
      <c r="AM941" s="122"/>
      <c r="AN941" s="193"/>
    </row>
    <row r="942" spans="18:40" ht="15" customHeight="1">
      <c r="R942" s="149"/>
      <c r="S942" s="184"/>
      <c r="AJ942" s="126"/>
      <c r="AK942" s="127"/>
      <c r="AL942" s="122"/>
      <c r="AM942" s="122"/>
      <c r="AN942" s="193"/>
    </row>
    <row r="943" spans="18:40" ht="15" customHeight="1">
      <c r="R943" s="149"/>
      <c r="S943" s="184"/>
      <c r="AJ943" s="126"/>
      <c r="AK943" s="127"/>
      <c r="AL943" s="122"/>
      <c r="AM943" s="122"/>
      <c r="AN943" s="193"/>
    </row>
    <row r="944" spans="18:40" ht="15" customHeight="1">
      <c r="R944" s="149"/>
      <c r="S944" s="184"/>
      <c r="AJ944" s="126"/>
      <c r="AK944" s="127"/>
      <c r="AL944" s="122"/>
      <c r="AM944" s="122"/>
      <c r="AN944" s="193"/>
    </row>
    <row r="945" spans="18:40" ht="15" customHeight="1">
      <c r="R945" s="149"/>
      <c r="S945" s="184"/>
      <c r="AJ945" s="126"/>
      <c r="AK945" s="127"/>
      <c r="AL945" s="122"/>
      <c r="AM945" s="122"/>
      <c r="AN945" s="193"/>
    </row>
    <row r="946" spans="18:40" ht="15" customHeight="1">
      <c r="R946" s="149"/>
      <c r="S946" s="184"/>
      <c r="AJ946" s="126"/>
      <c r="AK946" s="127"/>
      <c r="AL946" s="122"/>
      <c r="AM946" s="122"/>
      <c r="AN946" s="193"/>
    </row>
    <row r="947" spans="18:40" ht="15" customHeight="1">
      <c r="R947" s="149"/>
      <c r="S947" s="184"/>
      <c r="AJ947" s="126"/>
      <c r="AK947" s="127"/>
      <c r="AL947" s="122"/>
      <c r="AM947" s="122"/>
      <c r="AN947" s="193"/>
    </row>
    <row r="948" spans="18:40" ht="15" customHeight="1">
      <c r="R948" s="149"/>
      <c r="S948" s="184"/>
      <c r="AJ948" s="126"/>
      <c r="AK948" s="127"/>
      <c r="AL948" s="122"/>
      <c r="AM948" s="122"/>
      <c r="AN948" s="193"/>
    </row>
    <row r="949" spans="18:40" ht="15" customHeight="1">
      <c r="R949" s="149"/>
      <c r="S949" s="184"/>
      <c r="AJ949" s="126"/>
      <c r="AK949" s="127"/>
      <c r="AL949" s="122"/>
      <c r="AM949" s="122"/>
      <c r="AN949" s="193"/>
    </row>
    <row r="950" spans="18:40" ht="15" customHeight="1">
      <c r="R950" s="149"/>
      <c r="S950" s="184"/>
      <c r="AJ950" s="126"/>
      <c r="AK950" s="127"/>
      <c r="AL950" s="122"/>
      <c r="AM950" s="122"/>
      <c r="AN950" s="193"/>
    </row>
    <row r="951" spans="18:40" ht="15" customHeight="1">
      <c r="R951" s="149"/>
      <c r="S951" s="184"/>
      <c r="AJ951" s="126"/>
      <c r="AK951" s="127"/>
      <c r="AL951" s="122"/>
      <c r="AM951" s="122"/>
      <c r="AN951" s="193"/>
    </row>
    <row r="952" spans="18:40" ht="15" customHeight="1">
      <c r="R952" s="149"/>
      <c r="S952" s="184"/>
      <c r="AJ952" s="126"/>
      <c r="AK952" s="127"/>
      <c r="AL952" s="122"/>
      <c r="AM952" s="122"/>
      <c r="AN952" s="193"/>
    </row>
    <row r="953" spans="18:40" ht="15" customHeight="1">
      <c r="R953" s="149"/>
      <c r="S953" s="184"/>
      <c r="AJ953" s="126"/>
      <c r="AK953" s="127"/>
      <c r="AL953" s="122"/>
      <c r="AM953" s="122"/>
      <c r="AN953" s="193"/>
    </row>
    <row r="954" spans="18:40" ht="15" customHeight="1">
      <c r="R954" s="149"/>
      <c r="S954" s="184"/>
      <c r="AJ954" s="126"/>
      <c r="AK954" s="127"/>
      <c r="AL954" s="122"/>
      <c r="AM954" s="122"/>
      <c r="AN954" s="193"/>
    </row>
    <row r="955" spans="18:40" ht="15" customHeight="1">
      <c r="R955" s="149"/>
      <c r="S955" s="184"/>
      <c r="AJ955" s="126"/>
      <c r="AK955" s="127"/>
      <c r="AL955" s="122"/>
      <c r="AM955" s="122"/>
      <c r="AN955" s="193"/>
    </row>
    <row r="956" spans="18:40" ht="15" customHeight="1">
      <c r="R956" s="149"/>
      <c r="S956" s="184"/>
      <c r="AJ956" s="126"/>
      <c r="AK956" s="127"/>
      <c r="AL956" s="122"/>
      <c r="AM956" s="122"/>
      <c r="AN956" s="193"/>
    </row>
    <row r="957" spans="18:40" ht="15" customHeight="1">
      <c r="R957" s="149"/>
      <c r="S957" s="184"/>
      <c r="AJ957" s="126"/>
      <c r="AK957" s="127"/>
      <c r="AL957" s="122"/>
      <c r="AM957" s="122"/>
      <c r="AN957" s="193"/>
    </row>
    <row r="958" spans="18:40" ht="15" customHeight="1">
      <c r="R958" s="149"/>
      <c r="S958" s="184"/>
      <c r="AJ958" s="126"/>
      <c r="AK958" s="127"/>
      <c r="AL958" s="122"/>
      <c r="AM958" s="122"/>
      <c r="AN958" s="193"/>
    </row>
    <row r="959" spans="18:40" ht="15" customHeight="1">
      <c r="R959" s="149"/>
      <c r="S959" s="184"/>
      <c r="AJ959" s="126"/>
      <c r="AK959" s="127"/>
      <c r="AL959" s="122"/>
      <c r="AM959" s="122"/>
      <c r="AN959" s="193"/>
    </row>
    <row r="960" spans="18:40" ht="15" customHeight="1">
      <c r="R960" s="149"/>
      <c r="S960" s="184"/>
      <c r="AJ960" s="126"/>
      <c r="AK960" s="127"/>
      <c r="AL960" s="122"/>
      <c r="AM960" s="122"/>
      <c r="AN960" s="193"/>
    </row>
    <row r="961" spans="18:40" ht="15" customHeight="1">
      <c r="R961" s="149"/>
      <c r="S961" s="184"/>
      <c r="AJ961" s="126"/>
      <c r="AK961" s="127"/>
      <c r="AL961" s="122"/>
      <c r="AM961" s="122"/>
      <c r="AN961" s="193"/>
    </row>
    <row r="962" spans="18:40" ht="15" customHeight="1">
      <c r="R962" s="149"/>
      <c r="S962" s="184"/>
      <c r="AJ962" s="126"/>
      <c r="AK962" s="127"/>
      <c r="AL962" s="122"/>
      <c r="AM962" s="122"/>
      <c r="AN962" s="193"/>
    </row>
    <row r="963" spans="18:40" ht="15" customHeight="1">
      <c r="R963" s="149"/>
      <c r="S963" s="184"/>
      <c r="AJ963" s="126"/>
      <c r="AK963" s="127"/>
      <c r="AL963" s="122"/>
      <c r="AM963" s="122"/>
      <c r="AN963" s="193"/>
    </row>
    <row r="964" spans="18:40" ht="15" customHeight="1">
      <c r="R964" s="149"/>
      <c r="S964" s="184"/>
      <c r="AJ964" s="126"/>
      <c r="AK964" s="127"/>
      <c r="AL964" s="122"/>
      <c r="AM964" s="122"/>
      <c r="AN964" s="193"/>
    </row>
    <row r="965" spans="18:40" ht="15" customHeight="1">
      <c r="R965" s="149"/>
      <c r="S965" s="184"/>
      <c r="AJ965" s="126"/>
      <c r="AK965" s="127"/>
      <c r="AL965" s="122"/>
      <c r="AM965" s="122"/>
      <c r="AN965" s="193"/>
    </row>
    <row r="966" spans="18:40" ht="15" customHeight="1">
      <c r="R966" s="149"/>
      <c r="S966" s="184"/>
      <c r="AJ966" s="126"/>
      <c r="AK966" s="127"/>
      <c r="AL966" s="122"/>
      <c r="AM966" s="122"/>
      <c r="AN966" s="193"/>
    </row>
    <row r="967" spans="18:40" ht="15" customHeight="1">
      <c r="R967" s="149"/>
      <c r="S967" s="184"/>
      <c r="AJ967" s="126"/>
      <c r="AK967" s="127"/>
      <c r="AL967" s="122"/>
      <c r="AM967" s="122"/>
      <c r="AN967" s="193"/>
    </row>
    <row r="968" spans="18:40" ht="15" customHeight="1">
      <c r="R968" s="149"/>
      <c r="S968" s="184"/>
      <c r="AJ968" s="126"/>
      <c r="AK968" s="127"/>
      <c r="AL968" s="122"/>
      <c r="AM968" s="122"/>
      <c r="AN968" s="193"/>
    </row>
    <row r="969" spans="18:40" ht="15" customHeight="1">
      <c r="R969" s="149"/>
      <c r="S969" s="184"/>
      <c r="AJ969" s="126"/>
      <c r="AK969" s="127"/>
      <c r="AL969" s="122"/>
      <c r="AM969" s="122"/>
      <c r="AN969" s="193"/>
    </row>
    <row r="970" spans="18:40" ht="15" customHeight="1">
      <c r="R970" s="149"/>
      <c r="S970" s="184"/>
      <c r="AJ970" s="126"/>
      <c r="AK970" s="127"/>
      <c r="AL970" s="122"/>
      <c r="AM970" s="122"/>
      <c r="AN970" s="193"/>
    </row>
    <row r="971" spans="18:40" ht="15" customHeight="1">
      <c r="R971" s="149"/>
      <c r="S971" s="184"/>
      <c r="AJ971" s="126"/>
      <c r="AK971" s="127"/>
      <c r="AL971" s="122"/>
      <c r="AM971" s="122"/>
      <c r="AN971" s="193"/>
    </row>
    <row r="972" spans="18:40" ht="15" customHeight="1">
      <c r="R972" s="149"/>
      <c r="S972" s="184"/>
      <c r="AJ972" s="126"/>
      <c r="AK972" s="127"/>
      <c r="AL972" s="122"/>
      <c r="AM972" s="122"/>
      <c r="AN972" s="193"/>
    </row>
    <row r="973" spans="18:40" ht="15" customHeight="1">
      <c r="R973" s="149"/>
      <c r="S973" s="184"/>
      <c r="AJ973" s="126"/>
      <c r="AK973" s="127"/>
      <c r="AL973" s="122"/>
      <c r="AM973" s="122"/>
      <c r="AN973" s="193"/>
    </row>
    <row r="974" spans="18:40" ht="15" customHeight="1">
      <c r="R974" s="149"/>
      <c r="S974" s="184"/>
      <c r="AJ974" s="126"/>
      <c r="AK974" s="127"/>
      <c r="AL974" s="122"/>
      <c r="AM974" s="122"/>
      <c r="AN974" s="193"/>
    </row>
    <row r="975" spans="18:40" ht="15" customHeight="1">
      <c r="R975" s="149"/>
      <c r="S975" s="184"/>
      <c r="AJ975" s="126"/>
      <c r="AK975" s="127"/>
      <c r="AL975" s="122"/>
      <c r="AM975" s="122"/>
      <c r="AN975" s="193"/>
    </row>
    <row r="976" spans="18:40" ht="15" customHeight="1">
      <c r="R976" s="149"/>
      <c r="S976" s="184"/>
      <c r="AJ976" s="126"/>
      <c r="AK976" s="127"/>
      <c r="AL976" s="122"/>
      <c r="AM976" s="122"/>
      <c r="AN976" s="193"/>
    </row>
    <row r="977" spans="18:40" ht="15" customHeight="1">
      <c r="R977" s="149"/>
      <c r="S977" s="184"/>
      <c r="AJ977" s="126"/>
      <c r="AK977" s="127"/>
      <c r="AL977" s="122"/>
      <c r="AM977" s="122"/>
      <c r="AN977" s="193"/>
    </row>
    <row r="978" spans="18:40" ht="15" customHeight="1">
      <c r="R978" s="149"/>
      <c r="S978" s="184"/>
      <c r="AJ978" s="126"/>
      <c r="AK978" s="127"/>
      <c r="AL978" s="122"/>
      <c r="AM978" s="122"/>
      <c r="AN978" s="193"/>
    </row>
    <row r="979" spans="18:40" ht="15" customHeight="1">
      <c r="R979" s="149"/>
      <c r="S979" s="184"/>
      <c r="AJ979" s="126"/>
      <c r="AK979" s="127"/>
      <c r="AL979" s="122"/>
      <c r="AM979" s="122"/>
      <c r="AN979" s="193"/>
    </row>
    <row r="980" spans="18:40" ht="15" customHeight="1">
      <c r="R980" s="149"/>
      <c r="S980" s="184"/>
      <c r="AJ980" s="126"/>
      <c r="AK980" s="127"/>
      <c r="AL980" s="122"/>
      <c r="AM980" s="122"/>
      <c r="AN980" s="193"/>
    </row>
    <row r="981" spans="18:40" ht="15" customHeight="1">
      <c r="R981" s="149"/>
      <c r="S981" s="184"/>
      <c r="AJ981" s="126"/>
      <c r="AK981" s="127"/>
      <c r="AL981" s="122"/>
      <c r="AM981" s="122"/>
      <c r="AN981" s="193"/>
    </row>
    <row r="982" spans="18:40" ht="15" customHeight="1">
      <c r="R982" s="149"/>
      <c r="S982" s="184"/>
      <c r="AJ982" s="126"/>
      <c r="AK982" s="127"/>
      <c r="AL982" s="122"/>
      <c r="AM982" s="122"/>
      <c r="AN982" s="193"/>
    </row>
    <row r="983" spans="18:40" ht="15" customHeight="1">
      <c r="R983" s="149"/>
      <c r="S983" s="184"/>
      <c r="AJ983" s="126"/>
      <c r="AK983" s="127"/>
      <c r="AL983" s="122"/>
      <c r="AM983" s="122"/>
      <c r="AN983" s="193"/>
    </row>
    <row r="984" spans="18:40" ht="15" customHeight="1">
      <c r="R984" s="149"/>
      <c r="S984" s="184"/>
      <c r="AJ984" s="126"/>
      <c r="AK984" s="127"/>
      <c r="AL984" s="122"/>
      <c r="AM984" s="122"/>
      <c r="AN984" s="193"/>
    </row>
    <row r="985" spans="18:40" ht="15" customHeight="1">
      <c r="R985" s="149"/>
      <c r="S985" s="184"/>
      <c r="AJ985" s="126"/>
      <c r="AK985" s="127"/>
      <c r="AL985" s="122"/>
      <c r="AM985" s="122"/>
      <c r="AN985" s="193"/>
    </row>
    <row r="986" spans="18:40" ht="15" customHeight="1">
      <c r="R986" s="149"/>
      <c r="S986" s="184"/>
      <c r="AJ986" s="126"/>
      <c r="AK986" s="127"/>
      <c r="AL986" s="122"/>
      <c r="AM986" s="122"/>
      <c r="AN986" s="193"/>
    </row>
    <row r="987" spans="18:40" ht="15" customHeight="1">
      <c r="R987" s="149"/>
      <c r="S987" s="184"/>
      <c r="AJ987" s="126"/>
      <c r="AK987" s="127"/>
      <c r="AL987" s="122"/>
      <c r="AM987" s="122"/>
      <c r="AN987" s="193"/>
    </row>
    <row r="988" spans="18:40" ht="15" customHeight="1">
      <c r="R988" s="149"/>
      <c r="S988" s="184"/>
      <c r="AJ988" s="126"/>
      <c r="AK988" s="127"/>
      <c r="AL988" s="122"/>
      <c r="AM988" s="122"/>
      <c r="AN988" s="193"/>
    </row>
    <row r="989" spans="18:40" ht="15" customHeight="1">
      <c r="R989" s="149"/>
      <c r="S989" s="184"/>
      <c r="AJ989" s="126"/>
      <c r="AK989" s="127"/>
      <c r="AL989" s="122"/>
      <c r="AM989" s="122"/>
      <c r="AN989" s="193"/>
    </row>
    <row r="990" spans="18:40" ht="15" customHeight="1">
      <c r="R990" s="149"/>
      <c r="S990" s="184"/>
      <c r="AJ990" s="126"/>
      <c r="AK990" s="127"/>
      <c r="AL990" s="122"/>
      <c r="AM990" s="122"/>
      <c r="AN990" s="193"/>
    </row>
    <row r="991" spans="18:40" ht="15" customHeight="1">
      <c r="R991" s="149"/>
      <c r="S991" s="184"/>
      <c r="AJ991" s="126"/>
      <c r="AK991" s="127"/>
      <c r="AL991" s="122"/>
      <c r="AM991" s="122"/>
      <c r="AN991" s="193"/>
    </row>
    <row r="992" spans="18:40" ht="15" customHeight="1">
      <c r="R992" s="149"/>
      <c r="S992" s="184"/>
      <c r="AJ992" s="126"/>
      <c r="AK992" s="127"/>
      <c r="AL992" s="122"/>
      <c r="AM992" s="122"/>
      <c r="AN992" s="193"/>
    </row>
    <row r="993" spans="18:40" ht="15" customHeight="1">
      <c r="R993" s="149"/>
      <c r="S993" s="184"/>
      <c r="AJ993" s="126"/>
      <c r="AK993" s="127"/>
      <c r="AL993" s="122"/>
      <c r="AM993" s="122"/>
      <c r="AN993" s="193"/>
    </row>
    <row r="994" spans="18:40" ht="15" customHeight="1">
      <c r="R994" s="149"/>
      <c r="S994" s="184"/>
      <c r="AJ994" s="126"/>
      <c r="AK994" s="127"/>
      <c r="AL994" s="122"/>
      <c r="AM994" s="122"/>
      <c r="AN994" s="193"/>
    </row>
    <row r="995" spans="18:40" ht="15" customHeight="1">
      <c r="R995" s="149"/>
      <c r="S995" s="184"/>
      <c r="AJ995" s="126"/>
      <c r="AK995" s="127"/>
      <c r="AL995" s="122"/>
      <c r="AM995" s="122"/>
      <c r="AN995" s="193"/>
    </row>
    <row r="996" spans="18:40" ht="15" customHeight="1">
      <c r="R996" s="149"/>
      <c r="S996" s="184"/>
      <c r="AJ996" s="126"/>
      <c r="AK996" s="127"/>
      <c r="AL996" s="122"/>
      <c r="AM996" s="122"/>
      <c r="AN996" s="193"/>
    </row>
    <row r="997" spans="18:40" ht="15" customHeight="1">
      <c r="R997" s="149"/>
      <c r="S997" s="184"/>
      <c r="AJ997" s="126"/>
      <c r="AK997" s="127"/>
      <c r="AL997" s="122"/>
      <c r="AM997" s="122"/>
      <c r="AN997" s="193"/>
    </row>
    <row r="998" spans="18:40" ht="15" customHeight="1">
      <c r="R998" s="149"/>
      <c r="S998" s="184"/>
      <c r="AJ998" s="126"/>
      <c r="AK998" s="127"/>
      <c r="AL998" s="122"/>
      <c r="AM998" s="122"/>
      <c r="AN998" s="193"/>
    </row>
    <row r="999" spans="18:40" ht="15" customHeight="1">
      <c r="R999" s="149"/>
      <c r="S999" s="184"/>
      <c r="AJ999" s="126"/>
      <c r="AK999" s="127"/>
      <c r="AL999" s="122"/>
      <c r="AM999" s="122"/>
      <c r="AN999" s="193"/>
    </row>
    <row r="1000" spans="18:40" ht="15" customHeight="1">
      <c r="R1000" s="149"/>
      <c r="S1000" s="184"/>
      <c r="AJ1000" s="126"/>
      <c r="AK1000" s="127"/>
      <c r="AL1000" s="122"/>
      <c r="AM1000" s="122"/>
      <c r="AN1000" s="193"/>
    </row>
    <row r="1001" spans="18:40" ht="15" customHeight="1">
      <c r="R1001" s="149"/>
      <c r="S1001" s="184"/>
      <c r="AJ1001" s="126"/>
      <c r="AK1001" s="127"/>
      <c r="AL1001" s="122"/>
      <c r="AM1001" s="122"/>
      <c r="AN1001" s="193"/>
    </row>
    <row r="1002" spans="18:40" ht="15" customHeight="1">
      <c r="R1002" s="149"/>
      <c r="S1002" s="184"/>
      <c r="AJ1002" s="126"/>
      <c r="AK1002" s="127"/>
      <c r="AL1002" s="122"/>
      <c r="AM1002" s="122"/>
      <c r="AN1002" s="193"/>
    </row>
    <row r="1003" spans="18:40" ht="15" customHeight="1">
      <c r="R1003" s="149"/>
      <c r="S1003" s="184"/>
      <c r="AJ1003" s="126"/>
      <c r="AK1003" s="127"/>
      <c r="AL1003" s="122"/>
      <c r="AM1003" s="122"/>
      <c r="AN1003" s="193"/>
    </row>
    <row r="1004" spans="18:40" ht="15" customHeight="1">
      <c r="R1004" s="149"/>
      <c r="S1004" s="184"/>
      <c r="AJ1004" s="126"/>
      <c r="AK1004" s="127"/>
      <c r="AL1004" s="122"/>
      <c r="AM1004" s="122"/>
      <c r="AN1004" s="193"/>
    </row>
    <row r="1005" spans="18:40" ht="15" customHeight="1">
      <c r="R1005" s="149"/>
      <c r="S1005" s="184"/>
      <c r="AJ1005" s="126"/>
      <c r="AK1005" s="127"/>
      <c r="AL1005" s="122"/>
      <c r="AM1005" s="122"/>
      <c r="AN1005" s="193"/>
    </row>
    <row r="1006" spans="18:40" ht="15" customHeight="1">
      <c r="R1006" s="149"/>
      <c r="S1006" s="184"/>
      <c r="AJ1006" s="126"/>
      <c r="AK1006" s="127"/>
      <c r="AL1006" s="122"/>
      <c r="AM1006" s="122"/>
      <c r="AN1006" s="193"/>
    </row>
    <row r="1007" spans="18:40" ht="15" customHeight="1">
      <c r="R1007" s="149"/>
      <c r="S1007" s="184"/>
      <c r="AJ1007" s="126"/>
      <c r="AK1007" s="127"/>
      <c r="AL1007" s="122"/>
      <c r="AM1007" s="122"/>
      <c r="AN1007" s="193"/>
    </row>
    <row r="1008" spans="18:40" ht="15" customHeight="1">
      <c r="R1008" s="149"/>
      <c r="S1008" s="184"/>
      <c r="AJ1008" s="126"/>
      <c r="AK1008" s="127"/>
      <c r="AL1008" s="122"/>
      <c r="AM1008" s="122"/>
      <c r="AN1008" s="193"/>
    </row>
    <row r="1009" spans="18:40" ht="15" customHeight="1">
      <c r="R1009" s="149"/>
      <c r="S1009" s="184"/>
      <c r="AJ1009" s="126"/>
      <c r="AK1009" s="127"/>
      <c r="AL1009" s="122"/>
      <c r="AM1009" s="122"/>
      <c r="AN1009" s="193"/>
    </row>
    <row r="1010" spans="18:40" ht="15" customHeight="1">
      <c r="R1010" s="149"/>
      <c r="S1010" s="184"/>
      <c r="AJ1010" s="126"/>
      <c r="AK1010" s="127"/>
      <c r="AL1010" s="122"/>
      <c r="AM1010" s="122"/>
      <c r="AN1010" s="193"/>
    </row>
    <row r="1011" spans="18:40" ht="15" customHeight="1">
      <c r="R1011" s="149"/>
      <c r="S1011" s="184"/>
      <c r="AJ1011" s="126"/>
      <c r="AK1011" s="127"/>
      <c r="AL1011" s="122"/>
      <c r="AM1011" s="122"/>
      <c r="AN1011" s="193"/>
    </row>
    <row r="1012" spans="18:40" ht="15" customHeight="1">
      <c r="R1012" s="149"/>
      <c r="S1012" s="184"/>
      <c r="AJ1012" s="126"/>
      <c r="AK1012" s="127"/>
      <c r="AL1012" s="122"/>
      <c r="AM1012" s="122"/>
      <c r="AN1012" s="193"/>
    </row>
    <row r="1013" spans="18:40" ht="15" customHeight="1">
      <c r="R1013" s="149"/>
      <c r="S1013" s="184"/>
      <c r="AJ1013" s="126"/>
      <c r="AK1013" s="127"/>
      <c r="AL1013" s="122"/>
      <c r="AM1013" s="122"/>
      <c r="AN1013" s="193"/>
    </row>
    <row r="1014" spans="18:40" ht="15" customHeight="1">
      <c r="R1014" s="149"/>
      <c r="S1014" s="184"/>
      <c r="AJ1014" s="126"/>
      <c r="AK1014" s="127"/>
      <c r="AL1014" s="122"/>
      <c r="AM1014" s="122"/>
      <c r="AN1014" s="193"/>
    </row>
    <row r="1015" spans="18:40" ht="15" customHeight="1">
      <c r="R1015" s="149"/>
      <c r="S1015" s="184"/>
      <c r="AJ1015" s="126"/>
      <c r="AK1015" s="127"/>
      <c r="AL1015" s="122"/>
      <c r="AM1015" s="122"/>
      <c r="AN1015" s="193"/>
    </row>
    <row r="1016" spans="18:40" ht="15" customHeight="1">
      <c r="R1016" s="149"/>
      <c r="S1016" s="184"/>
      <c r="AJ1016" s="126"/>
      <c r="AK1016" s="127"/>
      <c r="AL1016" s="122"/>
      <c r="AM1016" s="122"/>
      <c r="AN1016" s="193"/>
    </row>
    <row r="1017" spans="18:40" ht="15" customHeight="1">
      <c r="R1017" s="149"/>
      <c r="S1017" s="184"/>
      <c r="AJ1017" s="126"/>
      <c r="AK1017" s="127"/>
      <c r="AL1017" s="122"/>
      <c r="AM1017" s="122"/>
      <c r="AN1017" s="193"/>
    </row>
    <row r="1018" spans="18:40" ht="15" customHeight="1">
      <c r="R1018" s="149"/>
      <c r="S1018" s="184"/>
      <c r="AJ1018" s="126"/>
      <c r="AK1018" s="127"/>
      <c r="AL1018" s="122"/>
      <c r="AM1018" s="122"/>
      <c r="AN1018" s="193"/>
    </row>
    <row r="1019" spans="18:40" ht="15" customHeight="1">
      <c r="R1019" s="149"/>
      <c r="S1019" s="184"/>
      <c r="AJ1019" s="126"/>
      <c r="AK1019" s="127"/>
      <c r="AL1019" s="122"/>
      <c r="AM1019" s="122"/>
      <c r="AN1019" s="193"/>
    </row>
    <row r="1020" spans="18:40" ht="15" customHeight="1">
      <c r="R1020" s="149"/>
      <c r="S1020" s="184"/>
      <c r="AJ1020" s="126"/>
      <c r="AK1020" s="127"/>
      <c r="AL1020" s="122"/>
      <c r="AM1020" s="122"/>
      <c r="AN1020" s="193"/>
    </row>
    <row r="1021" spans="18:40" ht="15" customHeight="1">
      <c r="R1021" s="149"/>
      <c r="S1021" s="184"/>
      <c r="AJ1021" s="126"/>
      <c r="AK1021" s="127"/>
      <c r="AL1021" s="122"/>
      <c r="AM1021" s="122"/>
      <c r="AN1021" s="193"/>
    </row>
    <row r="1022" spans="18:40" ht="15" customHeight="1">
      <c r="R1022" s="149"/>
      <c r="S1022" s="184"/>
      <c r="AJ1022" s="126"/>
      <c r="AK1022" s="127"/>
      <c r="AL1022" s="122"/>
      <c r="AM1022" s="122"/>
      <c r="AN1022" s="193"/>
    </row>
    <row r="1023" spans="18:40" ht="15" customHeight="1">
      <c r="R1023" s="149"/>
      <c r="S1023" s="184"/>
      <c r="AJ1023" s="126"/>
      <c r="AK1023" s="127"/>
      <c r="AL1023" s="122"/>
      <c r="AM1023" s="122"/>
      <c r="AN1023" s="193"/>
    </row>
    <row r="1024" spans="18:40" ht="15" customHeight="1">
      <c r="R1024" s="149"/>
      <c r="S1024" s="184"/>
      <c r="AJ1024" s="126"/>
      <c r="AK1024" s="127"/>
      <c r="AL1024" s="122"/>
      <c r="AM1024" s="122"/>
      <c r="AN1024" s="193"/>
    </row>
    <row r="1025" spans="18:40" ht="15" customHeight="1">
      <c r="R1025" s="149"/>
      <c r="S1025" s="184"/>
      <c r="AJ1025" s="126"/>
      <c r="AK1025" s="127"/>
      <c r="AL1025" s="122"/>
      <c r="AM1025" s="122"/>
      <c r="AN1025" s="193"/>
    </row>
    <row r="1026" spans="18:40" ht="15" customHeight="1">
      <c r="R1026" s="149"/>
      <c r="S1026" s="184"/>
      <c r="AJ1026" s="126"/>
      <c r="AK1026" s="127"/>
      <c r="AL1026" s="122"/>
      <c r="AM1026" s="122"/>
      <c r="AN1026" s="193"/>
    </row>
    <row r="1027" spans="18:40" ht="15" customHeight="1">
      <c r="R1027" s="149"/>
      <c r="S1027" s="184"/>
      <c r="AJ1027" s="126"/>
      <c r="AK1027" s="127"/>
      <c r="AL1027" s="122"/>
      <c r="AM1027" s="122"/>
      <c r="AN1027" s="193"/>
    </row>
    <row r="1028" spans="18:40" ht="15" customHeight="1">
      <c r="R1028" s="149"/>
      <c r="S1028" s="184"/>
      <c r="AJ1028" s="126"/>
      <c r="AK1028" s="127"/>
      <c r="AL1028" s="122"/>
      <c r="AM1028" s="122"/>
      <c r="AN1028" s="193"/>
    </row>
    <row r="1029" spans="18:40" ht="15" customHeight="1">
      <c r="R1029" s="149"/>
      <c r="S1029" s="184"/>
      <c r="AJ1029" s="126"/>
      <c r="AK1029" s="127"/>
      <c r="AL1029" s="122"/>
      <c r="AM1029" s="122"/>
      <c r="AN1029" s="193"/>
    </row>
    <row r="1030" spans="18:40" ht="15" customHeight="1">
      <c r="R1030" s="149"/>
      <c r="S1030" s="184"/>
      <c r="AJ1030" s="126"/>
      <c r="AK1030" s="127"/>
      <c r="AL1030" s="122"/>
      <c r="AM1030" s="122"/>
      <c r="AN1030" s="193"/>
    </row>
    <row r="1031" spans="18:40" ht="15" customHeight="1">
      <c r="R1031" s="149"/>
      <c r="S1031" s="184"/>
      <c r="AJ1031" s="126"/>
      <c r="AK1031" s="127"/>
      <c r="AL1031" s="122"/>
      <c r="AM1031" s="122"/>
      <c r="AN1031" s="193"/>
    </row>
    <row r="1032" spans="18:40" ht="15" customHeight="1">
      <c r="R1032" s="149"/>
      <c r="S1032" s="184"/>
      <c r="AJ1032" s="126"/>
      <c r="AK1032" s="127"/>
      <c r="AL1032" s="122"/>
      <c r="AM1032" s="122"/>
      <c r="AN1032" s="193"/>
    </row>
    <row r="1033" spans="18:40" ht="15" customHeight="1">
      <c r="R1033" s="149"/>
      <c r="S1033" s="184"/>
      <c r="AJ1033" s="126"/>
      <c r="AK1033" s="127"/>
      <c r="AL1033" s="122"/>
      <c r="AM1033" s="122"/>
      <c r="AN1033" s="193"/>
    </row>
    <row r="1034" spans="18:40" ht="15" customHeight="1">
      <c r="R1034" s="149"/>
      <c r="S1034" s="184"/>
      <c r="AJ1034" s="126"/>
      <c r="AK1034" s="127"/>
      <c r="AL1034" s="122"/>
      <c r="AM1034" s="122"/>
      <c r="AN1034" s="193"/>
    </row>
    <row r="1035" spans="18:40" ht="15" customHeight="1">
      <c r="R1035" s="149"/>
      <c r="S1035" s="184"/>
      <c r="AJ1035" s="126"/>
      <c r="AK1035" s="127"/>
      <c r="AL1035" s="122"/>
      <c r="AM1035" s="122"/>
      <c r="AN1035" s="193"/>
    </row>
    <row r="1036" spans="18:40" ht="15" customHeight="1">
      <c r="R1036" s="149"/>
      <c r="S1036" s="184"/>
      <c r="AJ1036" s="126"/>
      <c r="AK1036" s="127"/>
      <c r="AL1036" s="122"/>
      <c r="AM1036" s="122"/>
      <c r="AN1036" s="193"/>
    </row>
    <row r="1037" spans="18:40" ht="15" customHeight="1">
      <c r="R1037" s="149"/>
      <c r="S1037" s="184"/>
      <c r="AJ1037" s="126"/>
      <c r="AK1037" s="127"/>
      <c r="AL1037" s="122"/>
      <c r="AM1037" s="122"/>
      <c r="AN1037" s="193"/>
    </row>
    <row r="1038" spans="18:40" ht="15" customHeight="1">
      <c r="R1038" s="149"/>
      <c r="S1038" s="184"/>
      <c r="AJ1038" s="126"/>
      <c r="AK1038" s="127"/>
      <c r="AL1038" s="122"/>
      <c r="AM1038" s="122"/>
      <c r="AN1038" s="193"/>
    </row>
    <row r="1039" spans="18:40" ht="15" customHeight="1">
      <c r="R1039" s="149"/>
      <c r="S1039" s="184"/>
      <c r="AJ1039" s="126"/>
      <c r="AK1039" s="127"/>
      <c r="AL1039" s="122"/>
      <c r="AM1039" s="122"/>
      <c r="AN1039" s="193"/>
    </row>
    <row r="1040" spans="18:40" ht="15" customHeight="1">
      <c r="R1040" s="149"/>
      <c r="S1040" s="184"/>
      <c r="AJ1040" s="126"/>
      <c r="AK1040" s="127"/>
      <c r="AL1040" s="122"/>
      <c r="AM1040" s="122"/>
      <c r="AN1040" s="193"/>
    </row>
    <row r="1041" spans="18:40" ht="15" customHeight="1">
      <c r="R1041" s="149"/>
      <c r="S1041" s="184"/>
      <c r="AJ1041" s="126"/>
      <c r="AK1041" s="127"/>
      <c r="AL1041" s="122"/>
      <c r="AM1041" s="122"/>
      <c r="AN1041" s="193"/>
    </row>
    <row r="1042" spans="18:40" ht="15" customHeight="1">
      <c r="R1042" s="149"/>
      <c r="S1042" s="184"/>
      <c r="AJ1042" s="126"/>
      <c r="AK1042" s="127"/>
      <c r="AL1042" s="122"/>
      <c r="AM1042" s="122"/>
      <c r="AN1042" s="193"/>
    </row>
    <row r="1043" spans="18:40" ht="15" customHeight="1">
      <c r="R1043" s="149"/>
      <c r="S1043" s="184"/>
      <c r="AJ1043" s="126"/>
      <c r="AK1043" s="127"/>
      <c r="AL1043" s="122"/>
      <c r="AM1043" s="122"/>
      <c r="AN1043" s="193"/>
    </row>
    <row r="1044" spans="18:40" ht="15" customHeight="1">
      <c r="R1044" s="149"/>
      <c r="S1044" s="184"/>
      <c r="AJ1044" s="126"/>
      <c r="AK1044" s="127"/>
      <c r="AL1044" s="122"/>
      <c r="AM1044" s="122"/>
      <c r="AN1044" s="193"/>
    </row>
    <row r="1045" spans="18:40" ht="15" customHeight="1">
      <c r="R1045" s="149"/>
      <c r="S1045" s="184"/>
      <c r="AJ1045" s="126"/>
      <c r="AK1045" s="127"/>
      <c r="AL1045" s="122"/>
      <c r="AM1045" s="122"/>
      <c r="AN1045" s="193"/>
    </row>
    <row r="1046" spans="18:40" ht="15" customHeight="1">
      <c r="R1046" s="149"/>
      <c r="S1046" s="184"/>
      <c r="AJ1046" s="126"/>
      <c r="AK1046" s="127"/>
      <c r="AL1046" s="122"/>
      <c r="AM1046" s="122"/>
      <c r="AN1046" s="193"/>
    </row>
    <row r="1047" spans="18:40" ht="15" customHeight="1">
      <c r="R1047" s="149"/>
      <c r="S1047" s="184"/>
      <c r="AJ1047" s="126"/>
      <c r="AK1047" s="127"/>
      <c r="AL1047" s="122"/>
      <c r="AM1047" s="122"/>
      <c r="AN1047" s="193"/>
    </row>
    <row r="1048" spans="18:40" ht="15" customHeight="1">
      <c r="R1048" s="149"/>
      <c r="S1048" s="184"/>
      <c r="AJ1048" s="126"/>
      <c r="AK1048" s="127"/>
      <c r="AL1048" s="122"/>
      <c r="AM1048" s="122"/>
      <c r="AN1048" s="193"/>
    </row>
    <row r="1049" spans="18:40" ht="15" customHeight="1">
      <c r="R1049" s="149"/>
      <c r="S1049" s="184"/>
      <c r="AJ1049" s="126"/>
      <c r="AK1049" s="127"/>
      <c r="AL1049" s="122"/>
      <c r="AM1049" s="122"/>
      <c r="AN1049" s="193"/>
    </row>
    <row r="1050" spans="18:40" ht="15" customHeight="1">
      <c r="R1050" s="149"/>
      <c r="S1050" s="184"/>
      <c r="AJ1050" s="126"/>
      <c r="AK1050" s="127"/>
      <c r="AL1050" s="122"/>
      <c r="AM1050" s="122"/>
      <c r="AN1050" s="193"/>
    </row>
    <row r="1051" spans="18:40" ht="15" customHeight="1">
      <c r="R1051" s="149"/>
      <c r="S1051" s="184"/>
      <c r="AJ1051" s="126"/>
      <c r="AK1051" s="127"/>
      <c r="AL1051" s="122"/>
      <c r="AM1051" s="122"/>
      <c r="AN1051" s="193"/>
    </row>
    <row r="1052" spans="18:40" ht="15" customHeight="1">
      <c r="R1052" s="149"/>
      <c r="S1052" s="184"/>
      <c r="AJ1052" s="126"/>
      <c r="AK1052" s="127"/>
      <c r="AL1052" s="122"/>
      <c r="AM1052" s="122"/>
      <c r="AN1052" s="193"/>
    </row>
    <row r="1053" spans="18:40" ht="15" customHeight="1">
      <c r="R1053" s="149"/>
      <c r="S1053" s="184"/>
      <c r="AJ1053" s="126"/>
      <c r="AK1053" s="127"/>
      <c r="AL1053" s="122"/>
      <c r="AM1053" s="122"/>
      <c r="AN1053" s="193"/>
    </row>
    <row r="1054" spans="18:40" ht="15" customHeight="1">
      <c r="R1054" s="149"/>
      <c r="S1054" s="184"/>
      <c r="AJ1054" s="126"/>
      <c r="AK1054" s="127"/>
      <c r="AL1054" s="122"/>
      <c r="AM1054" s="122"/>
      <c r="AN1054" s="193"/>
    </row>
    <row r="1055" spans="18:40" ht="15" customHeight="1">
      <c r="R1055" s="149"/>
      <c r="S1055" s="184"/>
      <c r="AJ1055" s="126"/>
      <c r="AK1055" s="127"/>
      <c r="AL1055" s="122"/>
      <c r="AM1055" s="122"/>
      <c r="AN1055" s="193"/>
    </row>
    <row r="1056" spans="18:40" ht="15" customHeight="1">
      <c r="R1056" s="149"/>
      <c r="S1056" s="184"/>
      <c r="AJ1056" s="126"/>
      <c r="AK1056" s="127"/>
      <c r="AL1056" s="122"/>
      <c r="AM1056" s="122"/>
      <c r="AN1056" s="193"/>
    </row>
    <row r="1057" spans="18:40" ht="15" customHeight="1">
      <c r="R1057" s="149"/>
      <c r="S1057" s="184"/>
      <c r="AJ1057" s="126"/>
      <c r="AK1057" s="127"/>
      <c r="AL1057" s="122"/>
      <c r="AM1057" s="122"/>
      <c r="AN1057" s="193"/>
    </row>
    <row r="1058" spans="18:40" ht="15" customHeight="1">
      <c r="R1058" s="149"/>
      <c r="S1058" s="184"/>
      <c r="AJ1058" s="126"/>
      <c r="AK1058" s="127"/>
      <c r="AL1058" s="122"/>
      <c r="AM1058" s="122"/>
      <c r="AN1058" s="193"/>
    </row>
    <row r="1059" spans="18:40" ht="15" customHeight="1">
      <c r="R1059" s="149"/>
      <c r="S1059" s="184"/>
      <c r="AJ1059" s="126"/>
      <c r="AK1059" s="127"/>
      <c r="AL1059" s="122"/>
      <c r="AM1059" s="122"/>
      <c r="AN1059" s="193"/>
    </row>
    <row r="1060" spans="18:40" ht="15" customHeight="1">
      <c r="R1060" s="149"/>
      <c r="S1060" s="184"/>
      <c r="AJ1060" s="126"/>
      <c r="AK1060" s="127"/>
      <c r="AL1060" s="122"/>
      <c r="AM1060" s="122"/>
      <c r="AN1060" s="193"/>
    </row>
    <row r="1061" spans="18:40" ht="15" customHeight="1">
      <c r="R1061" s="149"/>
      <c r="S1061" s="184"/>
      <c r="AJ1061" s="126"/>
      <c r="AK1061" s="127"/>
      <c r="AL1061" s="122"/>
      <c r="AM1061" s="122"/>
      <c r="AN1061" s="193"/>
    </row>
    <row r="1062" spans="18:40" ht="15" customHeight="1">
      <c r="R1062" s="149"/>
      <c r="S1062" s="184"/>
      <c r="AJ1062" s="126"/>
      <c r="AK1062" s="127"/>
      <c r="AL1062" s="122"/>
      <c r="AM1062" s="122"/>
      <c r="AN1062" s="193"/>
    </row>
    <row r="1063" spans="18:40" ht="15" customHeight="1">
      <c r="R1063" s="149"/>
      <c r="S1063" s="184"/>
      <c r="AJ1063" s="126"/>
      <c r="AK1063" s="127"/>
      <c r="AL1063" s="122"/>
      <c r="AM1063" s="122"/>
      <c r="AN1063" s="193"/>
    </row>
    <row r="1064" spans="18:40" ht="15" customHeight="1">
      <c r="R1064" s="149"/>
      <c r="S1064" s="184"/>
      <c r="AJ1064" s="126"/>
      <c r="AK1064" s="127"/>
      <c r="AL1064" s="122"/>
      <c r="AM1064" s="122"/>
      <c r="AN1064" s="193"/>
    </row>
    <row r="1065" spans="18:40" ht="15" customHeight="1">
      <c r="R1065" s="149"/>
      <c r="S1065" s="184"/>
      <c r="AJ1065" s="126"/>
      <c r="AK1065" s="127"/>
      <c r="AL1065" s="122"/>
      <c r="AM1065" s="122"/>
      <c r="AN1065" s="193"/>
    </row>
    <row r="1066" spans="18:40" ht="15" customHeight="1">
      <c r="R1066" s="149"/>
      <c r="S1066" s="184"/>
      <c r="AJ1066" s="126"/>
      <c r="AK1066" s="127"/>
      <c r="AL1066" s="122"/>
      <c r="AM1066" s="122"/>
      <c r="AN1066" s="193"/>
    </row>
    <row r="1067" spans="18:40" ht="15" customHeight="1">
      <c r="R1067" s="149"/>
      <c r="S1067" s="184"/>
      <c r="AJ1067" s="126"/>
      <c r="AK1067" s="127"/>
      <c r="AL1067" s="122"/>
      <c r="AM1067" s="122"/>
      <c r="AN1067" s="193"/>
    </row>
    <row r="1068" spans="18:40" ht="15" customHeight="1">
      <c r="R1068" s="149"/>
      <c r="S1068" s="184"/>
      <c r="AJ1068" s="126"/>
      <c r="AK1068" s="127"/>
      <c r="AL1068" s="122"/>
      <c r="AM1068" s="122"/>
      <c r="AN1068" s="193"/>
    </row>
    <row r="1069" spans="18:40" ht="15" customHeight="1">
      <c r="R1069" s="149"/>
      <c r="S1069" s="184"/>
      <c r="AJ1069" s="126"/>
      <c r="AK1069" s="127"/>
      <c r="AL1069" s="122"/>
      <c r="AM1069" s="122"/>
      <c r="AN1069" s="193"/>
    </row>
    <row r="1070" spans="18:40" ht="15" customHeight="1">
      <c r="R1070" s="149"/>
      <c r="S1070" s="184"/>
      <c r="AJ1070" s="126"/>
      <c r="AK1070" s="127"/>
      <c r="AL1070" s="122"/>
      <c r="AM1070" s="122"/>
      <c r="AN1070" s="193"/>
    </row>
    <row r="1071" spans="18:40" ht="15" customHeight="1">
      <c r="R1071" s="149"/>
      <c r="S1071" s="184"/>
      <c r="AJ1071" s="126"/>
      <c r="AK1071" s="127"/>
      <c r="AL1071" s="122"/>
      <c r="AM1071" s="122"/>
      <c r="AN1071" s="193"/>
    </row>
    <row r="1072" spans="18:40" ht="15" customHeight="1">
      <c r="R1072" s="149"/>
      <c r="S1072" s="184"/>
      <c r="AJ1072" s="126"/>
      <c r="AK1072" s="127"/>
      <c r="AL1072" s="122"/>
      <c r="AM1072" s="122"/>
      <c r="AN1072" s="193"/>
    </row>
    <row r="1073" spans="18:40" ht="15" customHeight="1">
      <c r="R1073" s="149"/>
      <c r="S1073" s="184"/>
      <c r="AJ1073" s="126"/>
      <c r="AK1073" s="127"/>
      <c r="AL1073" s="122"/>
      <c r="AM1073" s="122"/>
      <c r="AN1073" s="193"/>
    </row>
    <row r="1074" spans="18:40" ht="15" customHeight="1">
      <c r="R1074" s="149"/>
      <c r="S1074" s="184"/>
      <c r="AJ1074" s="126"/>
      <c r="AK1074" s="127"/>
      <c r="AL1074" s="122"/>
      <c r="AM1074" s="122"/>
      <c r="AN1074" s="193"/>
    </row>
    <row r="1075" spans="18:40" ht="15" customHeight="1">
      <c r="R1075" s="149"/>
      <c r="S1075" s="184"/>
      <c r="AJ1075" s="126"/>
      <c r="AK1075" s="127"/>
      <c r="AL1075" s="122"/>
      <c r="AM1075" s="122"/>
      <c r="AN1075" s="193"/>
    </row>
    <row r="1076" spans="18:40" ht="15" customHeight="1">
      <c r="R1076" s="149"/>
      <c r="S1076" s="184"/>
      <c r="AJ1076" s="126"/>
      <c r="AK1076" s="127"/>
      <c r="AL1076" s="122"/>
      <c r="AM1076" s="122"/>
      <c r="AN1076" s="193"/>
    </row>
    <row r="1077" spans="18:40" ht="15" customHeight="1">
      <c r="R1077" s="149"/>
      <c r="S1077" s="184"/>
      <c r="AJ1077" s="126"/>
      <c r="AK1077" s="127"/>
      <c r="AL1077" s="122"/>
      <c r="AM1077" s="122"/>
      <c r="AN1077" s="193"/>
    </row>
    <row r="1078" spans="18:40" ht="15" customHeight="1">
      <c r="R1078" s="149"/>
      <c r="S1078" s="184"/>
      <c r="AJ1078" s="126"/>
      <c r="AK1078" s="127"/>
      <c r="AL1078" s="122"/>
      <c r="AM1078" s="122"/>
      <c r="AN1078" s="193"/>
    </row>
    <row r="1079" spans="18:40" ht="15" customHeight="1">
      <c r="R1079" s="149"/>
      <c r="S1079" s="184"/>
      <c r="AJ1079" s="126"/>
      <c r="AK1079" s="127"/>
      <c r="AL1079" s="122"/>
      <c r="AM1079" s="122"/>
      <c r="AN1079" s="193"/>
    </row>
    <row r="1080" spans="18:40" ht="15" customHeight="1">
      <c r="R1080" s="149"/>
      <c r="S1080" s="184"/>
      <c r="AJ1080" s="126"/>
      <c r="AK1080" s="127"/>
      <c r="AL1080" s="122"/>
      <c r="AM1080" s="122"/>
      <c r="AN1080" s="193"/>
    </row>
    <row r="1081" spans="18:40" ht="15" customHeight="1">
      <c r="R1081" s="149"/>
      <c r="S1081" s="184"/>
      <c r="AJ1081" s="126"/>
      <c r="AK1081" s="127"/>
      <c r="AL1081" s="122"/>
      <c r="AM1081" s="122"/>
      <c r="AN1081" s="193"/>
    </row>
    <row r="1082" spans="18:40" ht="15" customHeight="1">
      <c r="R1082" s="149"/>
      <c r="S1082" s="184"/>
      <c r="AJ1082" s="126"/>
      <c r="AK1082" s="127"/>
      <c r="AL1082" s="122"/>
      <c r="AM1082" s="122"/>
      <c r="AN1082" s="193"/>
    </row>
    <row r="1083" spans="18:40" ht="15" customHeight="1">
      <c r="R1083" s="149"/>
      <c r="S1083" s="184"/>
      <c r="AJ1083" s="126"/>
      <c r="AK1083" s="127"/>
      <c r="AL1083" s="122"/>
      <c r="AM1083" s="122"/>
      <c r="AN1083" s="193"/>
    </row>
    <row r="1084" spans="18:40" ht="15" customHeight="1">
      <c r="R1084" s="149"/>
      <c r="S1084" s="184"/>
      <c r="AJ1084" s="126"/>
      <c r="AK1084" s="127"/>
      <c r="AL1084" s="122"/>
      <c r="AM1084" s="122"/>
      <c r="AN1084" s="193"/>
    </row>
    <row r="1085" spans="18:40" ht="15" customHeight="1">
      <c r="R1085" s="149"/>
      <c r="S1085" s="184"/>
      <c r="AJ1085" s="126"/>
      <c r="AK1085" s="127"/>
      <c r="AL1085" s="122"/>
      <c r="AM1085" s="122"/>
      <c r="AN1085" s="193"/>
    </row>
    <row r="1086" spans="18:40" ht="15" customHeight="1">
      <c r="R1086" s="149"/>
      <c r="S1086" s="184"/>
      <c r="AJ1086" s="126"/>
      <c r="AK1086" s="127"/>
      <c r="AL1086" s="122"/>
      <c r="AM1086" s="122"/>
      <c r="AN1086" s="193"/>
    </row>
    <row r="1087" spans="18:40" ht="15" customHeight="1">
      <c r="R1087" s="149"/>
      <c r="S1087" s="184"/>
      <c r="AJ1087" s="126"/>
      <c r="AK1087" s="127"/>
      <c r="AL1087" s="122"/>
      <c r="AM1087" s="122"/>
      <c r="AN1087" s="193"/>
    </row>
    <row r="1088" spans="18:40" ht="15" customHeight="1">
      <c r="R1088" s="149"/>
      <c r="S1088" s="184"/>
      <c r="AJ1088" s="126"/>
      <c r="AK1088" s="127"/>
      <c r="AL1088" s="122"/>
      <c r="AM1088" s="122"/>
      <c r="AN1088" s="193"/>
    </row>
    <row r="1089" spans="18:40" ht="15" customHeight="1">
      <c r="R1089" s="149"/>
      <c r="S1089" s="184"/>
      <c r="AJ1089" s="126"/>
      <c r="AK1089" s="127"/>
      <c r="AL1089" s="122"/>
      <c r="AM1089" s="122"/>
      <c r="AN1089" s="193"/>
    </row>
    <row r="1090" spans="18:40" ht="15" customHeight="1">
      <c r="R1090" s="149"/>
      <c r="S1090" s="184"/>
      <c r="AJ1090" s="126"/>
      <c r="AK1090" s="127"/>
      <c r="AL1090" s="122"/>
      <c r="AM1090" s="122"/>
      <c r="AN1090" s="193"/>
    </row>
    <row r="1091" spans="18:40" ht="15" customHeight="1">
      <c r="R1091" s="149"/>
      <c r="S1091" s="184"/>
      <c r="AJ1091" s="126"/>
      <c r="AK1091" s="127"/>
      <c r="AL1091" s="122"/>
      <c r="AM1091" s="122"/>
      <c r="AN1091" s="193"/>
    </row>
    <row r="1092" spans="18:40" ht="15" customHeight="1">
      <c r="R1092" s="149"/>
      <c r="S1092" s="184"/>
      <c r="T1092" s="250"/>
      <c r="AJ1092" s="126"/>
      <c r="AK1092" s="127"/>
      <c r="AL1092" s="122"/>
      <c r="AM1092" s="122"/>
      <c r="AN1092" s="193"/>
    </row>
    <row r="1093" spans="18:40" ht="15" customHeight="1">
      <c r="R1093" s="149"/>
      <c r="S1093" s="184"/>
      <c r="AJ1093" s="126"/>
      <c r="AK1093" s="127"/>
      <c r="AL1093" s="122"/>
      <c r="AM1093" s="122"/>
      <c r="AN1093" s="193"/>
    </row>
    <row r="1094" spans="18:40" ht="15" customHeight="1">
      <c r="R1094" s="149"/>
      <c r="S1094" s="184"/>
      <c r="AJ1094" s="126"/>
      <c r="AK1094" s="127"/>
      <c r="AL1094" s="122"/>
      <c r="AM1094" s="122"/>
      <c r="AN1094" s="193"/>
    </row>
    <row r="1095" spans="18:40" ht="15" customHeight="1">
      <c r="R1095" s="149"/>
      <c r="S1095" s="184"/>
      <c r="AJ1095" s="126"/>
      <c r="AK1095" s="127"/>
      <c r="AL1095" s="122"/>
      <c r="AM1095" s="122"/>
      <c r="AN1095" s="193"/>
    </row>
    <row r="1096" spans="18:40" ht="15" customHeight="1">
      <c r="R1096" s="149"/>
      <c r="S1096" s="184"/>
      <c r="AJ1096" s="126"/>
      <c r="AK1096" s="127"/>
      <c r="AL1096" s="122"/>
      <c r="AM1096" s="122"/>
      <c r="AN1096" s="193"/>
    </row>
    <row r="1097" spans="18:40" ht="15" customHeight="1">
      <c r="R1097" s="149"/>
      <c r="S1097" s="184"/>
      <c r="AJ1097" s="126"/>
      <c r="AK1097" s="127"/>
      <c r="AL1097" s="122"/>
      <c r="AM1097" s="122"/>
      <c r="AN1097" s="193"/>
    </row>
    <row r="1098" spans="18:40" ht="15" customHeight="1">
      <c r="R1098" s="149"/>
      <c r="S1098" s="184"/>
      <c r="AJ1098" s="126"/>
      <c r="AK1098" s="127"/>
      <c r="AL1098" s="122"/>
      <c r="AM1098" s="122"/>
      <c r="AN1098" s="193"/>
    </row>
    <row r="1099" spans="18:40" ht="15" customHeight="1">
      <c r="R1099" s="149"/>
      <c r="S1099" s="184"/>
      <c r="AJ1099" s="126"/>
      <c r="AK1099" s="127"/>
      <c r="AL1099" s="122"/>
      <c r="AM1099" s="122"/>
      <c r="AN1099" s="193"/>
    </row>
    <row r="1100" spans="14:40" ht="15" customHeight="1">
      <c r="N1100" s="126"/>
      <c r="R1100" s="149"/>
      <c r="S1100" s="184"/>
      <c r="AJ1100" s="126"/>
      <c r="AK1100" s="127"/>
      <c r="AL1100" s="122"/>
      <c r="AM1100" s="122"/>
      <c r="AN1100" s="193"/>
    </row>
    <row r="1101" spans="14:40" ht="15" customHeight="1">
      <c r="N1101" s="126"/>
      <c r="R1101" s="149"/>
      <c r="S1101" s="184"/>
      <c r="AJ1101" s="126"/>
      <c r="AK1101" s="127"/>
      <c r="AL1101" s="122"/>
      <c r="AM1101" s="122"/>
      <c r="AN1101" s="193"/>
    </row>
    <row r="1102" spans="14:40" ht="15" customHeight="1">
      <c r="N1102" s="123"/>
      <c r="R1102" s="149"/>
      <c r="S1102" s="184"/>
      <c r="AJ1102" s="126"/>
      <c r="AK1102" s="127"/>
      <c r="AL1102" s="122"/>
      <c r="AM1102" s="122"/>
      <c r="AN1102" s="193"/>
    </row>
    <row r="1103" spans="14:40" ht="15" customHeight="1">
      <c r="N1103" s="126"/>
      <c r="R1103" s="149"/>
      <c r="S1103" s="184"/>
      <c r="AJ1103" s="126"/>
      <c r="AK1103" s="127"/>
      <c r="AL1103" s="122"/>
      <c r="AM1103" s="122"/>
      <c r="AN1103" s="193"/>
    </row>
    <row r="1104" spans="14:40" ht="15" customHeight="1">
      <c r="N1104" s="126"/>
      <c r="R1104" s="149"/>
      <c r="S1104" s="184"/>
      <c r="AJ1104" s="126"/>
      <c r="AK1104" s="127"/>
      <c r="AL1104" s="122"/>
      <c r="AM1104" s="122"/>
      <c r="AN1104" s="193"/>
    </row>
    <row r="1105" spans="14:40" ht="15" customHeight="1">
      <c r="N1105" s="126"/>
      <c r="R1105" s="149"/>
      <c r="S1105" s="184"/>
      <c r="AJ1105" s="126"/>
      <c r="AK1105" s="127"/>
      <c r="AL1105" s="122"/>
      <c r="AM1105" s="122"/>
      <c r="AN1105" s="193"/>
    </row>
    <row r="1106" spans="14:40" ht="15" customHeight="1">
      <c r="N1106" s="126"/>
      <c r="R1106" s="149"/>
      <c r="S1106" s="184"/>
      <c r="AJ1106" s="126"/>
      <c r="AK1106" s="127"/>
      <c r="AL1106" s="122"/>
      <c r="AM1106" s="122"/>
      <c r="AN1106" s="193"/>
    </row>
    <row r="1107" spans="14:40" ht="15" customHeight="1">
      <c r="N1107" s="126"/>
      <c r="R1107" s="149"/>
      <c r="S1107" s="184"/>
      <c r="AJ1107" s="126"/>
      <c r="AK1107" s="127"/>
      <c r="AL1107" s="122"/>
      <c r="AM1107" s="122"/>
      <c r="AN1107" s="193"/>
    </row>
    <row r="1108" spans="14:40" ht="15" customHeight="1">
      <c r="N1108" s="126"/>
      <c r="R1108" s="149"/>
      <c r="S1108" s="184"/>
      <c r="AJ1108" s="126"/>
      <c r="AK1108" s="127"/>
      <c r="AL1108" s="122"/>
      <c r="AM1108" s="122"/>
      <c r="AN1108" s="193"/>
    </row>
    <row r="1109" spans="14:40" ht="15" customHeight="1">
      <c r="N1109" s="126"/>
      <c r="R1109" s="149"/>
      <c r="S1109" s="184"/>
      <c r="AJ1109" s="126"/>
      <c r="AK1109" s="127"/>
      <c r="AL1109" s="122"/>
      <c r="AM1109" s="122"/>
      <c r="AN1109" s="193"/>
    </row>
    <row r="1110" spans="14:40" ht="15" customHeight="1">
      <c r="N1110" s="126"/>
      <c r="R1110" s="149"/>
      <c r="S1110" s="184"/>
      <c r="AJ1110" s="126"/>
      <c r="AK1110" s="127"/>
      <c r="AL1110" s="122"/>
      <c r="AM1110" s="122"/>
      <c r="AN1110" s="193"/>
    </row>
    <row r="1111" spans="14:40" ht="15" customHeight="1">
      <c r="N1111" s="123"/>
      <c r="R1111" s="149"/>
      <c r="S1111" s="184"/>
      <c r="AJ1111" s="126"/>
      <c r="AK1111" s="127"/>
      <c r="AL1111" s="122"/>
      <c r="AM1111" s="122"/>
      <c r="AN1111" s="193"/>
    </row>
    <row r="1112" spans="14:40" ht="15" customHeight="1">
      <c r="N1112" s="126"/>
      <c r="R1112" s="149"/>
      <c r="S1112" s="184"/>
      <c r="AJ1112" s="126"/>
      <c r="AK1112" s="127"/>
      <c r="AL1112" s="122"/>
      <c r="AM1112" s="122"/>
      <c r="AN1112" s="193"/>
    </row>
    <row r="1113" spans="14:40" ht="15" customHeight="1">
      <c r="N1113" s="126"/>
      <c r="R1113" s="149"/>
      <c r="S1113" s="184"/>
      <c r="AJ1113" s="126"/>
      <c r="AK1113" s="127"/>
      <c r="AL1113" s="122"/>
      <c r="AM1113" s="122"/>
      <c r="AN1113" s="193"/>
    </row>
    <row r="1114" spans="14:40" ht="15" customHeight="1">
      <c r="N1114" s="126"/>
      <c r="R1114" s="149"/>
      <c r="S1114" s="184"/>
      <c r="AJ1114" s="126"/>
      <c r="AK1114" s="127"/>
      <c r="AL1114" s="122"/>
      <c r="AM1114" s="122"/>
      <c r="AN1114" s="193"/>
    </row>
    <row r="1115" spans="14:40" ht="15" customHeight="1">
      <c r="N1115" s="126"/>
      <c r="R1115" s="149"/>
      <c r="S1115" s="184"/>
      <c r="AJ1115" s="126"/>
      <c r="AK1115" s="127"/>
      <c r="AL1115" s="122"/>
      <c r="AM1115" s="122"/>
      <c r="AN1115" s="193"/>
    </row>
    <row r="1116" spans="14:40" ht="15" customHeight="1">
      <c r="N1116" s="126"/>
      <c r="R1116" s="149"/>
      <c r="S1116" s="184"/>
      <c r="AJ1116" s="126"/>
      <c r="AK1116" s="127"/>
      <c r="AL1116" s="122"/>
      <c r="AM1116" s="122"/>
      <c r="AN1116" s="193"/>
    </row>
    <row r="1117" spans="14:40" ht="15" customHeight="1">
      <c r="N1117" s="126"/>
      <c r="R1117" s="149"/>
      <c r="S1117" s="184"/>
      <c r="AJ1117" s="126"/>
      <c r="AK1117" s="127"/>
      <c r="AL1117" s="122"/>
      <c r="AM1117" s="122"/>
      <c r="AN1117" s="193"/>
    </row>
    <row r="1118" spans="14:40" ht="15" customHeight="1">
      <c r="N1118" s="126"/>
      <c r="R1118" s="149"/>
      <c r="S1118" s="184"/>
      <c r="AJ1118" s="126"/>
      <c r="AK1118" s="127"/>
      <c r="AL1118" s="122"/>
      <c r="AM1118" s="122"/>
      <c r="AN1118" s="193"/>
    </row>
    <row r="1119" spans="14:40" ht="15" customHeight="1">
      <c r="N1119" s="126"/>
      <c r="R1119" s="149"/>
      <c r="S1119" s="184"/>
      <c r="AJ1119" s="126"/>
      <c r="AK1119" s="127"/>
      <c r="AL1119" s="122"/>
      <c r="AM1119" s="122"/>
      <c r="AN1119" s="193"/>
    </row>
    <row r="1120" spans="14:40" ht="15" customHeight="1">
      <c r="N1120" s="126"/>
      <c r="R1120" s="149"/>
      <c r="S1120" s="184"/>
      <c r="AJ1120" s="126"/>
      <c r="AK1120" s="127"/>
      <c r="AL1120" s="122"/>
      <c r="AM1120" s="122"/>
      <c r="AN1120" s="193"/>
    </row>
    <row r="1121" spans="14:40" ht="15" customHeight="1">
      <c r="N1121" s="126"/>
      <c r="R1121" s="149"/>
      <c r="S1121" s="184"/>
      <c r="AJ1121" s="126"/>
      <c r="AK1121" s="127"/>
      <c r="AL1121" s="122"/>
      <c r="AM1121" s="122"/>
      <c r="AN1121" s="193"/>
    </row>
    <row r="1122" spans="14:19" ht="15" customHeight="1">
      <c r="N1122" s="123"/>
      <c r="R1122" s="149"/>
      <c r="S1122" s="184"/>
    </row>
    <row r="1123" spans="18:19" ht="15" customHeight="1">
      <c r="R1123" s="149"/>
      <c r="S1123" s="184"/>
    </row>
    <row r="1124" spans="18:19" ht="15" customHeight="1">
      <c r="R1124" s="149"/>
      <c r="S1124" s="184"/>
    </row>
    <row r="1125" spans="18:19" ht="15" customHeight="1">
      <c r="R1125" s="149"/>
      <c r="S1125" s="184"/>
    </row>
    <row r="1126" spans="18:19" ht="15" customHeight="1">
      <c r="R1126" s="149"/>
      <c r="S1126" s="184"/>
    </row>
    <row r="1127" spans="18:19" ht="15" customHeight="1">
      <c r="R1127" s="149"/>
      <c r="S1127" s="184"/>
    </row>
    <row r="1128" spans="18:19" ht="15" customHeight="1">
      <c r="R1128" s="149"/>
      <c r="S1128" s="184"/>
    </row>
    <row r="1129" spans="18:19" ht="15" customHeight="1">
      <c r="R1129" s="149"/>
      <c r="S1129" s="184"/>
    </row>
    <row r="1130" spans="18:19" ht="15" customHeight="1">
      <c r="R1130" s="149"/>
      <c r="S1130" s="184"/>
    </row>
    <row r="1131" spans="18:19" ht="15" customHeight="1">
      <c r="R1131" s="149"/>
      <c r="S1131" s="184"/>
    </row>
    <row r="1132" spans="18:19" ht="15" customHeight="1">
      <c r="R1132" s="149"/>
      <c r="S1132" s="184"/>
    </row>
    <row r="1133" spans="18:19" ht="15" customHeight="1">
      <c r="R1133" s="149"/>
      <c r="S1133" s="184"/>
    </row>
    <row r="1134" spans="18:19" ht="15" customHeight="1">
      <c r="R1134" s="149"/>
      <c r="S1134" s="184"/>
    </row>
    <row r="1135" spans="18:19" ht="15" customHeight="1">
      <c r="R1135" s="149"/>
      <c r="S1135" s="184"/>
    </row>
    <row r="1136" spans="18:19" ht="15" customHeight="1">
      <c r="R1136" s="149"/>
      <c r="S1136" s="184"/>
    </row>
    <row r="1137" spans="18:19" ht="15" customHeight="1">
      <c r="R1137" s="149"/>
      <c r="S1137" s="184"/>
    </row>
    <row r="1138" spans="18:19" ht="15" customHeight="1">
      <c r="R1138" s="149"/>
      <c r="S1138" s="184"/>
    </row>
    <row r="1139" spans="18:19" ht="15" customHeight="1">
      <c r="R1139" s="149"/>
      <c r="S1139" s="184"/>
    </row>
    <row r="1140" spans="18:19" ht="15" customHeight="1">
      <c r="R1140" s="149"/>
      <c r="S1140" s="184"/>
    </row>
    <row r="1141" spans="18:19" ht="15" customHeight="1">
      <c r="R1141" s="149"/>
      <c r="S1141" s="184"/>
    </row>
    <row r="1142" spans="18:19" ht="15" customHeight="1">
      <c r="R1142" s="149"/>
      <c r="S1142" s="184"/>
    </row>
    <row r="1143" spans="18:19" ht="15" customHeight="1">
      <c r="R1143" s="149"/>
      <c r="S1143" s="184"/>
    </row>
    <row r="1144" spans="18:19" ht="15" customHeight="1">
      <c r="R1144" s="149"/>
      <c r="S1144" s="184"/>
    </row>
    <row r="1145" spans="18:19" ht="15" customHeight="1">
      <c r="R1145" s="149"/>
      <c r="S1145" s="184"/>
    </row>
    <row r="1146" spans="18:19" ht="15" customHeight="1">
      <c r="R1146" s="149"/>
      <c r="S1146" s="184"/>
    </row>
    <row r="1147" spans="18:19" ht="15" customHeight="1">
      <c r="R1147" s="149"/>
      <c r="S1147" s="184"/>
    </row>
    <row r="1148" spans="18:19" ht="15" customHeight="1">
      <c r="R1148" s="149"/>
      <c r="S1148" s="184"/>
    </row>
    <row r="1149" spans="18:19" ht="15" customHeight="1">
      <c r="R1149" s="149"/>
      <c r="S1149" s="184"/>
    </row>
    <row r="1150" spans="18:19" ht="15" customHeight="1">
      <c r="R1150" s="149"/>
      <c r="S1150" s="184"/>
    </row>
    <row r="1151" spans="18:19" ht="15" customHeight="1">
      <c r="R1151" s="149"/>
      <c r="S1151" s="184"/>
    </row>
    <row r="1152" spans="18:19" ht="15" customHeight="1">
      <c r="R1152" s="149"/>
      <c r="S1152" s="184"/>
    </row>
    <row r="1153" spans="18:19" ht="15" customHeight="1">
      <c r="R1153" s="149"/>
      <c r="S1153" s="184"/>
    </row>
    <row r="1154" spans="18:19" ht="15" customHeight="1">
      <c r="R1154" s="149"/>
      <c r="S1154" s="184"/>
    </row>
    <row r="1155" spans="18:19" ht="15" customHeight="1">
      <c r="R1155" s="149"/>
      <c r="S1155" s="184"/>
    </row>
    <row r="1156" spans="18:19" ht="15" customHeight="1">
      <c r="R1156" s="149"/>
      <c r="S1156" s="184"/>
    </row>
    <row r="1157" spans="18:19" ht="15" customHeight="1">
      <c r="R1157" s="149"/>
      <c r="S1157" s="184"/>
    </row>
    <row r="1158" spans="18:19" ht="15" customHeight="1">
      <c r="R1158" s="149"/>
      <c r="S1158" s="184"/>
    </row>
    <row r="1159" spans="18:19" ht="15" customHeight="1">
      <c r="R1159" s="149"/>
      <c r="S1159" s="184"/>
    </row>
    <row r="1160" spans="18:19" ht="15" customHeight="1">
      <c r="R1160" s="149"/>
      <c r="S1160" s="184"/>
    </row>
    <row r="1161" spans="18:19" ht="15" customHeight="1">
      <c r="R1161" s="149"/>
      <c r="S1161" s="184"/>
    </row>
    <row r="1162" spans="18:19" ht="15" customHeight="1">
      <c r="R1162" s="149"/>
      <c r="S1162" s="184"/>
    </row>
    <row r="1163" spans="18:19" ht="15" customHeight="1">
      <c r="R1163" s="149"/>
      <c r="S1163" s="184"/>
    </row>
    <row r="1164" spans="18:19" ht="15" customHeight="1">
      <c r="R1164" s="149"/>
      <c r="S1164" s="184"/>
    </row>
    <row r="1165" spans="18:19" ht="15" customHeight="1">
      <c r="R1165" s="149"/>
      <c r="S1165" s="184"/>
    </row>
    <row r="1166" spans="18:19" ht="15" customHeight="1">
      <c r="R1166" s="149"/>
      <c r="S1166" s="184"/>
    </row>
    <row r="1167" spans="18:19" ht="15" customHeight="1">
      <c r="R1167" s="149"/>
      <c r="S1167" s="184"/>
    </row>
    <row r="1168" spans="18:19" ht="15" customHeight="1">
      <c r="R1168" s="149"/>
      <c r="S1168" s="184"/>
    </row>
    <row r="1169" spans="18:19" ht="15" customHeight="1">
      <c r="R1169" s="149"/>
      <c r="S1169" s="184"/>
    </row>
    <row r="1170" spans="18:19" ht="15" customHeight="1">
      <c r="R1170" s="149"/>
      <c r="S1170" s="184"/>
    </row>
    <row r="1171" spans="18:19" ht="15" customHeight="1">
      <c r="R1171" s="149"/>
      <c r="S1171" s="184"/>
    </row>
    <row r="1172" spans="18:19" ht="15" customHeight="1">
      <c r="R1172" s="149"/>
      <c r="S1172" s="184"/>
    </row>
    <row r="1173" spans="18:19" ht="15" customHeight="1">
      <c r="R1173" s="149"/>
      <c r="S1173" s="184"/>
    </row>
    <row r="1174" spans="18:19" ht="15" customHeight="1">
      <c r="R1174" s="149"/>
      <c r="S1174" s="184"/>
    </row>
    <row r="1175" spans="18:19" ht="15" customHeight="1">
      <c r="R1175" s="149"/>
      <c r="S1175" s="184"/>
    </row>
    <row r="1176" spans="18:19" ht="15" customHeight="1">
      <c r="R1176" s="149"/>
      <c r="S1176" s="184"/>
    </row>
    <row r="1177" spans="18:19" ht="15" customHeight="1">
      <c r="R1177" s="149"/>
      <c r="S1177" s="184"/>
    </row>
    <row r="1178" spans="18:19" ht="15" customHeight="1">
      <c r="R1178" s="149"/>
      <c r="S1178" s="184"/>
    </row>
    <row r="1179" spans="18:19" ht="15" customHeight="1">
      <c r="R1179" s="149"/>
      <c r="S1179" s="184"/>
    </row>
    <row r="1180" spans="18:19" ht="15" customHeight="1">
      <c r="R1180" s="149"/>
      <c r="S1180" s="184"/>
    </row>
    <row r="1181" spans="18:19" ht="15" customHeight="1">
      <c r="R1181" s="149"/>
      <c r="S1181" s="184"/>
    </row>
    <row r="1182" spans="18:19" ht="15" customHeight="1">
      <c r="R1182" s="149"/>
      <c r="S1182" s="184"/>
    </row>
    <row r="1183" spans="18:19" ht="15" customHeight="1">
      <c r="R1183" s="149"/>
      <c r="S1183" s="184"/>
    </row>
    <row r="1184" spans="18:19" ht="15" customHeight="1">
      <c r="R1184" s="149"/>
      <c r="S1184" s="184"/>
    </row>
    <row r="1185" spans="18:19" ht="15" customHeight="1">
      <c r="R1185" s="149"/>
      <c r="S1185" s="184"/>
    </row>
    <row r="1186" spans="18:19" ht="15" customHeight="1">
      <c r="R1186" s="149"/>
      <c r="S1186" s="184"/>
    </row>
    <row r="1187" spans="18:19" ht="15" customHeight="1">
      <c r="R1187" s="149"/>
      <c r="S1187" s="184"/>
    </row>
    <row r="1188" spans="18:19" ht="15" customHeight="1">
      <c r="R1188" s="149"/>
      <c r="S1188" s="184"/>
    </row>
    <row r="1189" spans="18:19" ht="15" customHeight="1">
      <c r="R1189" s="149"/>
      <c r="S1189" s="184"/>
    </row>
    <row r="1190" spans="18:19" ht="15" customHeight="1">
      <c r="R1190" s="149"/>
      <c r="S1190" s="184"/>
    </row>
    <row r="1191" spans="18:19" ht="15" customHeight="1">
      <c r="R1191" s="149"/>
      <c r="S1191" s="184"/>
    </row>
    <row r="1192" spans="18:19" ht="15" customHeight="1">
      <c r="R1192" s="149"/>
      <c r="S1192" s="184"/>
    </row>
    <row r="1193" spans="18:19" ht="15" customHeight="1">
      <c r="R1193" s="149"/>
      <c r="S1193" s="184"/>
    </row>
    <row r="1194" spans="18:19" ht="15" customHeight="1">
      <c r="R1194" s="149"/>
      <c r="S1194" s="184"/>
    </row>
    <row r="1195" spans="18:19" ht="15" customHeight="1">
      <c r="R1195" s="149"/>
      <c r="S1195" s="184"/>
    </row>
    <row r="1196" spans="18:19" ht="15" customHeight="1">
      <c r="R1196" s="149"/>
      <c r="S1196" s="184"/>
    </row>
    <row r="1197" spans="18:19" ht="15" customHeight="1">
      <c r="R1197" s="149"/>
      <c r="S1197" s="184"/>
    </row>
    <row r="1198" spans="18:19" ht="15" customHeight="1">
      <c r="R1198" s="149"/>
      <c r="S1198" s="184"/>
    </row>
    <row r="1199" spans="18:19" ht="15" customHeight="1">
      <c r="R1199" s="149"/>
      <c r="S1199" s="184"/>
    </row>
    <row r="1200" spans="18:19" ht="15" customHeight="1">
      <c r="R1200" s="149"/>
      <c r="S1200" s="184"/>
    </row>
    <row r="1201" spans="18:19" ht="15" customHeight="1">
      <c r="R1201" s="149"/>
      <c r="S1201" s="184"/>
    </row>
    <row r="1202" spans="18:19" ht="15" customHeight="1">
      <c r="R1202" s="149"/>
      <c r="S1202" s="184"/>
    </row>
    <row r="1203" spans="18:19" ht="15" customHeight="1">
      <c r="R1203" s="149"/>
      <c r="S1203" s="184"/>
    </row>
    <row r="1204" spans="18:19" ht="15" customHeight="1">
      <c r="R1204" s="149"/>
      <c r="S1204" s="184"/>
    </row>
    <row r="1205" spans="18:19" ht="15" customHeight="1">
      <c r="R1205" s="149"/>
      <c r="S1205" s="184"/>
    </row>
    <row r="1206" spans="18:19" ht="15" customHeight="1">
      <c r="R1206" s="149"/>
      <c r="S1206" s="184"/>
    </row>
    <row r="1207" spans="18:19" ht="15" customHeight="1">
      <c r="R1207" s="149"/>
      <c r="S1207" s="184"/>
    </row>
    <row r="1208" spans="18:19" ht="15" customHeight="1">
      <c r="R1208" s="149"/>
      <c r="S1208" s="184"/>
    </row>
    <row r="1209" spans="18:19" ht="15" customHeight="1">
      <c r="R1209" s="149"/>
      <c r="S1209" s="184"/>
    </row>
    <row r="1210" spans="18:19" ht="15" customHeight="1">
      <c r="R1210" s="149"/>
      <c r="S1210" s="184"/>
    </row>
    <row r="1211" spans="18:19" ht="15" customHeight="1">
      <c r="R1211" s="149"/>
      <c r="S1211" s="184"/>
    </row>
    <row r="1212" spans="18:19" ht="15" customHeight="1">
      <c r="R1212" s="149"/>
      <c r="S1212" s="184"/>
    </row>
    <row r="1213" spans="18:19" ht="15" customHeight="1">
      <c r="R1213" s="149"/>
      <c r="S1213" s="184"/>
    </row>
    <row r="1214" spans="18:19" ht="15" customHeight="1">
      <c r="R1214" s="149"/>
      <c r="S1214" s="184"/>
    </row>
    <row r="1215" spans="18:19" ht="15" customHeight="1">
      <c r="R1215" s="149"/>
      <c r="S1215" s="184"/>
    </row>
    <row r="1216" spans="18:19" ht="15" customHeight="1">
      <c r="R1216" s="149"/>
      <c r="S1216" s="184"/>
    </row>
    <row r="1217" spans="18:19" ht="15" customHeight="1">
      <c r="R1217" s="149"/>
      <c r="S1217" s="184"/>
    </row>
    <row r="1218" spans="18:19" ht="15" customHeight="1">
      <c r="R1218" s="149"/>
      <c r="S1218" s="184"/>
    </row>
    <row r="1219" spans="18:19" ht="15" customHeight="1">
      <c r="R1219" s="149"/>
      <c r="S1219" s="184"/>
    </row>
    <row r="1220" spans="18:19" ht="15" customHeight="1">
      <c r="R1220" s="149"/>
      <c r="S1220" s="184"/>
    </row>
    <row r="1221" spans="18:19" ht="15" customHeight="1">
      <c r="R1221" s="149"/>
      <c r="S1221" s="184"/>
    </row>
    <row r="1222" spans="18:19" ht="15" customHeight="1">
      <c r="R1222" s="149"/>
      <c r="S1222" s="184"/>
    </row>
    <row r="1223" spans="18:19" ht="15" customHeight="1">
      <c r="R1223" s="149"/>
      <c r="S1223" s="184"/>
    </row>
    <row r="1224" spans="18:19" ht="15" customHeight="1">
      <c r="R1224" s="149"/>
      <c r="S1224" s="184"/>
    </row>
    <row r="1225" spans="18:19" ht="15" customHeight="1">
      <c r="R1225" s="149"/>
      <c r="S1225" s="184"/>
    </row>
    <row r="1226" spans="18:19" ht="15" customHeight="1">
      <c r="R1226" s="149"/>
      <c r="S1226" s="184"/>
    </row>
    <row r="1227" spans="18:19" ht="15" customHeight="1">
      <c r="R1227" s="149"/>
      <c r="S1227" s="184"/>
    </row>
    <row r="1228" spans="18:19" ht="15" customHeight="1">
      <c r="R1228" s="149"/>
      <c r="S1228" s="184"/>
    </row>
    <row r="1229" spans="18:19" ht="15" customHeight="1">
      <c r="R1229" s="149"/>
      <c r="S1229" s="184"/>
    </row>
    <row r="1230" spans="18:19" ht="15" customHeight="1">
      <c r="R1230" s="149"/>
      <c r="S1230" s="184"/>
    </row>
    <row r="1231" spans="18:19" ht="15" customHeight="1">
      <c r="R1231" s="149"/>
      <c r="S1231" s="184"/>
    </row>
    <row r="1232" spans="18:19" ht="15" customHeight="1">
      <c r="R1232" s="149"/>
      <c r="S1232" s="184"/>
    </row>
    <row r="1233" spans="18:19" ht="15" customHeight="1">
      <c r="R1233" s="149"/>
      <c r="S1233" s="184"/>
    </row>
    <row r="1234" spans="18:19" ht="15" customHeight="1">
      <c r="R1234" s="149"/>
      <c r="S1234" s="184"/>
    </row>
    <row r="1235" spans="18:19" ht="15" customHeight="1">
      <c r="R1235" s="149"/>
      <c r="S1235" s="184"/>
    </row>
    <row r="1236" spans="18:19" ht="15" customHeight="1">
      <c r="R1236" s="149"/>
      <c r="S1236" s="184"/>
    </row>
    <row r="1237" spans="18:19" ht="15" customHeight="1">
      <c r="R1237" s="149"/>
      <c r="S1237" s="184"/>
    </row>
    <row r="1238" spans="18:19" ht="15" customHeight="1">
      <c r="R1238" s="149"/>
      <c r="S1238" s="184"/>
    </row>
    <row r="1239" spans="18:19" ht="15" customHeight="1">
      <c r="R1239" s="149"/>
      <c r="S1239" s="184"/>
    </row>
    <row r="1240" spans="18:19" ht="15" customHeight="1">
      <c r="R1240" s="149"/>
      <c r="S1240" s="184"/>
    </row>
    <row r="1241" spans="18:19" ht="15" customHeight="1">
      <c r="R1241" s="149"/>
      <c r="S1241" s="184"/>
    </row>
    <row r="1242" spans="18:19" ht="15" customHeight="1">
      <c r="R1242" s="149"/>
      <c r="S1242" s="184"/>
    </row>
    <row r="1243" spans="18:19" ht="15" customHeight="1">
      <c r="R1243" s="149"/>
      <c r="S1243" s="184"/>
    </row>
    <row r="1244" spans="18:19" ht="15" customHeight="1">
      <c r="R1244" s="149"/>
      <c r="S1244" s="184"/>
    </row>
    <row r="1245" spans="18:19" ht="15" customHeight="1">
      <c r="R1245" s="149"/>
      <c r="S1245" s="184"/>
    </row>
    <row r="1246" spans="18:19" ht="15" customHeight="1">
      <c r="R1246" s="149"/>
      <c r="S1246" s="184"/>
    </row>
    <row r="1247" spans="18:19" ht="15" customHeight="1">
      <c r="R1247" s="149"/>
      <c r="S1247" s="184"/>
    </row>
    <row r="1248" spans="18:19" ht="15" customHeight="1">
      <c r="R1248" s="149"/>
      <c r="S1248" s="184"/>
    </row>
    <row r="1249" spans="18:19" ht="15" customHeight="1">
      <c r="R1249" s="149"/>
      <c r="S1249" s="184"/>
    </row>
    <row r="1250" spans="18:19" ht="15" customHeight="1">
      <c r="R1250" s="149"/>
      <c r="S1250" s="184"/>
    </row>
    <row r="1251" spans="18:19" ht="15" customHeight="1">
      <c r="R1251" s="149"/>
      <c r="S1251" s="184"/>
    </row>
    <row r="1252" spans="18:19" ht="15" customHeight="1">
      <c r="R1252" s="149"/>
      <c r="S1252" s="184"/>
    </row>
    <row r="1253" spans="18:19" ht="15" customHeight="1">
      <c r="R1253" s="149"/>
      <c r="S1253" s="184"/>
    </row>
    <row r="1254" spans="18:19" ht="15" customHeight="1">
      <c r="R1254" s="149"/>
      <c r="S1254" s="184"/>
    </row>
    <row r="1255" spans="18:19" ht="15" customHeight="1">
      <c r="R1255" s="149"/>
      <c r="S1255" s="184"/>
    </row>
    <row r="1256" spans="18:19" ht="15" customHeight="1">
      <c r="R1256" s="149"/>
      <c r="S1256" s="184"/>
    </row>
    <row r="1257" spans="18:19" ht="15" customHeight="1">
      <c r="R1257" s="149"/>
      <c r="S1257" s="184"/>
    </row>
    <row r="1258" spans="18:19" ht="15" customHeight="1">
      <c r="R1258" s="149"/>
      <c r="S1258" s="184"/>
    </row>
    <row r="1259" spans="18:19" ht="15" customHeight="1">
      <c r="R1259" s="149"/>
      <c r="S1259" s="184"/>
    </row>
    <row r="1260" spans="18:19" ht="15" customHeight="1">
      <c r="R1260" s="149"/>
      <c r="S1260" s="184"/>
    </row>
    <row r="1261" spans="18:19" ht="15" customHeight="1">
      <c r="R1261" s="149"/>
      <c r="S1261" s="184"/>
    </row>
    <row r="1262" spans="18:19" ht="15" customHeight="1">
      <c r="R1262" s="149"/>
      <c r="S1262" s="184"/>
    </row>
    <row r="1263" spans="18:19" ht="15" customHeight="1">
      <c r="R1263" s="149"/>
      <c r="S1263" s="184"/>
    </row>
    <row r="1264" spans="18:19" ht="15" customHeight="1">
      <c r="R1264" s="149"/>
      <c r="S1264" s="184"/>
    </row>
    <row r="1265" spans="18:19" ht="15" customHeight="1">
      <c r="R1265" s="149"/>
      <c r="S1265" s="184"/>
    </row>
    <row r="1266" spans="18:19" ht="15" customHeight="1">
      <c r="R1266" s="149"/>
      <c r="S1266" s="184"/>
    </row>
    <row r="1267" spans="18:19" ht="15" customHeight="1">
      <c r="R1267" s="149"/>
      <c r="S1267" s="184"/>
    </row>
    <row r="1268" spans="18:19" ht="15" customHeight="1">
      <c r="R1268" s="149"/>
      <c r="S1268" s="184"/>
    </row>
    <row r="1269" spans="18:19" ht="15" customHeight="1">
      <c r="R1269" s="149"/>
      <c r="S1269" s="184"/>
    </row>
    <row r="1270" spans="18:19" ht="15" customHeight="1">
      <c r="R1270" s="149"/>
      <c r="S1270" s="184"/>
    </row>
    <row r="1271" spans="18:19" ht="15" customHeight="1">
      <c r="R1271" s="149"/>
      <c r="S1271" s="184"/>
    </row>
    <row r="1272" spans="18:19" ht="15" customHeight="1">
      <c r="R1272" s="149"/>
      <c r="S1272" s="184"/>
    </row>
    <row r="1273" spans="18:19" ht="15" customHeight="1">
      <c r="R1273" s="149"/>
      <c r="S1273" s="184"/>
    </row>
    <row r="1274" spans="18:19" ht="15" customHeight="1">
      <c r="R1274" s="149"/>
      <c r="S1274" s="184"/>
    </row>
    <row r="1275" spans="18:19" ht="15" customHeight="1">
      <c r="R1275" s="149"/>
      <c r="S1275" s="184"/>
    </row>
    <row r="1276" spans="18:19" ht="15" customHeight="1">
      <c r="R1276" s="149"/>
      <c r="S1276" s="184"/>
    </row>
    <row r="1277" spans="18:19" ht="15" customHeight="1">
      <c r="R1277" s="149"/>
      <c r="S1277" s="184"/>
    </row>
    <row r="1278" spans="18:19" ht="15" customHeight="1">
      <c r="R1278" s="149"/>
      <c r="S1278" s="184"/>
    </row>
    <row r="1279" spans="18:19" ht="15" customHeight="1">
      <c r="R1279" s="149"/>
      <c r="S1279" s="184"/>
    </row>
    <row r="1280" spans="18:19" ht="15" customHeight="1">
      <c r="R1280" s="149"/>
      <c r="S1280" s="184"/>
    </row>
    <row r="1281" spans="18:19" ht="15" customHeight="1">
      <c r="R1281" s="149"/>
      <c r="S1281" s="184"/>
    </row>
    <row r="1282" spans="18:19" ht="15" customHeight="1">
      <c r="R1282" s="149"/>
      <c r="S1282" s="184"/>
    </row>
    <row r="1283" spans="18:19" ht="15" customHeight="1">
      <c r="R1283" s="149"/>
      <c r="S1283" s="184"/>
    </row>
    <row r="1284" spans="18:19" ht="15" customHeight="1">
      <c r="R1284" s="149"/>
      <c r="S1284" s="184"/>
    </row>
    <row r="1285" spans="18:19" ht="15" customHeight="1">
      <c r="R1285" s="149"/>
      <c r="S1285" s="184"/>
    </row>
    <row r="1286" spans="18:19" ht="15" customHeight="1">
      <c r="R1286" s="149"/>
      <c r="S1286" s="184"/>
    </row>
    <row r="1287" spans="18:19" ht="15" customHeight="1">
      <c r="R1287" s="149"/>
      <c r="S1287" s="184"/>
    </row>
    <row r="1288" spans="18:19" ht="15" customHeight="1">
      <c r="R1288" s="149"/>
      <c r="S1288" s="184"/>
    </row>
    <row r="1289" spans="18:19" ht="15" customHeight="1">
      <c r="R1289" s="149"/>
      <c r="S1289" s="184"/>
    </row>
    <row r="1290" spans="18:19" ht="15" customHeight="1">
      <c r="R1290" s="149"/>
      <c r="S1290" s="184"/>
    </row>
    <row r="1291" spans="18:19" ht="15" customHeight="1">
      <c r="R1291" s="149"/>
      <c r="S1291" s="184"/>
    </row>
    <row r="1292" spans="18:19" ht="15" customHeight="1">
      <c r="R1292" s="149"/>
      <c r="S1292" s="184"/>
    </row>
    <row r="1293" spans="18:19" ht="15" customHeight="1">
      <c r="R1293" s="149"/>
      <c r="S1293" s="184"/>
    </row>
    <row r="1294" spans="18:19" ht="15" customHeight="1">
      <c r="R1294" s="149"/>
      <c r="S1294" s="184"/>
    </row>
    <row r="1295" spans="18:19" ht="15" customHeight="1">
      <c r="R1295" s="149"/>
      <c r="S1295" s="184"/>
    </row>
    <row r="1296" spans="18:19" ht="15" customHeight="1">
      <c r="R1296" s="149"/>
      <c r="S1296" s="184"/>
    </row>
    <row r="1297" spans="18:19" ht="15" customHeight="1">
      <c r="R1297" s="149"/>
      <c r="S1297" s="184"/>
    </row>
    <row r="1298" spans="18:19" ht="15" customHeight="1">
      <c r="R1298" s="149"/>
      <c r="S1298" s="184"/>
    </row>
    <row r="1299" spans="18:19" ht="15" customHeight="1">
      <c r="R1299" s="149"/>
      <c r="S1299" s="184"/>
    </row>
    <row r="1300" spans="18:19" ht="15" customHeight="1">
      <c r="R1300" s="149"/>
      <c r="S1300" s="184"/>
    </row>
    <row r="1301" spans="18:19" ht="15" customHeight="1">
      <c r="R1301" s="149"/>
      <c r="S1301" s="184"/>
    </row>
    <row r="1302" spans="18:19" ht="15" customHeight="1">
      <c r="R1302" s="149"/>
      <c r="S1302" s="184"/>
    </row>
    <row r="1303" spans="18:19" ht="15" customHeight="1">
      <c r="R1303" s="149"/>
      <c r="S1303" s="184"/>
    </row>
    <row r="1304" spans="18:19" ht="15" customHeight="1">
      <c r="R1304" s="149"/>
      <c r="S1304" s="184"/>
    </row>
    <row r="1305" spans="18:19" ht="15" customHeight="1">
      <c r="R1305" s="149"/>
      <c r="S1305" s="184"/>
    </row>
    <row r="1306" spans="18:19" ht="15" customHeight="1">
      <c r="R1306" s="149"/>
      <c r="S1306" s="184"/>
    </row>
    <row r="1307" spans="18:19" ht="15" customHeight="1">
      <c r="R1307" s="149"/>
      <c r="S1307" s="184"/>
    </row>
    <row r="1308" spans="18:19" ht="15" customHeight="1">
      <c r="R1308" s="149"/>
      <c r="S1308" s="184"/>
    </row>
    <row r="1309" spans="18:19" ht="15" customHeight="1">
      <c r="R1309" s="149"/>
      <c r="S1309" s="184"/>
    </row>
    <row r="1310" spans="18:19" ht="15" customHeight="1">
      <c r="R1310" s="149"/>
      <c r="S1310" s="184"/>
    </row>
    <row r="1311" spans="18:19" ht="15" customHeight="1">
      <c r="R1311" s="149"/>
      <c r="S1311" s="184"/>
    </row>
    <row r="1312" spans="18:19" ht="15" customHeight="1">
      <c r="R1312" s="149"/>
      <c r="S1312" s="184"/>
    </row>
    <row r="1313" spans="18:19" ht="15" customHeight="1">
      <c r="R1313" s="149"/>
      <c r="S1313" s="184"/>
    </row>
    <row r="1314" spans="18:19" ht="15" customHeight="1">
      <c r="R1314" s="149"/>
      <c r="S1314" s="184"/>
    </row>
    <row r="1315" spans="18:19" ht="15" customHeight="1">
      <c r="R1315" s="149"/>
      <c r="S1315" s="184"/>
    </row>
    <row r="1316" spans="18:19" ht="15" customHeight="1">
      <c r="R1316" s="149"/>
      <c r="S1316" s="184"/>
    </row>
    <row r="1317" spans="18:19" ht="15" customHeight="1">
      <c r="R1317" s="149"/>
      <c r="S1317" s="184"/>
    </row>
    <row r="1318" spans="18:19" ht="15" customHeight="1">
      <c r="R1318" s="149"/>
      <c r="S1318" s="184"/>
    </row>
    <row r="1319" spans="18:19" ht="15" customHeight="1">
      <c r="R1319" s="149"/>
      <c r="S1319" s="184"/>
    </row>
    <row r="1320" spans="18:19" ht="15" customHeight="1">
      <c r="R1320" s="149"/>
      <c r="S1320" s="184"/>
    </row>
    <row r="1321" spans="18:19" ht="15" customHeight="1">
      <c r="R1321" s="149"/>
      <c r="S1321" s="184"/>
    </row>
    <row r="1322" spans="18:19" ht="15" customHeight="1">
      <c r="R1322" s="149"/>
      <c r="S1322" s="184"/>
    </row>
    <row r="1323" spans="18:19" ht="15" customHeight="1">
      <c r="R1323" s="149"/>
      <c r="S1323" s="184"/>
    </row>
    <row r="1324" spans="18:19" ht="15" customHeight="1">
      <c r="R1324" s="149"/>
      <c r="S1324" s="184"/>
    </row>
    <row r="1325" spans="18:19" ht="15" customHeight="1">
      <c r="R1325" s="149"/>
      <c r="S1325" s="196"/>
    </row>
    <row r="1326" spans="18:19" ht="15" customHeight="1">
      <c r="R1326" s="149"/>
      <c r="S1326" s="149"/>
    </row>
    <row r="1327" spans="18:19" ht="15" customHeight="1">
      <c r="R1327" s="149"/>
      <c r="S1327" s="149"/>
    </row>
    <row r="1328" spans="18:19" ht="15" customHeight="1">
      <c r="R1328" s="149"/>
      <c r="S1328" s="149"/>
    </row>
    <row r="1329" spans="18:19" ht="15" customHeight="1">
      <c r="R1329" s="149"/>
      <c r="S1329" s="148"/>
    </row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</sheetData>
  <sheetProtection password="C78A" sheet="1"/>
  <mergeCells count="48">
    <mergeCell ref="X5:AE5"/>
    <mergeCell ref="AF5:AG5"/>
    <mergeCell ref="X2:AE2"/>
    <mergeCell ref="AF2:AG2"/>
    <mergeCell ref="X3:AE3"/>
    <mergeCell ref="AF3:AG3"/>
    <mergeCell ref="X4:AE4"/>
    <mergeCell ref="AF4:AG4"/>
    <mergeCell ref="X12:AE12"/>
    <mergeCell ref="AF12:AG12"/>
    <mergeCell ref="X8:AE8"/>
    <mergeCell ref="AF8:AG8"/>
    <mergeCell ref="X10:AE10"/>
    <mergeCell ref="AF10:AG10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X22:AE22"/>
    <mergeCell ref="AF22:AG22"/>
    <mergeCell ref="X23:AE23"/>
    <mergeCell ref="AF23:AG23"/>
    <mergeCell ref="X24:AE24"/>
    <mergeCell ref="AF24:AG2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石山　卓男</cp:lastModifiedBy>
  <cp:lastPrinted>2010-10-02T19:45:46Z</cp:lastPrinted>
  <dcterms:created xsi:type="dcterms:W3CDTF">2004-10-22T01:02:16Z</dcterms:created>
  <dcterms:modified xsi:type="dcterms:W3CDTF">2016-04-30T15:28:10Z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