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235" yWindow="15" windowWidth="8385" windowHeight="7320" tabRatio="737" activeTab="0"/>
  </bookViews>
  <sheets>
    <sheet name="GameSheet" sheetId="1" r:id="rId1"/>
    <sheet name="GameSheet2枚目" sheetId="2" r:id="rId2"/>
    <sheet name="TeamA" sheetId="3" r:id="rId3"/>
    <sheet name="TeamB" sheetId="4" r:id="rId4"/>
    <sheet name="PB用ﾁｪｯｸｼｰﾄ" sheetId="5" r:id="rId5"/>
    <sheet name="List" sheetId="6" r:id="rId6"/>
    <sheet name="参考（略語解説)" sheetId="7" r:id="rId7"/>
    <sheet name="Sheet1" sheetId="8" r:id="rId8"/>
  </sheets>
  <externalReferences>
    <externalReference r:id="rId11"/>
  </externalReferences>
  <definedNames>
    <definedName name="CA">'List'!$E$2:$E$7</definedName>
    <definedName name="GAME_No">'TeamB'!$T$1:$T$20</definedName>
    <definedName name="gka">'List'!$E$26:$E$28</definedName>
    <definedName name="gkb">'List'!$E$31:$E$33</definedName>
    <definedName name="GS">'List'!$H$3:$H$9</definedName>
    <definedName name="MIN">'List'!$I$2:$I$9</definedName>
    <definedName name="PENALTY">'List'!$J$2:$J$47</definedName>
    <definedName name="PLACE">'List'!$C$2:$C$5</definedName>
    <definedName name="POS">'List'!$F$3:$F$7</definedName>
    <definedName name="_xlnm.Print_Area" localSheetId="0">'GameSheet'!$A$1:$BB$69</definedName>
    <definedName name="_xlnm.Print_Area" localSheetId="2">'TeamA'!$A$1:$AG$91</definedName>
    <definedName name="_xlnm.Print_Area" localSheetId="6">'参考（略語解説)'!$A$1:$AE$70</definedName>
    <definedName name="REF">'List'!$T$2:$T$101</definedName>
    <definedName name="regA">'TeamA'!$H$4:$H$80</definedName>
    <definedName name="regB">'TeamB'!$H$4:$H$80</definedName>
    <definedName name="SV">'List'!$U$2:$U$20</definedName>
    <definedName name="TEAMS">'List'!$L$2:$L$44</definedName>
  </definedNames>
  <calcPr fullCalcOnLoad="1"/>
</workbook>
</file>

<file path=xl/comments1.xml><?xml version="1.0" encoding="utf-8"?>
<comments xmlns="http://schemas.openxmlformats.org/spreadsheetml/2006/main">
  <authors>
    <author>Steve Fukuda, GLOBAL CORP</author>
  </authors>
  <commentList>
    <comment ref="AO2" authorId="0">
      <text>
        <r>
          <rPr>
            <sz val="9"/>
            <rFont val="ＭＳ Ｐゴシック"/>
            <family val="3"/>
          </rPr>
          <t>練習開始予定時間を入れる
時間は :　抜きで4桁の数値のみ入力</t>
        </r>
      </text>
    </comment>
    <comment ref="AG56" authorId="0">
      <text>
        <r>
          <rPr>
            <sz val="9"/>
            <rFont val="ＭＳ Ｐゴシック"/>
            <family val="3"/>
          </rPr>
          <t>GK changes の時間を基に自動計算します
AY列にGKの番号を入力してください</t>
        </r>
      </text>
    </comment>
    <comment ref="AM56" authorId="0">
      <text>
        <r>
          <rPr>
            <sz val="9"/>
            <rFont val="ＭＳ Ｐゴシック"/>
            <family val="3"/>
          </rPr>
          <t>GK changes の時間を基に自動計算します
BA列にGKの番号を入力してください</t>
        </r>
      </text>
    </comment>
    <comment ref="AG2" authorId="0">
      <text>
        <r>
          <rPr>
            <sz val="9"/>
            <rFont val="ＭＳ Ｐゴシック"/>
            <family val="3"/>
          </rPr>
          <t>日付はHome Team を選択すると自動入力されます</t>
        </r>
      </text>
    </comment>
    <comment ref="W7" authorId="0">
      <text>
        <r>
          <rPr>
            <sz val="9"/>
            <rFont val="ＭＳ Ｐゴシック"/>
            <family val="3"/>
          </rPr>
          <t>時間は :　抜きで4桁の数値のみ入力</t>
        </r>
      </text>
    </comment>
    <comment ref="AP7" authorId="0">
      <text>
        <r>
          <rPr>
            <sz val="9"/>
            <rFont val="ＭＳ Ｐゴシック"/>
            <family val="3"/>
          </rPr>
          <t>時間は :　抜きで4桁の数値のみ入力</t>
        </r>
      </text>
    </comment>
    <comment ref="AP32" authorId="0">
      <text>
        <r>
          <rPr>
            <sz val="9"/>
            <rFont val="ＭＳ Ｐゴシック"/>
            <family val="3"/>
          </rPr>
          <t>時間は :　抜きで4桁の数値のみ入力</t>
        </r>
      </text>
    </comment>
    <comment ref="W32" authorId="0">
      <text>
        <r>
          <rPr>
            <sz val="9"/>
            <rFont val="ＭＳ Ｐゴシック"/>
            <family val="3"/>
          </rPr>
          <t>時間は :　抜きで4桁の数値のみ入力</t>
        </r>
      </text>
    </comment>
    <comment ref="AH58" authorId="0">
      <text>
        <r>
          <rPr>
            <sz val="9"/>
            <rFont val="ＭＳ Ｐゴシック"/>
            <family val="3"/>
          </rPr>
          <t>時間は :　抜きで4桁の数値のみ入力</t>
        </r>
      </text>
    </comment>
    <comment ref="AV57" authorId="0">
      <text>
        <r>
          <rPr>
            <b/>
            <sz val="9"/>
            <rFont val="ＭＳ Ｐゴシック"/>
            <family val="3"/>
          </rPr>
          <t>試合終了時間の入力は全ての得点を入力してから行ってください
順番が異なるとGKの失点が正しく計算されません</t>
        </r>
      </text>
    </comment>
    <comment ref="AV58" authorId="0">
      <text>
        <r>
          <rPr>
            <b/>
            <sz val="9"/>
            <rFont val="ＭＳ Ｐゴシック"/>
            <family val="3"/>
          </rPr>
          <t>試合終了時間の入力は全ての得点を入力してから行ってください
順番が異なるとGKの失点が正しく計算されません</t>
        </r>
      </text>
    </comment>
    <comment ref="AV59" authorId="0">
      <text>
        <r>
          <rPr>
            <b/>
            <sz val="9"/>
            <rFont val="ＭＳ Ｐゴシック"/>
            <family val="3"/>
          </rPr>
          <t>試合終了時間の入力は全ての得点を入力してから行ってください
順番が異なるとGKの失点が正しく計算されません</t>
        </r>
      </text>
    </comment>
    <comment ref="AV60" authorId="0">
      <text>
        <r>
          <rPr>
            <b/>
            <sz val="9"/>
            <rFont val="ＭＳ Ｐゴシック"/>
            <family val="3"/>
          </rPr>
          <t>試合終了時間の入力は全ての得点を入力してから行ってください
順番が異なるとGKの失点が正しく計算されません</t>
        </r>
      </text>
    </comment>
    <comment ref="AV61" authorId="0">
      <text>
        <r>
          <rPr>
            <b/>
            <sz val="9"/>
            <rFont val="ＭＳ Ｐゴシック"/>
            <family val="3"/>
          </rPr>
          <t>試合終了時間の入力は全ての得点を入力してから行ってください
順番が異なるとGKの失点が正しく計算されません</t>
        </r>
      </text>
    </comment>
    <comment ref="AV62" authorId="0">
      <text>
        <r>
          <rPr>
            <b/>
            <sz val="9"/>
            <rFont val="ＭＳ Ｐゴシック"/>
            <family val="3"/>
          </rPr>
          <t>試合終了時間の入力は全ての得点を入力してから行ってください
順番が異なるとGKの失点が正しく計算されません</t>
        </r>
      </text>
    </comment>
    <comment ref="AV63" authorId="0">
      <text>
        <r>
          <rPr>
            <b/>
            <sz val="9"/>
            <rFont val="ＭＳ Ｐゴシック"/>
            <family val="3"/>
          </rPr>
          <t>試合終了時間の入力は全ての得点を入力してから行ってください
順番が異なるとGKの失点が正しく計算されません</t>
        </r>
      </text>
    </comment>
    <comment ref="AV64" authorId="0">
      <text>
        <r>
          <rPr>
            <b/>
            <sz val="9"/>
            <rFont val="ＭＳ Ｐゴシック"/>
            <family val="3"/>
          </rPr>
          <t>試合終了時間の入力は全ての得点を入力してから行ってください
順番が異なるとGKの失点が正しく計算されません</t>
        </r>
      </text>
    </comment>
    <comment ref="AV65" authorId="0">
      <text>
        <r>
          <rPr>
            <b/>
            <sz val="9"/>
            <rFont val="ＭＳ Ｐゴシック"/>
            <family val="3"/>
          </rPr>
          <t>試合終了時間の入力は全ての得点を入力してから行ってください
順番が異なるとGKの失点が正しく計算されません</t>
        </r>
      </text>
    </comment>
    <comment ref="AV66" authorId="0">
      <text>
        <r>
          <rPr>
            <b/>
            <sz val="9"/>
            <rFont val="ＭＳ Ｐゴシック"/>
            <family val="3"/>
          </rPr>
          <t>試合終了時間の入力は全ての得点を入力してから行ってください
順番が異なるとGKの失点が正しく計算されません</t>
        </r>
      </text>
    </comment>
    <comment ref="AV67" authorId="0">
      <text>
        <r>
          <rPr>
            <b/>
            <sz val="9"/>
            <rFont val="ＭＳ Ｐゴシック"/>
            <family val="3"/>
          </rPr>
          <t>試合終了時間の入力は全ての得点を入力してから行ってください
順番が異なるとGKの失点が正しく計算されません</t>
        </r>
      </text>
    </comment>
    <comment ref="V56" authorId="0">
      <text>
        <r>
          <rPr>
            <sz val="9"/>
            <rFont val="ＭＳ Ｐゴシック"/>
            <family val="3"/>
          </rPr>
          <t>GK Save とは
A :攻撃側がゴールにむかって打ったシュートでキーパーが防いだもの
B: 打たれたシュートがゴールを若干外れていてもキーパーがさばいた場合はキーパーが
　 ゴールになると判断したという事情で SAVE として数えます。
以下の場合は SAVEではありません
１．パスが流れてキーパーにあたったもの、アイシングパック等がキーパーにあたったもの
２．キーパーにあたらずゴールポストにあたったもの
３．どんなすごいシュートでもプレーヤーが防いでキーパーにあたらなかったもの
GKAがさばいたシュート数+Bの得点をBのSOGとして自動計算します。</t>
        </r>
      </text>
    </comment>
    <comment ref="Z56" authorId="0">
      <text>
        <r>
          <rPr>
            <sz val="9"/>
            <rFont val="ＭＳ Ｐゴシック"/>
            <family val="3"/>
          </rPr>
          <t>GK Save とは
A :攻撃側がゴールにむかって打ったシュートでキーパーが防いだもの
B: 打たれたシュートがゴールを若干外れていてもキーパーがさばいた場合はキーパーが
　 ゴールになると判断したという事情で SAVE として数えます。
以下の場合は SAVEではありません
１．パスが流れてキーパーにあたったもの、アイシングパック等がキーパーにあたったもの
２．キーパーにあたらずゴールポストにあたったもの
３．どんなすごいシュートでもプレーヤーが防いでキーパーにあたらなかったもの
GKBがさばいたシュート数+Aの得点をAのSOGとして自動計算します。</t>
        </r>
      </text>
    </comment>
  </commentList>
</comments>
</file>

<file path=xl/comments2.xml><?xml version="1.0" encoding="utf-8"?>
<comments xmlns="http://schemas.openxmlformats.org/spreadsheetml/2006/main">
  <authors>
    <author>Steve Fukuda, GLOBAL CORP</author>
  </authors>
  <commentList>
    <comment ref="AP7" authorId="0">
      <text>
        <r>
          <rPr>
            <sz val="9"/>
            <rFont val="ＭＳ Ｐゴシック"/>
            <family val="3"/>
          </rPr>
          <t>時間は :　抜きで4桁の数値のみ入力</t>
        </r>
      </text>
    </comment>
    <comment ref="AP32" authorId="0">
      <text>
        <r>
          <rPr>
            <sz val="9"/>
            <rFont val="ＭＳ Ｐゴシック"/>
            <family val="3"/>
          </rPr>
          <t>時間は :　抜きで4桁の数値のみ入力</t>
        </r>
      </text>
    </comment>
  </commentList>
</comments>
</file>

<file path=xl/sharedStrings.xml><?xml version="1.0" encoding="utf-8"?>
<sst xmlns="http://schemas.openxmlformats.org/spreadsheetml/2006/main" count="3906" uniqueCount="2112">
  <si>
    <r>
      <t>p</t>
    </r>
    <r>
      <rPr>
        <sz val="11"/>
        <rFont val="ＭＳ Ｐゴシック"/>
        <family val="3"/>
      </rPr>
      <t>os</t>
    </r>
  </si>
  <si>
    <r>
      <t>n</t>
    </r>
    <r>
      <rPr>
        <sz val="11"/>
        <rFont val="ＭＳ Ｐゴシック"/>
        <family val="3"/>
      </rPr>
      <t>br</t>
    </r>
  </si>
  <si>
    <r>
      <t>c</t>
    </r>
    <r>
      <rPr>
        <sz val="11"/>
        <rFont val="ＭＳ Ｐゴシック"/>
        <family val="3"/>
      </rPr>
      <t>/a</t>
    </r>
  </si>
  <si>
    <t>referee</t>
  </si>
  <si>
    <t>中村 秀岳</t>
  </si>
  <si>
    <t>足立 弘一</t>
  </si>
  <si>
    <t>有田 典生</t>
  </si>
  <si>
    <t>有田 沙代</t>
  </si>
  <si>
    <t>生島 喜大</t>
  </si>
  <si>
    <t>石井 和利</t>
  </si>
  <si>
    <t>石橋 憲一</t>
  </si>
  <si>
    <t>石山 卓男</t>
  </si>
  <si>
    <t>乾  智里</t>
  </si>
  <si>
    <t>氏次 祐貴</t>
  </si>
  <si>
    <t>大山 訓弘</t>
  </si>
  <si>
    <t>岡野 祥平</t>
  </si>
  <si>
    <t>鍵和田 和明</t>
  </si>
  <si>
    <t>数村 憲治</t>
  </si>
  <si>
    <t>金澤 清太郎</t>
  </si>
  <si>
    <t>鎌田 司</t>
  </si>
  <si>
    <t>上山 洋</t>
  </si>
  <si>
    <t>久保木 尚志</t>
  </si>
  <si>
    <t>黒岩 周一郎</t>
  </si>
  <si>
    <t>坂田 敏博</t>
  </si>
  <si>
    <t>佐々木 暁</t>
  </si>
  <si>
    <t>佐藤 茂之</t>
  </si>
  <si>
    <t>下平 浩幸</t>
  </si>
  <si>
    <t>城島 竜一</t>
  </si>
  <si>
    <t>瀧澤 洋平</t>
  </si>
  <si>
    <t>田中 哲治</t>
  </si>
  <si>
    <t>田中 俊久</t>
  </si>
  <si>
    <t>戸高 英明</t>
  </si>
  <si>
    <t>中田 綾子</t>
  </si>
  <si>
    <t>中山 茂</t>
  </si>
  <si>
    <t>丹羽 幸雄</t>
  </si>
  <si>
    <t>橋本 昌伸</t>
  </si>
  <si>
    <t>長谷川 宜彦</t>
  </si>
  <si>
    <t>畑中 和幸</t>
  </si>
  <si>
    <t>平田 三元</t>
  </si>
  <si>
    <t>平間 達也</t>
  </si>
  <si>
    <t>福田 典夫</t>
  </si>
  <si>
    <t>本田 直人</t>
  </si>
  <si>
    <t>町井 清</t>
  </si>
  <si>
    <t>水井 豊和</t>
  </si>
  <si>
    <t>山本 和範</t>
  </si>
  <si>
    <t>吉田 見登留</t>
  </si>
  <si>
    <t>吉田 俊一</t>
  </si>
  <si>
    <t>渡辺 康人</t>
  </si>
  <si>
    <r>
      <t>チームＡ入力　　　　　　　　　　　　　　</t>
    </r>
    <r>
      <rPr>
        <b/>
        <sz val="16"/>
        <rFont val="ＭＳ Ｐゴシック"/>
        <family val="3"/>
      </rPr>
      <t xml:space="preserve">       </t>
    </r>
    <r>
      <rPr>
        <b/>
        <sz val="10"/>
        <rFont val="ＭＳ Ｐゴシック"/>
        <family val="3"/>
      </rPr>
      <t>H列の登録番号をB列に入力すると選手名をＤ列に代入します</t>
    </r>
    <r>
      <rPr>
        <b/>
        <sz val="16"/>
        <rFont val="HG丸ｺﾞｼｯｸM-PRO"/>
        <family val="3"/>
      </rPr>
      <t>　　　　　　</t>
    </r>
  </si>
  <si>
    <t>登録番号</t>
  </si>
  <si>
    <t>背番号</t>
  </si>
  <si>
    <t>出場者氏名</t>
  </si>
  <si>
    <t>(C/A)</t>
  </si>
  <si>
    <t>Pos</t>
  </si>
  <si>
    <t>登録者氏名</t>
  </si>
  <si>
    <t>Status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</si>
  <si>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</si>
  <si>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</si>
  <si>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</si>
  <si>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</si>
  <si>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</si>
  <si>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</si>
  <si>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</si>
  <si>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</si>
  <si>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</si>
  <si>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</t>
  </si>
  <si>
    <t>2</t>
  </si>
  <si>
    <t>T1</t>
  </si>
  <si>
    <t>T2</t>
  </si>
  <si>
    <t>T3</t>
  </si>
  <si>
    <t>T4</t>
  </si>
  <si>
    <t>T5</t>
  </si>
  <si>
    <t>T6</t>
  </si>
  <si>
    <t>T7</t>
  </si>
  <si>
    <t>T8</t>
  </si>
  <si>
    <t>T9</t>
  </si>
  <si>
    <t>T10</t>
  </si>
  <si>
    <t>T11</t>
  </si>
  <si>
    <t>T12</t>
  </si>
  <si>
    <t>T13</t>
  </si>
  <si>
    <t>T14</t>
  </si>
  <si>
    <t>T15</t>
  </si>
  <si>
    <t>T16</t>
  </si>
  <si>
    <t>T17</t>
  </si>
  <si>
    <t>T18</t>
  </si>
  <si>
    <t>T19</t>
  </si>
  <si>
    <t>T20</t>
  </si>
  <si>
    <t>T21</t>
  </si>
  <si>
    <t>T22</t>
  </si>
  <si>
    <t>T23</t>
  </si>
  <si>
    <t>T24</t>
  </si>
  <si>
    <t>T25</t>
  </si>
  <si>
    <t>T26</t>
  </si>
  <si>
    <t>T27</t>
  </si>
  <si>
    <t>T28</t>
  </si>
  <si>
    <t>T29</t>
  </si>
  <si>
    <t>T30</t>
  </si>
  <si>
    <t>T31</t>
  </si>
  <si>
    <t>T32</t>
  </si>
  <si>
    <t>T33</t>
  </si>
  <si>
    <t>T34</t>
  </si>
  <si>
    <t>T35</t>
  </si>
  <si>
    <t>T36</t>
  </si>
  <si>
    <t>T37</t>
  </si>
  <si>
    <t>T38</t>
  </si>
  <si>
    <t>T39</t>
  </si>
  <si>
    <t>T40</t>
  </si>
  <si>
    <t>T41</t>
  </si>
  <si>
    <t>T42</t>
  </si>
  <si>
    <t>T43</t>
  </si>
  <si>
    <t>T44</t>
  </si>
  <si>
    <t>T45</t>
  </si>
  <si>
    <t>T46</t>
  </si>
  <si>
    <t>T47</t>
  </si>
  <si>
    <t>T48</t>
  </si>
  <si>
    <t>T49</t>
  </si>
  <si>
    <t>T50</t>
  </si>
  <si>
    <t>T51</t>
  </si>
  <si>
    <t>T52</t>
  </si>
  <si>
    <t>T53</t>
  </si>
  <si>
    <t>T54</t>
  </si>
  <si>
    <t>T55</t>
  </si>
  <si>
    <t>T56</t>
  </si>
  <si>
    <t>T57</t>
  </si>
  <si>
    <t>T58</t>
  </si>
  <si>
    <t>T59</t>
  </si>
  <si>
    <t>T60</t>
  </si>
  <si>
    <t>T61</t>
  </si>
  <si>
    <t>T62</t>
  </si>
  <si>
    <t>T63</t>
  </si>
  <si>
    <t>T64</t>
  </si>
  <si>
    <t>T65</t>
  </si>
  <si>
    <t>T66</t>
  </si>
  <si>
    <t>T67</t>
  </si>
  <si>
    <t>T68</t>
  </si>
  <si>
    <t>T69</t>
  </si>
  <si>
    <t>T70</t>
  </si>
  <si>
    <t>T71</t>
  </si>
  <si>
    <t>T72</t>
  </si>
  <si>
    <t>T73</t>
  </si>
  <si>
    <t>T74</t>
  </si>
  <si>
    <t>T75</t>
  </si>
  <si>
    <t>T76</t>
  </si>
  <si>
    <t>T77</t>
  </si>
  <si>
    <t>T78</t>
  </si>
  <si>
    <t>T79</t>
  </si>
  <si>
    <t>T80</t>
  </si>
  <si>
    <t>T81</t>
  </si>
  <si>
    <t>T82</t>
  </si>
  <si>
    <t>T83</t>
  </si>
  <si>
    <t>T84</t>
  </si>
  <si>
    <t>T85</t>
  </si>
  <si>
    <t>T86</t>
  </si>
  <si>
    <t>T87</t>
  </si>
  <si>
    <t>T88</t>
  </si>
  <si>
    <t>T89</t>
  </si>
  <si>
    <t>T90</t>
  </si>
  <si>
    <t>T91</t>
  </si>
  <si>
    <t>T92</t>
  </si>
  <si>
    <t>T93</t>
  </si>
  <si>
    <t>T94</t>
  </si>
  <si>
    <t>T95</t>
  </si>
  <si>
    <t>10</t>
  </si>
  <si>
    <t>11</t>
  </si>
  <si>
    <t>12</t>
  </si>
  <si>
    <t>13</t>
  </si>
  <si>
    <t>14</t>
  </si>
  <si>
    <t>15</t>
  </si>
  <si>
    <t>-</t>
  </si>
  <si>
    <t>16</t>
  </si>
  <si>
    <t>17</t>
  </si>
  <si>
    <t>18</t>
  </si>
  <si>
    <t>19</t>
  </si>
  <si>
    <t>20</t>
  </si>
  <si>
    <t>21</t>
  </si>
  <si>
    <t>22</t>
  </si>
  <si>
    <t>監督</t>
  </si>
  <si>
    <t>-</t>
  </si>
  <si>
    <t>23</t>
  </si>
  <si>
    <t>ベンチ役員</t>
  </si>
  <si>
    <t>-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</si>
  <si>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</si>
  <si>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</si>
  <si>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</si>
  <si>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</si>
  <si>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</si>
  <si>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</si>
  <si>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</si>
  <si>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</si>
  <si>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</si>
  <si>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</si>
  <si>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</si>
  <si>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</si>
  <si>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</si>
  <si>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</si>
  <si>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</si>
  <si>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</si>
  <si>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</si>
  <si>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</si>
  <si>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</si>
  <si>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</si>
  <si>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</si>
  <si>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</si>
  <si>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</si>
  <si>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</si>
  <si>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</si>
  <si>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</si>
  <si>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</si>
  <si>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</si>
  <si>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</si>
  <si>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</si>
  <si>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</si>
  <si>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</si>
  <si>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</si>
  <si>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</si>
  <si>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</si>
  <si>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</si>
  <si>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</si>
  <si>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</si>
  <si>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</si>
  <si>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</si>
  <si>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</si>
  <si>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</si>
  <si>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</si>
  <si>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</si>
  <si>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</si>
  <si>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</si>
  <si>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</si>
  <si>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</si>
  <si>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</si>
  <si>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</si>
  <si>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</si>
  <si>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</si>
  <si>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</si>
  <si>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</si>
  <si>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r>
      <t>チームＢ入力　　　　　　　　　　　　　　</t>
    </r>
    <r>
      <rPr>
        <b/>
        <sz val="16"/>
        <rFont val="ＭＳ Ｐゴシック"/>
        <family val="3"/>
      </rPr>
      <t xml:space="preserve">       </t>
    </r>
    <r>
      <rPr>
        <b/>
        <sz val="10"/>
        <rFont val="ＭＳ Ｐゴシック"/>
        <family val="3"/>
      </rPr>
      <t>H列の登録番号をB列に入力すると選手名をＤ列に代入します</t>
    </r>
    <r>
      <rPr>
        <b/>
        <sz val="16"/>
        <rFont val="HG丸ｺﾞｼｯｸM-PRO"/>
        <family val="3"/>
      </rPr>
      <t>　　　　　　</t>
    </r>
  </si>
  <si>
    <t>ゴール   3番 :  井出  哲郎</t>
  </si>
  <si>
    <t>(C/A)</t>
  </si>
  <si>
    <t>Pos</t>
  </si>
  <si>
    <t>Status</t>
  </si>
  <si>
    <t>-</t>
  </si>
  <si>
    <t>1</t>
  </si>
  <si>
    <t>2</t>
  </si>
  <si>
    <t>3</t>
  </si>
  <si>
    <t>4</t>
  </si>
  <si>
    <t>相模原銀河アリーナ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</si>
  <si>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</si>
  <si>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</si>
  <si>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</si>
  <si>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</si>
  <si>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</si>
  <si>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</si>
  <si>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</si>
  <si>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</si>
  <si>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</si>
  <si>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</si>
  <si>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</si>
  <si>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</si>
  <si>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</si>
  <si>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</si>
  <si>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</si>
  <si>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</si>
  <si>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</si>
  <si>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</si>
  <si>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</si>
  <si>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 xml:space="preserve"> </t>
  </si>
  <si>
    <t>ペナルティボックス用チェックシートです</t>
  </si>
  <si>
    <t>Penalties</t>
  </si>
  <si>
    <t xml:space="preserve">Home Team (A)  </t>
  </si>
  <si>
    <t>Visiting Team (B)</t>
  </si>
  <si>
    <t>Cancel</t>
  </si>
  <si>
    <t>No.</t>
  </si>
  <si>
    <t>Min</t>
  </si>
  <si>
    <t>Start</t>
  </si>
  <si>
    <t>End</t>
  </si>
  <si>
    <t>Time</t>
  </si>
  <si>
    <t>K.I.H.F</t>
  </si>
  <si>
    <t>KANAGAWA ICE HOCKEY FEDERATION</t>
  </si>
  <si>
    <t>KANAGAWA ICE HOCKEY FEDERATION</t>
  </si>
  <si>
    <t>K.I.H.F</t>
  </si>
  <si>
    <t>(+BP+C/A)</t>
  </si>
  <si>
    <t>Team official in bench</t>
  </si>
  <si>
    <t>SPEAR</t>
  </si>
  <si>
    <t>THR-ST</t>
  </si>
  <si>
    <t>TOO-M</t>
  </si>
  <si>
    <t>TRIP</t>
  </si>
  <si>
    <t>Start of game</t>
  </si>
  <si>
    <t>UN-SP</t>
  </si>
  <si>
    <t>End of game</t>
  </si>
  <si>
    <t>Timeout A</t>
  </si>
  <si>
    <t>Timeout B</t>
  </si>
  <si>
    <t>Game Superviser</t>
  </si>
  <si>
    <t>Referee</t>
  </si>
  <si>
    <t>Linesman</t>
  </si>
  <si>
    <t>A</t>
  </si>
  <si>
    <t>B</t>
  </si>
  <si>
    <t>GF:GA</t>
  </si>
  <si>
    <t>:</t>
  </si>
  <si>
    <t>OFFICIAL GAME SHEET</t>
  </si>
  <si>
    <t>Event</t>
  </si>
  <si>
    <t>Date</t>
  </si>
  <si>
    <t>Home Team (A)</t>
  </si>
  <si>
    <t>Goals</t>
  </si>
  <si>
    <t>Penalties</t>
  </si>
  <si>
    <t>No.</t>
  </si>
  <si>
    <t>Pos</t>
  </si>
  <si>
    <t>SoG</t>
  </si>
  <si>
    <t>#</t>
  </si>
  <si>
    <t>Time</t>
  </si>
  <si>
    <t>G</t>
  </si>
  <si>
    <t>A1</t>
  </si>
  <si>
    <t>A2</t>
  </si>
  <si>
    <t>GS</t>
  </si>
  <si>
    <t>Min</t>
  </si>
  <si>
    <t>Offence</t>
  </si>
  <si>
    <t>Start</t>
  </si>
  <si>
    <t>End</t>
  </si>
  <si>
    <t>:</t>
  </si>
  <si>
    <t>Visiting Team (B)</t>
  </si>
  <si>
    <t>Game Summary</t>
  </si>
  <si>
    <t>Saves</t>
  </si>
  <si>
    <t>Goalkeeper Records</t>
  </si>
  <si>
    <t>Goalkeepers Changes</t>
  </si>
  <si>
    <t>Period</t>
  </si>
  <si>
    <t>G A:B</t>
  </si>
  <si>
    <t>SOG A:B</t>
  </si>
  <si>
    <t>PIM A:B</t>
  </si>
  <si>
    <t>PPGF A:B</t>
  </si>
  <si>
    <t>SHGF A:B</t>
  </si>
  <si>
    <t>GKA1</t>
  </si>
  <si>
    <t>GKA2</t>
  </si>
  <si>
    <t>GKB1</t>
  </si>
  <si>
    <t>GKB2</t>
  </si>
  <si>
    <t>GKA</t>
  </si>
  <si>
    <t>MIP</t>
  </si>
  <si>
    <t>GA</t>
  </si>
  <si>
    <t>GKB</t>
  </si>
  <si>
    <t>OVT</t>
  </si>
  <si>
    <t>Start of game:</t>
  </si>
  <si>
    <t>End of game:</t>
  </si>
  <si>
    <t>GWS</t>
  </si>
  <si>
    <t>Timeout A:</t>
  </si>
  <si>
    <t>Timeout B:</t>
  </si>
  <si>
    <t>TOTAL</t>
  </si>
  <si>
    <t>Notes</t>
  </si>
  <si>
    <t>Explanations of abbreviations:</t>
  </si>
  <si>
    <t>ABUSE</t>
  </si>
  <si>
    <t>Place</t>
  </si>
  <si>
    <t>AD-EQ</t>
  </si>
  <si>
    <t>ATITUDE</t>
  </si>
  <si>
    <t>BD-CK</t>
  </si>
  <si>
    <t>Spectators</t>
  </si>
  <si>
    <t>Game No.</t>
  </si>
  <si>
    <t>BOARD</t>
  </si>
  <si>
    <t>BR-ST</t>
  </si>
  <si>
    <t>CHARG</t>
  </si>
  <si>
    <t>Family and Given Name(+BP+C/A)</t>
  </si>
  <si>
    <t>CHE-B</t>
  </si>
  <si>
    <t>CHE-H</t>
  </si>
  <si>
    <t>CLIPP</t>
  </si>
  <si>
    <t>CROSS</t>
  </si>
  <si>
    <t>DELAY</t>
  </si>
  <si>
    <t>DIS-N</t>
  </si>
  <si>
    <t>ELBOW</t>
  </si>
  <si>
    <t>EQ-INF</t>
  </si>
  <si>
    <t>EX-RP</t>
  </si>
  <si>
    <t>FAL-P</t>
  </si>
  <si>
    <t>FISTI</t>
  </si>
  <si>
    <t>P1 P2 P3 P4 P5 P6</t>
  </si>
  <si>
    <t>GK-PEN</t>
  </si>
  <si>
    <t>N1 N2 N3 N4 N5 N6</t>
  </si>
  <si>
    <t>Min.</t>
  </si>
  <si>
    <t>HAND-P</t>
  </si>
  <si>
    <t>H-BUT</t>
  </si>
  <si>
    <t>HI-ST</t>
  </si>
  <si>
    <t>HOLD</t>
  </si>
  <si>
    <t>HO-ST</t>
  </si>
  <si>
    <t>INTRF</t>
  </si>
  <si>
    <t>Total</t>
  </si>
  <si>
    <t>INT-S</t>
  </si>
  <si>
    <t>KICK</t>
  </si>
  <si>
    <t>KNEE</t>
  </si>
  <si>
    <t>L-BCH</t>
  </si>
  <si>
    <t>MATCH</t>
  </si>
  <si>
    <t>MISC</t>
  </si>
  <si>
    <t>OTHER</t>
  </si>
  <si>
    <t>REFUS</t>
  </si>
  <si>
    <t>ROUGH</t>
  </si>
  <si>
    <t>SLASH</t>
  </si>
  <si>
    <t>Referee:</t>
  </si>
  <si>
    <t>39</t>
  </si>
  <si>
    <t>40</t>
  </si>
  <si>
    <t>Leaving the bench during an altercation</t>
  </si>
  <si>
    <t>Abbreviations</t>
  </si>
  <si>
    <t>Explanations of penalty abbreviations:</t>
  </si>
  <si>
    <t>Abuse of officials</t>
  </si>
  <si>
    <t>01</t>
  </si>
  <si>
    <t>02</t>
  </si>
  <si>
    <t>Atitude of captain or alternate captain</t>
  </si>
  <si>
    <t>03</t>
  </si>
  <si>
    <t>04</t>
  </si>
  <si>
    <t>BENCH</t>
  </si>
  <si>
    <t>Bench minor penalty</t>
  </si>
  <si>
    <t>05</t>
  </si>
  <si>
    <t>BLOOD</t>
  </si>
  <si>
    <t>Prevention of infection by blood</t>
  </si>
  <si>
    <t>06</t>
  </si>
  <si>
    <t>Boarding</t>
  </si>
  <si>
    <t>07</t>
  </si>
  <si>
    <t>Broken stick</t>
  </si>
  <si>
    <t>08</t>
  </si>
  <si>
    <t>BUTT-E</t>
  </si>
  <si>
    <t>Butt-ending</t>
  </si>
  <si>
    <t>09</t>
  </si>
  <si>
    <t>CH-PL</t>
  </si>
  <si>
    <t>Infingement of change of players</t>
  </si>
  <si>
    <t>10</t>
  </si>
  <si>
    <t>Charging</t>
  </si>
  <si>
    <t>11</t>
  </si>
  <si>
    <t>Checking from behind</t>
  </si>
  <si>
    <t>12</t>
  </si>
  <si>
    <t>Checking to the head and neck</t>
  </si>
  <si>
    <t>13</t>
  </si>
  <si>
    <t>Clipping</t>
  </si>
  <si>
    <t>14</t>
  </si>
  <si>
    <t>Cross-checking</t>
  </si>
  <si>
    <t>15</t>
  </si>
  <si>
    <t>Delaying the game</t>
  </si>
  <si>
    <t>16</t>
  </si>
  <si>
    <t>17</t>
  </si>
  <si>
    <t>Elbowing</t>
  </si>
  <si>
    <t>18</t>
  </si>
  <si>
    <t>Equipment infraction</t>
  </si>
  <si>
    <t>19</t>
  </si>
  <si>
    <t>Excessive roughness</t>
  </si>
  <si>
    <t>20</t>
  </si>
  <si>
    <t>Falling on the puck</t>
  </si>
  <si>
    <t>21</t>
  </si>
  <si>
    <t>Fisticuffs</t>
  </si>
  <si>
    <t>22</t>
  </si>
  <si>
    <t>GA-MI</t>
  </si>
  <si>
    <t>Game misconduct penalty</t>
  </si>
  <si>
    <t>23</t>
  </si>
  <si>
    <t>27</t>
  </si>
  <si>
    <t>Hand pass</t>
  </si>
  <si>
    <t>28</t>
  </si>
  <si>
    <t>Head butting</t>
  </si>
  <si>
    <t>29</t>
  </si>
  <si>
    <t>High sticking</t>
  </si>
  <si>
    <t>30</t>
  </si>
  <si>
    <t>Holding</t>
  </si>
  <si>
    <t>31</t>
  </si>
  <si>
    <t>HOOK</t>
  </si>
  <si>
    <t>Hooking</t>
  </si>
  <si>
    <t>32</t>
  </si>
  <si>
    <t>Holding the stick</t>
  </si>
  <si>
    <t>33</t>
  </si>
  <si>
    <t>Interference</t>
  </si>
  <si>
    <t>34</t>
  </si>
  <si>
    <t>Interference with spectators</t>
  </si>
  <si>
    <t>35</t>
  </si>
  <si>
    <t>Kicking</t>
  </si>
  <si>
    <t>36</t>
  </si>
  <si>
    <t>Kneeing</t>
  </si>
  <si>
    <t>37</t>
  </si>
  <si>
    <t>Leaving the player/penalty bench</t>
  </si>
  <si>
    <t>38</t>
  </si>
  <si>
    <t>Team officials leaving the bench</t>
  </si>
  <si>
    <t>Match penalty</t>
  </si>
  <si>
    <t>41</t>
  </si>
  <si>
    <t>Misconduct</t>
  </si>
  <si>
    <t>42</t>
  </si>
  <si>
    <t>43</t>
  </si>
  <si>
    <t>Refusing to strat play</t>
  </si>
  <si>
    <t>44</t>
  </si>
  <si>
    <t>Roughing</t>
  </si>
  <si>
    <t>45</t>
  </si>
  <si>
    <t>Slashing</t>
  </si>
  <si>
    <t>46</t>
  </si>
  <si>
    <t>Spearing</t>
  </si>
  <si>
    <t>47</t>
  </si>
  <si>
    <t>Throwing the stick or any other object</t>
  </si>
  <si>
    <t>48</t>
  </si>
  <si>
    <t>Too many players on the Ice</t>
  </si>
  <si>
    <t>49</t>
  </si>
  <si>
    <t>Tripping</t>
  </si>
  <si>
    <t>50</t>
  </si>
  <si>
    <t>Diving</t>
  </si>
  <si>
    <t>51</t>
  </si>
  <si>
    <t>Measurement of equipment</t>
  </si>
  <si>
    <t>Body checking (women only)</t>
  </si>
  <si>
    <t>Goal being diliberately dislodged</t>
  </si>
  <si>
    <t>- beyond the red center line</t>
  </si>
  <si>
    <t>- to bench during the stoppage of play</t>
  </si>
  <si>
    <t>- leaving the crease during an altercation</t>
  </si>
  <si>
    <t>- dropping the puck on goal netting</t>
  </si>
  <si>
    <t>Harassing Offences</t>
  </si>
  <si>
    <t>Start:</t>
  </si>
  <si>
    <t>Game Supervisor :</t>
  </si>
  <si>
    <t>Linesman:</t>
  </si>
  <si>
    <t>Goal Judge:</t>
  </si>
  <si>
    <t>Scorekeeper:</t>
  </si>
  <si>
    <t>Timekeeper:</t>
  </si>
  <si>
    <t>Head Coarch A:</t>
  </si>
  <si>
    <t>Head Coarch B:</t>
  </si>
  <si>
    <t>Y-N</t>
  </si>
  <si>
    <t>Pnalty Timekeeper:</t>
  </si>
  <si>
    <t>Announcer:</t>
  </si>
  <si>
    <t>Penalty Bench Attendant:</t>
  </si>
  <si>
    <t>No.</t>
  </si>
  <si>
    <t>略語の説明</t>
  </si>
  <si>
    <t>大会の名称</t>
  </si>
  <si>
    <t>試合の開催地（開催地の連盟），競技場（リンク名）</t>
  </si>
  <si>
    <t>試合の開催日</t>
  </si>
  <si>
    <t>観客入場者数</t>
  </si>
  <si>
    <t>試合番号</t>
  </si>
  <si>
    <t>選手の背番号</t>
  </si>
  <si>
    <r>
      <rPr>
        <sz val="6"/>
        <rFont val="ＭＳ Ｐゴシック"/>
        <family val="3"/>
      </rPr>
      <t>選手の氏名（名字，名前）</t>
    </r>
    <r>
      <rPr>
        <sz val="6"/>
        <rFont val="Arial"/>
        <family val="2"/>
      </rPr>
      <t xml:space="preserve"> BP=</t>
    </r>
    <r>
      <rPr>
        <sz val="6"/>
        <rFont val="ＭＳ Ｐゴシック"/>
        <family val="3"/>
      </rPr>
      <t>ゲーム・ベストプレイヤー，</t>
    </r>
    <r>
      <rPr>
        <sz val="6"/>
        <rFont val="Arial"/>
        <family val="2"/>
      </rPr>
      <t>C=</t>
    </r>
    <r>
      <rPr>
        <sz val="6"/>
        <rFont val="ＭＳ Ｐゴシック"/>
        <family val="3"/>
      </rPr>
      <t>キャプテン，</t>
    </r>
    <r>
      <rPr>
        <sz val="6"/>
        <rFont val="Arial"/>
        <family val="2"/>
      </rPr>
      <t>A=</t>
    </r>
    <r>
      <rPr>
        <sz val="6"/>
        <rFont val="ＭＳ Ｐゴシック"/>
        <family val="3"/>
      </rPr>
      <t>アシスタント・キャプテン</t>
    </r>
  </si>
  <si>
    <r>
      <rPr>
        <sz val="6"/>
        <rFont val="ＭＳ Ｐゴシック"/>
        <family val="3"/>
      </rPr>
      <t>選手のポジション　　</t>
    </r>
    <r>
      <rPr>
        <sz val="6"/>
        <rFont val="Arial"/>
        <family val="2"/>
      </rPr>
      <t>GK=</t>
    </r>
    <r>
      <rPr>
        <sz val="6"/>
        <rFont val="ＭＳ Ｐゴシック"/>
        <family val="3"/>
      </rPr>
      <t>ゴールキーパー，</t>
    </r>
    <r>
      <rPr>
        <sz val="6"/>
        <rFont val="Arial"/>
        <family val="2"/>
      </rPr>
      <t>D=</t>
    </r>
    <r>
      <rPr>
        <sz val="6"/>
        <rFont val="ＭＳ Ｐゴシック"/>
        <family val="3"/>
      </rPr>
      <t>ディフェンス，</t>
    </r>
    <r>
      <rPr>
        <sz val="6"/>
        <rFont val="Arial"/>
        <family val="2"/>
      </rPr>
      <t>F=</t>
    </r>
    <r>
      <rPr>
        <sz val="6"/>
        <rFont val="ＭＳ Ｐゴシック"/>
        <family val="3"/>
      </rPr>
      <t>フォワード</t>
    </r>
  </si>
  <si>
    <t>得点した時間（累計時間）</t>
  </si>
  <si>
    <t>得点選手の背番号</t>
  </si>
  <si>
    <t>第１アシスト選手の背番号</t>
  </si>
  <si>
    <t>第２アシスト選手の背番号</t>
  </si>
  <si>
    <r>
      <rPr>
        <sz val="6"/>
        <rFont val="ＭＳ Ｐゴシック"/>
        <family val="3"/>
      </rPr>
      <t>－</t>
    </r>
    <r>
      <rPr>
        <sz val="6"/>
        <rFont val="Arial"/>
        <family val="2"/>
      </rPr>
      <t>1</t>
    </r>
    <r>
      <rPr>
        <sz val="6"/>
        <rFont val="ＭＳ Ｐゴシック"/>
        <family val="3"/>
      </rPr>
      <t>＝ショートハンド</t>
    </r>
    <r>
      <rPr>
        <sz val="6"/>
        <rFont val="Arial"/>
        <family val="2"/>
      </rPr>
      <t>(4:5)</t>
    </r>
    <r>
      <rPr>
        <sz val="6"/>
        <rFont val="ＭＳ Ｐゴシック"/>
        <family val="3"/>
      </rPr>
      <t>，－</t>
    </r>
    <r>
      <rPr>
        <sz val="6"/>
        <rFont val="Arial"/>
        <family val="2"/>
      </rPr>
      <t>2=</t>
    </r>
    <r>
      <rPr>
        <sz val="6"/>
        <rFont val="ＭＳ Ｐゴシック"/>
        <family val="3"/>
      </rPr>
      <t>ショートハンド</t>
    </r>
    <r>
      <rPr>
        <sz val="6"/>
        <rFont val="Arial"/>
        <family val="2"/>
      </rPr>
      <t>(3:5)</t>
    </r>
    <r>
      <rPr>
        <sz val="6"/>
        <rFont val="ＭＳ Ｐゴシック"/>
        <family val="3"/>
      </rPr>
      <t>，</t>
    </r>
    <r>
      <rPr>
        <sz val="6"/>
        <rFont val="Arial"/>
        <family val="2"/>
      </rPr>
      <t>PS=</t>
    </r>
    <r>
      <rPr>
        <sz val="6"/>
        <rFont val="ＭＳ Ｐゴシック"/>
        <family val="3"/>
      </rPr>
      <t>ペナルティ･ショット，</t>
    </r>
    <r>
      <rPr>
        <sz val="6"/>
        <rFont val="Arial"/>
        <family val="2"/>
      </rPr>
      <t>EN=</t>
    </r>
    <r>
      <rPr>
        <sz val="6"/>
        <rFont val="ＭＳ Ｐゴシック"/>
        <family val="3"/>
      </rPr>
      <t>エンプティネット・ゴール</t>
    </r>
  </si>
  <si>
    <r>
      <t>得点時の試合の状況（滞氷選手数の状況）　　</t>
    </r>
    <r>
      <rPr>
        <sz val="6"/>
        <rFont val="Arial"/>
        <family val="2"/>
      </rPr>
      <t>EQ=</t>
    </r>
    <r>
      <rPr>
        <sz val="6"/>
        <rFont val="ＭＳ Ｐゴシック"/>
        <family val="3"/>
      </rPr>
      <t>同人数，</t>
    </r>
    <r>
      <rPr>
        <sz val="6"/>
        <rFont val="Arial"/>
        <family val="2"/>
      </rPr>
      <t>+1=</t>
    </r>
    <r>
      <rPr>
        <sz val="6"/>
        <rFont val="ＭＳ Ｐゴシック"/>
        <family val="3"/>
      </rPr>
      <t>パワープレイ</t>
    </r>
    <r>
      <rPr>
        <sz val="6"/>
        <rFont val="Arial"/>
        <family val="2"/>
      </rPr>
      <t>(5:4)</t>
    </r>
    <r>
      <rPr>
        <sz val="6"/>
        <rFont val="ＭＳ Ｐゴシック"/>
        <family val="3"/>
      </rPr>
      <t>，</t>
    </r>
    <r>
      <rPr>
        <sz val="6"/>
        <rFont val="Arial"/>
        <family val="2"/>
      </rPr>
      <t>+2=</t>
    </r>
    <r>
      <rPr>
        <sz val="6"/>
        <rFont val="ＭＳ Ｐゴシック"/>
        <family val="3"/>
      </rPr>
      <t>パワープレイ</t>
    </r>
    <r>
      <rPr>
        <sz val="6"/>
        <rFont val="Arial"/>
        <family val="2"/>
      </rPr>
      <t>(5:3)</t>
    </r>
    <r>
      <rPr>
        <sz val="6"/>
        <rFont val="ＭＳ Ｐゴシック"/>
        <family val="3"/>
      </rPr>
      <t>，</t>
    </r>
  </si>
  <si>
    <t>得点したチームの滞氷選手の背番号</t>
  </si>
  <si>
    <t>失点したチームの滞氷選手の背番号</t>
  </si>
  <si>
    <t>反則をした時間（レフェリーが反則を通告した時間）</t>
  </si>
  <si>
    <r>
      <rPr>
        <sz val="6"/>
        <rFont val="ＭＳ Ｐゴシック"/>
        <family val="3"/>
      </rPr>
      <t>反則をした選手の背番号（代行選手には</t>
    </r>
    <r>
      <rPr>
        <sz val="6"/>
        <rFont val="Arial"/>
        <family val="2"/>
      </rPr>
      <t>T</t>
    </r>
    <r>
      <rPr>
        <sz val="6"/>
        <rFont val="ＭＳ Ｐゴシック"/>
        <family val="3"/>
      </rPr>
      <t>と背番号を，チーム・オフィシャルには</t>
    </r>
    <r>
      <rPr>
        <sz val="6"/>
        <rFont val="Arial"/>
        <family val="2"/>
      </rPr>
      <t>T</t>
    </r>
    <r>
      <rPr>
        <sz val="6"/>
        <rFont val="ＭＳ Ｐゴシック"/>
        <family val="3"/>
      </rPr>
      <t>を記入）　　</t>
    </r>
  </si>
  <si>
    <r>
      <rPr>
        <sz val="6"/>
        <rFont val="ＭＳ Ｐゴシック"/>
        <family val="3"/>
      </rPr>
      <t>反則の分数（</t>
    </r>
    <r>
      <rPr>
        <sz val="6"/>
        <rFont val="Arial"/>
        <family val="2"/>
      </rPr>
      <t>2</t>
    </r>
    <r>
      <rPr>
        <sz val="6"/>
        <rFont val="ＭＳ Ｐゴシック"/>
        <family val="3"/>
      </rPr>
      <t>，</t>
    </r>
    <r>
      <rPr>
        <sz val="6"/>
        <rFont val="Arial"/>
        <family val="2"/>
      </rPr>
      <t>5</t>
    </r>
    <r>
      <rPr>
        <sz val="6"/>
        <rFont val="ＭＳ Ｐゴシック"/>
        <family val="3"/>
      </rPr>
      <t>，</t>
    </r>
    <r>
      <rPr>
        <sz val="6"/>
        <rFont val="Arial"/>
        <family val="2"/>
      </rPr>
      <t>10</t>
    </r>
    <r>
      <rPr>
        <sz val="6"/>
        <rFont val="ＭＳ Ｐゴシック"/>
        <family val="3"/>
      </rPr>
      <t>，</t>
    </r>
    <r>
      <rPr>
        <sz val="6"/>
        <rFont val="Arial"/>
        <family val="2"/>
      </rPr>
      <t>20</t>
    </r>
    <r>
      <rPr>
        <sz val="6"/>
        <rFont val="ＭＳ Ｐゴシック"/>
        <family val="3"/>
      </rPr>
      <t>，</t>
    </r>
    <r>
      <rPr>
        <sz val="6"/>
        <rFont val="Arial"/>
        <family val="2"/>
      </rPr>
      <t>25</t>
    </r>
    <r>
      <rPr>
        <sz val="6"/>
        <rFont val="ＭＳ Ｐゴシック"/>
        <family val="3"/>
      </rPr>
      <t>，ただしペナルティ･ショットは</t>
    </r>
    <r>
      <rPr>
        <sz val="6"/>
        <rFont val="Arial"/>
        <family val="2"/>
      </rPr>
      <t>0</t>
    </r>
    <r>
      <rPr>
        <sz val="6"/>
        <rFont val="ＭＳ Ｐゴシック"/>
        <family val="3"/>
      </rPr>
      <t>または</t>
    </r>
    <r>
      <rPr>
        <sz val="6"/>
        <rFont val="Arial"/>
        <family val="2"/>
      </rPr>
      <t>PS</t>
    </r>
    <r>
      <rPr>
        <sz val="6"/>
        <rFont val="ＭＳ Ｐゴシック"/>
        <family val="3"/>
      </rPr>
      <t>を記入）</t>
    </r>
  </si>
  <si>
    <t>反則の計時を開始した時間</t>
  </si>
  <si>
    <t>反則の計時を終了した時間</t>
  </si>
  <si>
    <r>
      <rPr>
        <sz val="6"/>
        <rFont val="ＭＳ Ｐゴシック"/>
        <family val="3"/>
      </rPr>
      <t>ピリオド（</t>
    </r>
    <r>
      <rPr>
        <sz val="6"/>
        <rFont val="Arial"/>
        <family val="2"/>
      </rPr>
      <t>1</t>
    </r>
    <r>
      <rPr>
        <sz val="6"/>
        <rFont val="ＭＳ Ｐゴシック"/>
        <family val="3"/>
      </rPr>
      <t>，</t>
    </r>
    <r>
      <rPr>
        <sz val="6"/>
        <rFont val="Arial"/>
        <family val="2"/>
      </rPr>
      <t>2</t>
    </r>
    <r>
      <rPr>
        <sz val="6"/>
        <rFont val="ＭＳ Ｐゴシック"/>
        <family val="3"/>
      </rPr>
      <t>，</t>
    </r>
    <r>
      <rPr>
        <sz val="6"/>
        <rFont val="Arial"/>
        <family val="2"/>
      </rPr>
      <t>3</t>
    </r>
    <r>
      <rPr>
        <sz val="6"/>
        <rFont val="ＭＳ Ｐゴシック"/>
        <family val="3"/>
      </rPr>
      <t>，</t>
    </r>
    <r>
      <rPr>
        <sz val="6"/>
        <rFont val="Arial"/>
        <family val="2"/>
      </rPr>
      <t>OVT=</t>
    </r>
    <r>
      <rPr>
        <sz val="6"/>
        <rFont val="ＭＳ Ｐゴシック"/>
        <family val="3"/>
      </rPr>
      <t>オーバータイム，</t>
    </r>
    <r>
      <rPr>
        <sz val="6"/>
        <rFont val="Arial"/>
        <family val="2"/>
      </rPr>
      <t>GWS=</t>
    </r>
    <r>
      <rPr>
        <sz val="6"/>
        <rFont val="ＭＳ Ｐゴシック"/>
        <family val="3"/>
      </rPr>
      <t>ゲーム・ウィニング・ショット）</t>
    </r>
  </si>
  <si>
    <t>各項目の合計</t>
  </si>
  <si>
    <r>
      <rPr>
        <sz val="6"/>
        <rFont val="ＭＳ Ｐゴシック"/>
        <family val="3"/>
      </rPr>
      <t>各ピリオドの得点数（</t>
    </r>
    <r>
      <rPr>
        <sz val="6"/>
        <rFont val="Arial"/>
        <family val="2"/>
      </rPr>
      <t>A=</t>
    </r>
    <r>
      <rPr>
        <sz val="6"/>
        <rFont val="ＭＳ Ｐゴシック"/>
        <family val="3"/>
      </rPr>
      <t>ホームチーム，</t>
    </r>
    <r>
      <rPr>
        <sz val="6"/>
        <rFont val="Arial"/>
        <family val="2"/>
      </rPr>
      <t>B=</t>
    </r>
    <r>
      <rPr>
        <sz val="6"/>
        <rFont val="ＭＳ Ｐゴシック"/>
        <family val="3"/>
      </rPr>
      <t>ビジターチーム）</t>
    </r>
  </si>
  <si>
    <r>
      <rPr>
        <sz val="6"/>
        <rFont val="ＭＳ Ｐゴシック"/>
        <family val="3"/>
      </rPr>
      <t>各ピリオドのシュート数（相手</t>
    </r>
    <r>
      <rPr>
        <sz val="6"/>
        <rFont val="Arial"/>
        <family val="2"/>
      </rPr>
      <t>GK</t>
    </r>
    <r>
      <rPr>
        <sz val="6"/>
        <rFont val="ＭＳ Ｐゴシック"/>
        <family val="3"/>
      </rPr>
      <t>がセーブしたシュート数＋得点数）　（</t>
    </r>
    <r>
      <rPr>
        <sz val="6"/>
        <rFont val="Arial"/>
        <family val="2"/>
      </rPr>
      <t>A=</t>
    </r>
    <r>
      <rPr>
        <sz val="6"/>
        <rFont val="ＭＳ Ｐゴシック"/>
        <family val="3"/>
      </rPr>
      <t>ホームチーム，</t>
    </r>
    <r>
      <rPr>
        <sz val="6"/>
        <rFont val="Arial"/>
        <family val="2"/>
      </rPr>
      <t>B=</t>
    </r>
    <r>
      <rPr>
        <sz val="6"/>
        <rFont val="ＭＳ Ｐゴシック"/>
        <family val="3"/>
      </rPr>
      <t>ビジターチーム）</t>
    </r>
  </si>
  <si>
    <r>
      <rPr>
        <sz val="6"/>
        <rFont val="ＭＳ Ｐゴシック"/>
        <family val="3"/>
      </rPr>
      <t>各ピリオドの反則分数（</t>
    </r>
    <r>
      <rPr>
        <sz val="6"/>
        <rFont val="Arial"/>
        <family val="2"/>
      </rPr>
      <t>A=</t>
    </r>
    <r>
      <rPr>
        <sz val="6"/>
        <rFont val="ＭＳ Ｐゴシック"/>
        <family val="3"/>
      </rPr>
      <t>ホームチーム，</t>
    </r>
    <r>
      <rPr>
        <sz val="6"/>
        <rFont val="Arial"/>
        <family val="2"/>
      </rPr>
      <t>B=</t>
    </r>
    <r>
      <rPr>
        <sz val="6"/>
        <rFont val="ＭＳ Ｐゴシック"/>
        <family val="3"/>
      </rPr>
      <t>ビジターチーム）</t>
    </r>
  </si>
  <si>
    <r>
      <rPr>
        <sz val="6"/>
        <rFont val="ＭＳ Ｐゴシック"/>
        <family val="3"/>
      </rPr>
      <t>各ピリオドのパワープレイ・ゴール数（</t>
    </r>
    <r>
      <rPr>
        <sz val="6"/>
        <rFont val="Arial"/>
        <family val="2"/>
      </rPr>
      <t>A=</t>
    </r>
    <r>
      <rPr>
        <sz val="6"/>
        <rFont val="ＭＳ Ｐゴシック"/>
        <family val="3"/>
      </rPr>
      <t>ホームチーム，</t>
    </r>
    <r>
      <rPr>
        <sz val="6"/>
        <rFont val="Arial"/>
        <family val="2"/>
      </rPr>
      <t>B=</t>
    </r>
    <r>
      <rPr>
        <sz val="6"/>
        <rFont val="ＭＳ Ｐゴシック"/>
        <family val="3"/>
      </rPr>
      <t>ビジターチーム）</t>
    </r>
  </si>
  <si>
    <r>
      <rPr>
        <sz val="6"/>
        <rFont val="ＭＳ Ｐゴシック"/>
        <family val="3"/>
      </rPr>
      <t>各ピリオドのショートハンド・ゴール数（</t>
    </r>
    <r>
      <rPr>
        <sz val="6"/>
        <rFont val="Arial"/>
        <family val="2"/>
      </rPr>
      <t>A=</t>
    </r>
    <r>
      <rPr>
        <sz val="6"/>
        <rFont val="ＭＳ Ｐゴシック"/>
        <family val="3"/>
      </rPr>
      <t>ホームチーム，</t>
    </r>
    <r>
      <rPr>
        <sz val="6"/>
        <rFont val="Arial"/>
        <family val="2"/>
      </rPr>
      <t>B=</t>
    </r>
    <r>
      <rPr>
        <sz val="6"/>
        <rFont val="ＭＳ Ｐゴシック"/>
        <family val="3"/>
      </rPr>
      <t>ビジターチーム）</t>
    </r>
  </si>
  <si>
    <t>ビジターチームの第２（交代した）ゴールキーパーのセーブ数（各ピリオドごと）</t>
  </si>
  <si>
    <t>ビジターチームの第１（先発した）ゴールキーパーのセーブ数（各ピリオドごと）</t>
  </si>
  <si>
    <t>反則内容（反則名の略語）　　※　右記の略語表を参照のこと</t>
  </si>
  <si>
    <t>ホームチームのゴールキーパーの背番号　　※　上段：第１（先発した）ゴールキーパーの背番号</t>
  </si>
  <si>
    <t>ビジターチームのゴールキーパーの背番号　　※　上段：第１（先発した）ゴールキーパーの背番号</t>
  </si>
  <si>
    <t>各ゴールキーパーの滞氷時間の合計</t>
  </si>
  <si>
    <t>各ゴールキーパーの失点数の合計</t>
  </si>
  <si>
    <t>T96</t>
  </si>
  <si>
    <t>T97</t>
  </si>
  <si>
    <t>T98</t>
  </si>
  <si>
    <t>T99</t>
  </si>
  <si>
    <t>実際の試合開始時刻</t>
  </si>
  <si>
    <t>予定の試合開始時刻</t>
  </si>
  <si>
    <t>実際の試合終了時刻</t>
  </si>
  <si>
    <t>ホームチームが30秒間のタイムアウトをとった時間</t>
  </si>
  <si>
    <r>
      <rPr>
        <sz val="6"/>
        <rFont val="ＭＳ Ｐゴシック"/>
        <family val="3"/>
      </rPr>
      <t>ビジターチームが</t>
    </r>
    <r>
      <rPr>
        <sz val="6"/>
        <rFont val="Arial"/>
        <family val="2"/>
      </rPr>
      <t>30</t>
    </r>
    <r>
      <rPr>
        <sz val="6"/>
        <rFont val="ＭＳ Ｐゴシック"/>
        <family val="3"/>
      </rPr>
      <t>秒間タイムアウトをとった時間</t>
    </r>
  </si>
  <si>
    <t>ゲーム・スーパーバイザーの氏名</t>
  </si>
  <si>
    <t>ホームチームの監督（ヘッドコーチ）の氏名</t>
  </si>
  <si>
    <r>
      <rPr>
        <sz val="6"/>
        <rFont val="ＭＳ Ｐゴシック"/>
        <family val="3"/>
      </rPr>
      <t>ビジターチームの監督（ヘッドコーチ</t>
    </r>
    <r>
      <rPr>
        <sz val="6"/>
        <rFont val="Arial"/>
        <family val="2"/>
      </rPr>
      <t>)</t>
    </r>
    <r>
      <rPr>
        <sz val="6"/>
        <rFont val="ＭＳ Ｐゴシック"/>
        <family val="3"/>
      </rPr>
      <t>の氏名</t>
    </r>
  </si>
  <si>
    <t>Head Coarch A</t>
  </si>
  <si>
    <t>Head Coarch B</t>
  </si>
  <si>
    <t>Timekeeper</t>
  </si>
  <si>
    <t>Pnalty Timekeeper</t>
  </si>
  <si>
    <t>Announcer</t>
  </si>
  <si>
    <t>Penalty Bench Attendant:</t>
  </si>
  <si>
    <t>タイムキーパーの氏名</t>
  </si>
  <si>
    <t>ペナルティ・タイムキーパーの氏名</t>
  </si>
  <si>
    <t>アナウンサーの氏名</t>
  </si>
  <si>
    <t>Goal Judge</t>
  </si>
  <si>
    <t>Scorekeeper</t>
  </si>
  <si>
    <t>Sign. Referee:</t>
  </si>
  <si>
    <t>Sign. Referee</t>
  </si>
  <si>
    <r>
      <rPr>
        <sz val="6"/>
        <rFont val="ＭＳ Ｐゴシック"/>
        <family val="3"/>
      </rPr>
      <t>ゴール・ジャッジの氏名</t>
    </r>
    <r>
      <rPr>
        <sz val="6"/>
        <rFont val="Arial"/>
        <family val="2"/>
      </rPr>
      <t xml:space="preserve"> </t>
    </r>
  </si>
  <si>
    <t>ペナルティ・ベンチ・アテンダントの氏名</t>
  </si>
  <si>
    <t>スコアキーパーの氏名</t>
  </si>
  <si>
    <t>レフェリーの氏名</t>
  </si>
  <si>
    <t>ラインズマンの氏名</t>
  </si>
  <si>
    <t>レフェリーの署名（サイン）</t>
  </si>
  <si>
    <r>
      <rPr>
        <sz val="6"/>
        <rFont val="ＭＳ Ｐゴシック"/>
        <family val="3"/>
      </rPr>
      <t>ゲーム・ウィニング・ショットを行うホームチーム選手の背番号（先攻の場合は＊</t>
    </r>
    <r>
      <rPr>
        <sz val="6"/>
        <rFont val="Arial"/>
        <family val="2"/>
      </rPr>
      <t>A</t>
    </r>
    <r>
      <rPr>
        <sz val="6"/>
        <rFont val="ＭＳ Ｐゴシック"/>
        <family val="3"/>
      </rPr>
      <t>と表記）</t>
    </r>
  </si>
  <si>
    <r>
      <rPr>
        <sz val="6"/>
        <rFont val="ＭＳ Ｐゴシック"/>
        <family val="3"/>
      </rPr>
      <t>ゲーム・ウィニング・ショットを行うビジターチーム選手の背番号（先攻の場合は＊</t>
    </r>
    <r>
      <rPr>
        <sz val="6"/>
        <rFont val="Arial"/>
        <family val="2"/>
      </rPr>
      <t>B</t>
    </r>
    <r>
      <rPr>
        <sz val="6"/>
        <rFont val="ＭＳ Ｐゴシック"/>
        <family val="3"/>
      </rPr>
      <t>と表記）</t>
    </r>
  </si>
  <si>
    <t>ゲーム・ウィニング・ショットを受けるホームチーム・ゴールキーパーの背番号</t>
  </si>
  <si>
    <t>ゲーム・ウィニング・ショットを受けるビジターチーム・ゴールキーパーの背番号</t>
  </si>
  <si>
    <r>
      <t>ゲーム・ウィニング・ショットを行った時点の得点数</t>
    </r>
    <r>
      <rPr>
        <sz val="6"/>
        <rFont val="Arial"/>
        <family val="2"/>
      </rPr>
      <t>(</t>
    </r>
    <r>
      <rPr>
        <sz val="6"/>
        <rFont val="ＭＳ Ｐゴシック"/>
        <family val="3"/>
      </rPr>
      <t>ホームチームの得点数：ビジターチームの得点数</t>
    </r>
    <r>
      <rPr>
        <sz val="6"/>
        <rFont val="Arial"/>
        <family val="2"/>
      </rPr>
      <t>)</t>
    </r>
  </si>
  <si>
    <t>ゴールキーパーが交代した時間</t>
  </si>
  <si>
    <t>滞氷したホームチームのゴールキーパーの背番号　　※　滞氷していない場合は－を記入</t>
  </si>
  <si>
    <t>滞氷したビジターチームのゴールキーパーの背番号　　※　滞氷していない場合は－を記入</t>
  </si>
  <si>
    <r>
      <rPr>
        <sz val="6"/>
        <rFont val="ＭＳ Ｐゴシック"/>
        <family val="3"/>
      </rPr>
      <t>得点順</t>
    </r>
    <r>
      <rPr>
        <sz val="6"/>
        <rFont val="Arial"/>
        <family val="2"/>
      </rPr>
      <t>(</t>
    </r>
    <r>
      <rPr>
        <sz val="6"/>
        <rFont val="ＭＳ Ｐゴシック"/>
        <family val="3"/>
      </rPr>
      <t>何点目の得点）</t>
    </r>
  </si>
  <si>
    <t>ホームチーム名</t>
  </si>
  <si>
    <t>Home Team(A)</t>
  </si>
  <si>
    <t>Visiting Team(B)</t>
  </si>
  <si>
    <t>ビジターチーム名</t>
  </si>
  <si>
    <r>
      <rPr>
        <sz val="6"/>
        <rFont val="ＭＳ Ｐゴシック"/>
        <family val="3"/>
      </rPr>
      <t>選手の出場記録　　</t>
    </r>
    <r>
      <rPr>
        <sz val="6"/>
        <rFont val="Arial"/>
        <family val="2"/>
      </rPr>
      <t>Y=</t>
    </r>
    <r>
      <rPr>
        <sz val="6"/>
        <rFont val="ＭＳ Ｐゴシック"/>
        <family val="3"/>
      </rPr>
      <t>氷上でプレイした場合，</t>
    </r>
    <r>
      <rPr>
        <sz val="6"/>
        <rFont val="Arial"/>
        <family val="2"/>
      </rPr>
      <t>N=</t>
    </r>
    <r>
      <rPr>
        <sz val="6"/>
        <rFont val="ＭＳ Ｐゴシック"/>
        <family val="3"/>
      </rPr>
      <t>氷上でプレイしなかった場合</t>
    </r>
  </si>
  <si>
    <r>
      <rPr>
        <sz val="6"/>
        <rFont val="ＭＳ Ｐゴシック"/>
        <family val="3"/>
      </rPr>
      <t>選手のシュート数（相手</t>
    </r>
    <r>
      <rPr>
        <sz val="6"/>
        <rFont val="Arial"/>
        <family val="2"/>
      </rPr>
      <t>GK</t>
    </r>
    <r>
      <rPr>
        <sz val="6"/>
        <rFont val="ＭＳ Ｐゴシック"/>
        <family val="3"/>
      </rPr>
      <t>がセーブしたシュート数＋得点数）　　※　各選手のシュート数の合計</t>
    </r>
  </si>
  <si>
    <t>-</t>
  </si>
  <si>
    <t>PS</t>
  </si>
  <si>
    <t>N</t>
  </si>
  <si>
    <t>+1</t>
  </si>
  <si>
    <t>-</t>
  </si>
  <si>
    <t>+2</t>
  </si>
  <si>
    <t>-1</t>
  </si>
  <si>
    <t>-2</t>
  </si>
  <si>
    <t>D</t>
  </si>
  <si>
    <t>5</t>
  </si>
  <si>
    <t>F</t>
  </si>
  <si>
    <t>Spectators:</t>
  </si>
  <si>
    <t>Penalties</t>
  </si>
  <si>
    <t>Date:</t>
  </si>
  <si>
    <t>Place:</t>
  </si>
  <si>
    <t>Event:</t>
  </si>
  <si>
    <t>Goalkeepers Changes</t>
  </si>
  <si>
    <t>Time</t>
  </si>
  <si>
    <t>GKA</t>
  </si>
  <si>
    <t>GKB</t>
  </si>
  <si>
    <t>Game No.:</t>
  </si>
  <si>
    <t>Head Coarches and Off-Ice Officials</t>
  </si>
  <si>
    <t>:</t>
  </si>
  <si>
    <t>Penalty Timekeeper:</t>
  </si>
  <si>
    <t>2</t>
  </si>
  <si>
    <t>Game Winning Shots</t>
  </si>
  <si>
    <t>A</t>
  </si>
  <si>
    <t>B</t>
  </si>
  <si>
    <t>ABUSE</t>
  </si>
  <si>
    <t>GS</t>
  </si>
  <si>
    <t>MIN</t>
  </si>
  <si>
    <t>PENALTY</t>
  </si>
  <si>
    <t>PS</t>
  </si>
  <si>
    <t>top</t>
  </si>
  <si>
    <t>bottom</t>
  </si>
  <si>
    <t>members</t>
  </si>
  <si>
    <t>status</t>
  </si>
  <si>
    <t>神奈川スケートリンク</t>
  </si>
  <si>
    <t>G</t>
  </si>
  <si>
    <t>EQ</t>
  </si>
  <si>
    <t>-</t>
  </si>
  <si>
    <t>AD-EQ</t>
  </si>
  <si>
    <t>0</t>
  </si>
  <si>
    <t>ATTITUDE</t>
  </si>
  <si>
    <t>吉田　見登留</t>
  </si>
  <si>
    <t>金子　精司</t>
  </si>
  <si>
    <t>bottom</t>
  </si>
  <si>
    <t>BD-CK</t>
  </si>
  <si>
    <t>役員のみ</t>
  </si>
  <si>
    <t>石山　卓男</t>
  </si>
  <si>
    <t>3</t>
  </si>
  <si>
    <t>選手・役員</t>
  </si>
  <si>
    <t>飯田　松男</t>
  </si>
  <si>
    <t>4</t>
  </si>
  <si>
    <t>BOARD</t>
  </si>
  <si>
    <t>5</t>
  </si>
  <si>
    <t>BR-ST</t>
  </si>
  <si>
    <t>石田　淳</t>
  </si>
  <si>
    <t>6</t>
  </si>
  <si>
    <t>EN</t>
  </si>
  <si>
    <t>25</t>
  </si>
  <si>
    <t>BUT-E</t>
  </si>
  <si>
    <t>7</t>
  </si>
  <si>
    <t>CHARG</t>
  </si>
  <si>
    <t>伊藤　一</t>
  </si>
  <si>
    <t>8</t>
  </si>
  <si>
    <t>CHE-B</t>
  </si>
  <si>
    <t>柏木　満</t>
  </si>
  <si>
    <t>9</t>
  </si>
  <si>
    <t>CHE-H</t>
  </si>
  <si>
    <t>10</t>
  </si>
  <si>
    <t>CH-PL</t>
  </si>
  <si>
    <t>河久保 昌利</t>
  </si>
  <si>
    <t>田中　哲治</t>
  </si>
  <si>
    <t>11</t>
  </si>
  <si>
    <t>CLIPP</t>
  </si>
  <si>
    <t>西村　三雄</t>
  </si>
  <si>
    <t>12</t>
  </si>
  <si>
    <t>CROSS</t>
  </si>
  <si>
    <t>13</t>
  </si>
  <si>
    <t>DELAY</t>
  </si>
  <si>
    <t>14</t>
  </si>
  <si>
    <t>DIS-N</t>
  </si>
  <si>
    <t>高松 正樹</t>
  </si>
  <si>
    <t>水原　健司</t>
  </si>
  <si>
    <t>15</t>
  </si>
  <si>
    <r>
      <t>D</t>
    </r>
    <r>
      <rPr>
        <sz val="11"/>
        <rFont val="ＭＳ Ｐゴシック"/>
        <family val="3"/>
      </rPr>
      <t>IVE</t>
    </r>
  </si>
  <si>
    <t>16</t>
  </si>
  <si>
    <t>ELBOW</t>
  </si>
  <si>
    <t>山本 秀彦</t>
  </si>
  <si>
    <t>宮本　淳平</t>
  </si>
  <si>
    <t>17</t>
  </si>
  <si>
    <t>EQ-INF</t>
  </si>
  <si>
    <t>18</t>
  </si>
  <si>
    <t>EX-RP</t>
  </si>
  <si>
    <t>19</t>
  </si>
  <si>
    <t>FAL-P</t>
  </si>
  <si>
    <t>20</t>
  </si>
  <si>
    <t>FISTI</t>
  </si>
  <si>
    <t>21</t>
  </si>
  <si>
    <t>GK-PEN</t>
  </si>
  <si>
    <t>22</t>
  </si>
  <si>
    <t>gka</t>
  </si>
  <si>
    <t>GM</t>
  </si>
  <si>
    <t>23</t>
  </si>
  <si>
    <t>HAND-P</t>
  </si>
  <si>
    <t>24</t>
  </si>
  <si>
    <t>H-BUT</t>
  </si>
  <si>
    <t>25</t>
  </si>
  <si>
    <t>HI-ST</t>
  </si>
  <si>
    <t>26</t>
  </si>
  <si>
    <t>HOLD</t>
  </si>
  <si>
    <t>27</t>
  </si>
  <si>
    <t>gkb</t>
  </si>
  <si>
    <t>HO-ST</t>
  </si>
  <si>
    <t>28</t>
  </si>
  <si>
    <t>HOOK</t>
  </si>
  <si>
    <t>29</t>
  </si>
  <si>
    <t>INTRF</t>
  </si>
  <si>
    <t>30</t>
  </si>
  <si>
    <t>INT-S</t>
  </si>
  <si>
    <t>31</t>
  </si>
  <si>
    <t>KICK</t>
  </si>
  <si>
    <t>32</t>
  </si>
  <si>
    <t>KNEE</t>
  </si>
  <si>
    <t>33</t>
  </si>
  <si>
    <t>L-BCH</t>
  </si>
  <si>
    <t>34</t>
  </si>
  <si>
    <t>MATCH</t>
  </si>
  <si>
    <t>35</t>
  </si>
  <si>
    <t>MISC</t>
  </si>
  <si>
    <t>36</t>
  </si>
  <si>
    <t>OTHER</t>
  </si>
  <si>
    <t>37</t>
  </si>
  <si>
    <t>REFUS</t>
  </si>
  <si>
    <t>38</t>
  </si>
  <si>
    <t>ROUGH</t>
  </si>
  <si>
    <t>SLASH</t>
  </si>
  <si>
    <t>SPEAR</t>
  </si>
  <si>
    <t>41</t>
  </si>
  <si>
    <t>THR-ST</t>
  </si>
  <si>
    <t>42</t>
  </si>
  <si>
    <t>TOO-M</t>
  </si>
  <si>
    <t>43</t>
  </si>
  <si>
    <t>TRIP</t>
  </si>
  <si>
    <t>44</t>
  </si>
  <si>
    <t>UN-SP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</si>
  <si>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</si>
  <si>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</si>
  <si>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</si>
  <si>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</si>
  <si>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</si>
  <si>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</si>
  <si>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</si>
  <si>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</si>
  <si>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</si>
  <si>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</si>
  <si>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</si>
  <si>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</si>
  <si>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</si>
  <si>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</si>
  <si>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</si>
  <si>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</si>
  <si>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</si>
  <si>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</si>
  <si>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</si>
  <si>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</si>
  <si>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</si>
  <si>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</si>
  <si>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</si>
  <si>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岸　昇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</si>
  <si>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</si>
  <si>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</si>
  <si>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</si>
  <si>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</si>
  <si>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</si>
  <si>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</si>
  <si>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</si>
  <si>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</si>
  <si>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</si>
  <si>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</si>
  <si>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</si>
  <si>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</si>
  <si>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</si>
  <si>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</si>
  <si>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</si>
  <si>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</si>
  <si>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</si>
  <si>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</si>
  <si>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</si>
  <si>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</si>
  <si>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</si>
  <si>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</si>
  <si>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</si>
  <si>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</si>
  <si>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</si>
  <si>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</si>
  <si>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</si>
  <si>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</si>
  <si>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</si>
  <si>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</si>
  <si>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</si>
  <si>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</si>
  <si>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T0</t>
  </si>
  <si>
    <t>Vacu2</t>
  </si>
  <si>
    <t>myPlayer</t>
  </si>
  <si>
    <t>myPos</t>
  </si>
  <si>
    <t>myNbr</t>
  </si>
  <si>
    <t>myCa</t>
  </si>
  <si>
    <t>JOKERS'99</t>
  </si>
  <si>
    <t>GK1-&gt;</t>
  </si>
  <si>
    <t>GK2-&gt;</t>
  </si>
  <si>
    <t>http://www.kihf.net/files/rfr/announcer_handbook.pdf</t>
  </si>
  <si>
    <r>
      <t>記入マニュアル(</t>
    </r>
    <r>
      <rPr>
        <sz val="11"/>
        <rFont val="ＭＳ Ｐゴシック"/>
        <family val="3"/>
      </rPr>
      <t>1.51MB)</t>
    </r>
    <r>
      <rPr>
        <sz val="11"/>
        <rFont val="ＭＳ Ｐゴシック"/>
        <family val="3"/>
      </rPr>
      <t>：　</t>
    </r>
  </si>
  <si>
    <r>
      <t>アナウンサーマニュアル(</t>
    </r>
    <r>
      <rPr>
        <sz val="11"/>
        <rFont val="ＭＳ Ｐゴシック"/>
        <family val="3"/>
      </rPr>
      <t>6.98MB)</t>
    </r>
    <r>
      <rPr>
        <sz val="11"/>
        <rFont val="ＭＳ Ｐゴシック"/>
        <family val="3"/>
      </rPr>
      <t>：</t>
    </r>
  </si>
  <si>
    <t>注：</t>
  </si>
  <si>
    <t>GWSにて勝敗を決した場合、GKの失点を追加する必要はありません。</t>
  </si>
  <si>
    <t>T</t>
  </si>
  <si>
    <t>#</t>
  </si>
  <si>
    <r>
      <t>C</t>
    </r>
    <r>
      <rPr>
        <sz val="11"/>
        <rFont val="ＭＳ Ｐゴシック"/>
        <family val="3"/>
      </rPr>
      <t>/A</t>
    </r>
  </si>
  <si>
    <t>#</t>
  </si>
  <si>
    <r>
      <t>C</t>
    </r>
    <r>
      <rPr>
        <sz val="11"/>
        <rFont val="ＭＳ Ｐゴシック"/>
        <family val="3"/>
      </rPr>
      <t>/A</t>
    </r>
  </si>
  <si>
    <t>POS</t>
  </si>
  <si>
    <t>1:</t>
  </si>
  <si>
    <t>-</t>
  </si>
  <si>
    <t>試合終了時の処理後にGKCahngesのデータを追加する場合は以下の手順に従ってください</t>
  </si>
  <si>
    <t>45:00 以下の行と列をクリアする</t>
  </si>
  <si>
    <t>再度正しい時間を入力する</t>
  </si>
  <si>
    <t>誤ったデータ</t>
  </si>
  <si>
    <t>Family and Given Name</t>
  </si>
  <si>
    <t>http://www.kihf.net/files/rfr/gamesheet2008_entrymanual.pdf</t>
  </si>
  <si>
    <t>0:</t>
  </si>
  <si>
    <t>*9</t>
  </si>
  <si>
    <t>0:0</t>
  </si>
  <si>
    <t>Team A の2人目成功</t>
  </si>
  <si>
    <t>Team Aの一人目失敗 (Team B のGK は　#31)</t>
  </si>
  <si>
    <t>Team Bの一人目失敗 (Team AのGKは #1)</t>
  </si>
  <si>
    <t>1:0</t>
  </si>
  <si>
    <t>Team B　の2人目失敗</t>
  </si>
  <si>
    <t>GWS</t>
  </si>
  <si>
    <t>PS</t>
  </si>
  <si>
    <t>←</t>
  </si>
  <si>
    <t>先発Shooter の左側にアスタリスクを付ける</t>
  </si>
  <si>
    <t>→</t>
  </si>
  <si>
    <t>GWSの場合の得点記入方法</t>
  </si>
  <si>
    <t>-</t>
  </si>
  <si>
    <r>
      <t>Visiting Team (B)</t>
    </r>
    <r>
      <rPr>
        <sz val="8"/>
        <rFont val="ＭＳ Ｐゴシック"/>
        <family val="3"/>
      </rPr>
      <t>＊</t>
    </r>
  </si>
  <si>
    <t>パックトスによりホームを決めた場合：　</t>
  </si>
  <si>
    <t>Visiting Team(B)の右側にアスタリスクを入れる　Team(A)の場合は不要（もともとホームである）</t>
  </si>
  <si>
    <t>1ピリ時間</t>
  </si>
  <si>
    <t>新横浜スケートセンター</t>
  </si>
  <si>
    <t>0</t>
  </si>
  <si>
    <t>0</t>
  </si>
  <si>
    <t>Date</t>
  </si>
  <si>
    <t>GAME_No</t>
  </si>
  <si>
    <t>PLACE</t>
  </si>
  <si>
    <t>No</t>
  </si>
  <si>
    <t>CA</t>
  </si>
  <si>
    <t>POS</t>
  </si>
  <si>
    <t>0</t>
  </si>
  <si>
    <t>(C)</t>
  </si>
  <si>
    <t>G</t>
  </si>
  <si>
    <t>(A)</t>
  </si>
  <si>
    <t>-</t>
  </si>
  <si>
    <t>(BP)</t>
  </si>
  <si>
    <t>(C)(BP)</t>
  </si>
  <si>
    <t>(A)(BP)</t>
  </si>
  <si>
    <t>teams</t>
  </si>
  <si>
    <t>parameter</t>
  </si>
  <si>
    <t>石川 邦行</t>
  </si>
  <si>
    <t>江守 永</t>
  </si>
  <si>
    <t>小笠原 孝平</t>
  </si>
  <si>
    <t>小川 雪乃</t>
  </si>
  <si>
    <t>勝俣 晶宣</t>
  </si>
  <si>
    <t>神田 浩平</t>
  </si>
  <si>
    <t>小西 篤子</t>
  </si>
  <si>
    <t>佐藤 信哉</t>
  </si>
  <si>
    <t>佐野 征児</t>
  </si>
  <si>
    <t>菅野 直樹</t>
  </si>
  <si>
    <t>鈴木 稲夫</t>
  </si>
  <si>
    <t>土居 祐介</t>
  </si>
  <si>
    <t>中村 勝二</t>
  </si>
  <si>
    <t>生田目 健次</t>
  </si>
  <si>
    <t>野坂 和正</t>
  </si>
  <si>
    <t>野中 理子</t>
  </si>
  <si>
    <t>堀田 喜信</t>
  </si>
  <si>
    <t>丸山 伸伍</t>
  </si>
  <si>
    <t>三嶋 恭介</t>
  </si>
  <si>
    <t>水本 健</t>
  </si>
  <si>
    <t>三橋 正人</t>
  </si>
  <si>
    <t>G</t>
  </si>
  <si>
    <t>安藤 仁詩</t>
  </si>
  <si>
    <t>井出 哲郎</t>
  </si>
  <si>
    <t>伊藤 恵</t>
  </si>
  <si>
    <t>糟谷 靖宏</t>
  </si>
  <si>
    <t>近藤 健一</t>
  </si>
  <si>
    <t>佐藤 一成</t>
  </si>
  <si>
    <t>中川 章</t>
  </si>
  <si>
    <t>畑田 進</t>
  </si>
  <si>
    <t>平方 宏史</t>
  </si>
  <si>
    <t>廣瀬 健</t>
  </si>
  <si>
    <t>三本 美治</t>
  </si>
  <si>
    <t>宮脇 昇</t>
  </si>
  <si>
    <t>八重川 隆</t>
  </si>
  <si>
    <t>SV</t>
  </si>
  <si>
    <t>岩崎  伸一</t>
  </si>
  <si>
    <t>佐藤  茂之</t>
  </si>
  <si>
    <t>谷口  泰久</t>
  </si>
  <si>
    <t>中嶋  寛</t>
  </si>
  <si>
    <t>長谷川  宜彦</t>
  </si>
  <si>
    <t>阿南 信一</t>
  </si>
  <si>
    <t>根本　進</t>
  </si>
  <si>
    <t>菊池　拓海</t>
  </si>
  <si>
    <t>米山 清司</t>
  </si>
  <si>
    <t>高橋 浩三</t>
  </si>
  <si>
    <t>金 載元</t>
  </si>
  <si>
    <t>鍋島 順子</t>
  </si>
  <si>
    <t>野澤 説也</t>
  </si>
  <si>
    <t>野中 孝洋</t>
  </si>
  <si>
    <t>KOUHIA　MIKA</t>
  </si>
  <si>
    <t>中島 透</t>
  </si>
  <si>
    <t>ホームチームの第２（交代した）ゴールキーパーのセーブ数（各ピリオドごと）</t>
  </si>
  <si>
    <t>ホームチームの第１（先発した）ゴールキーパーのセーブ数（各ピリオドごと）</t>
  </si>
  <si>
    <t>TeB-T</t>
  </si>
  <si>
    <t>吉田 浩幸</t>
  </si>
  <si>
    <t>第68回　国体県予選会　成年</t>
  </si>
  <si>
    <t>B-1</t>
  </si>
  <si>
    <t>B-2</t>
  </si>
  <si>
    <t>B-4</t>
  </si>
  <si>
    <t>B-6</t>
  </si>
  <si>
    <t>B-7</t>
  </si>
  <si>
    <t>B-9</t>
  </si>
  <si>
    <t>B-10</t>
  </si>
  <si>
    <t>A-1</t>
  </si>
  <si>
    <t>B-3</t>
  </si>
  <si>
    <t>A-2</t>
  </si>
  <si>
    <t>B-5</t>
  </si>
  <si>
    <t>A-3</t>
  </si>
  <si>
    <t>B-8</t>
  </si>
  <si>
    <t>B-11</t>
  </si>
  <si>
    <t>A-4</t>
  </si>
  <si>
    <t>B-12</t>
  </si>
  <si>
    <t>B-15</t>
  </si>
  <si>
    <t>A-5</t>
  </si>
  <si>
    <t>B-16</t>
  </si>
  <si>
    <t>B-13</t>
  </si>
  <si>
    <t>A-6</t>
  </si>
  <si>
    <t>B-14</t>
  </si>
  <si>
    <t>B-17</t>
  </si>
  <si>
    <t>A-7</t>
  </si>
  <si>
    <t>B-18</t>
  </si>
  <si>
    <t>B-19</t>
  </si>
  <si>
    <t>A-8</t>
  </si>
  <si>
    <t>B-20</t>
  </si>
  <si>
    <t>B-21</t>
  </si>
  <si>
    <t>B-23</t>
  </si>
  <si>
    <t>A-9</t>
  </si>
  <si>
    <t>B-22</t>
  </si>
  <si>
    <t>B-24</t>
  </si>
  <si>
    <t>B-25</t>
  </si>
  <si>
    <t>B-26</t>
  </si>
  <si>
    <t>B-27</t>
  </si>
  <si>
    <t>B-28</t>
  </si>
  <si>
    <t>B-29</t>
  </si>
  <si>
    <t>A-10</t>
  </si>
  <si>
    <t>B-30</t>
  </si>
  <si>
    <t>B-31</t>
  </si>
  <si>
    <t>B-35</t>
  </si>
  <si>
    <t>B-39</t>
  </si>
  <si>
    <t>B-32</t>
  </si>
  <si>
    <t>A-11</t>
  </si>
  <si>
    <t>B-33</t>
  </si>
  <si>
    <t>A-12</t>
  </si>
  <si>
    <t>B-42</t>
  </si>
  <si>
    <t>B-36</t>
  </si>
  <si>
    <t>B決勝</t>
  </si>
  <si>
    <t>B-37</t>
  </si>
  <si>
    <t>B-38</t>
  </si>
  <si>
    <t>B-40</t>
  </si>
  <si>
    <t>B-41</t>
  </si>
  <si>
    <t>ＮＥＣ－Ａ</t>
  </si>
  <si>
    <t>ＮＥＣ－Ｂ</t>
  </si>
  <si>
    <t>イワトビペンギンズ</t>
  </si>
  <si>
    <t>ＪＯＫＥＲＳ’９９</t>
  </si>
  <si>
    <t>ケッターズ</t>
  </si>
  <si>
    <t>スーパー・ケッターズ</t>
  </si>
  <si>
    <t>サザンレッドウイングス</t>
  </si>
  <si>
    <t>シルバーバックス</t>
  </si>
  <si>
    <t>スギウライーグルス</t>
  </si>
  <si>
    <t>ソニーアイスホッケー部</t>
  </si>
  <si>
    <t>チーム　ハセガワＡ</t>
  </si>
  <si>
    <t>チーム　ハセガワＢ</t>
  </si>
  <si>
    <t>チーム　ハセガワＺ</t>
  </si>
  <si>
    <t>ＷＡＶＥＳ</t>
  </si>
  <si>
    <t>ハマクラブＢ</t>
  </si>
  <si>
    <t>セントラルクリニック・サンダーバード</t>
  </si>
  <si>
    <t>リンクス</t>
  </si>
  <si>
    <t>横浜ガルズ</t>
  </si>
  <si>
    <t>慶應ＥＬＫ</t>
  </si>
  <si>
    <t>慶應スパイラルスケートクラブ</t>
  </si>
  <si>
    <t>荒鷲クラブ</t>
  </si>
  <si>
    <t>ＹＯＫＯＨＡＭＡ　ＢＡＹ　ＪＡＺＺ</t>
  </si>
  <si>
    <t>ＹＯＫＯＨＡＭＡ　ＢＡＹ　ＢＬＵＥＳ</t>
  </si>
  <si>
    <t>上條会Ｍａｏ’ｓ</t>
  </si>
  <si>
    <t>常盤台ユベントス</t>
  </si>
  <si>
    <t>神奈川メープルリーフ　Ａ</t>
  </si>
  <si>
    <t>神奈川メープルリーフ　Ｂ</t>
  </si>
  <si>
    <t>全日空アイスホッケー部</t>
  </si>
  <si>
    <t>相模原市役所アイスホッケー部</t>
  </si>
  <si>
    <t>Ｍａｖｅｒｉｃｋｓ</t>
  </si>
  <si>
    <t>日産自動車ピストンズ</t>
  </si>
  <si>
    <t>ＥＮＥＯＳ</t>
  </si>
  <si>
    <t>箱根クラブ</t>
  </si>
  <si>
    <t>富士通ＲＥＤ　ＢＵＬＬＥＴＳ</t>
  </si>
  <si>
    <t>ゼロックス・アイスホッケークラブ</t>
  </si>
  <si>
    <t>Ｂ．Ｂ．ＫＩＮＧＳ</t>
  </si>
  <si>
    <t>ロックホッパーペンギンズ</t>
  </si>
  <si>
    <t>荒鷲Ｆｌｙｅｒｓ</t>
  </si>
  <si>
    <t>ＪＩＮＸＳ</t>
  </si>
  <si>
    <t>Big Buzz</t>
  </si>
  <si>
    <t>Hama Fusions</t>
  </si>
  <si>
    <t>スーパー・イーグルス</t>
  </si>
  <si>
    <t>パイレーツ</t>
  </si>
  <si>
    <t>V 小野  恭子</t>
  </si>
  <si>
    <t xml:space="preserve">   伊東  奈美</t>
  </si>
  <si>
    <t>V 内林  えみ</t>
  </si>
  <si>
    <t>V 鬼丸  咲衣</t>
  </si>
  <si>
    <t>V 加藤  奈央</t>
  </si>
  <si>
    <t>V 矢野  紗織</t>
  </si>
  <si>
    <t xml:space="preserve">   早川  昭仁</t>
  </si>
  <si>
    <t xml:space="preserve">   伊東  順</t>
  </si>
  <si>
    <t xml:space="preserve">   久保田  真</t>
  </si>
  <si>
    <t>V 小野  真</t>
  </si>
  <si>
    <t>V 萩原  拓</t>
  </si>
  <si>
    <t>V 角丸  貴洋</t>
  </si>
  <si>
    <t>V 加藤  正淑</t>
  </si>
  <si>
    <t>V 南島  晋</t>
  </si>
  <si>
    <t>V 川崎  拓</t>
  </si>
  <si>
    <t xml:space="preserve">   中山  高志</t>
  </si>
  <si>
    <t>V 竹田  増蔵</t>
  </si>
  <si>
    <t>V 鬼丸  敬</t>
  </si>
  <si>
    <t>V 田中  康昭</t>
  </si>
  <si>
    <t>V 鈴木  勝人</t>
  </si>
  <si>
    <t>V 菅野  淳</t>
  </si>
  <si>
    <t>V 吉田  幸平</t>
  </si>
  <si>
    <t>V 吉田  圭佑</t>
  </si>
  <si>
    <t>V 朝倉  嘉彦</t>
  </si>
  <si>
    <t>V 宮原  章文</t>
  </si>
  <si>
    <t>V 園田  啓介</t>
  </si>
  <si>
    <t>V 稲野  紋冬</t>
  </si>
  <si>
    <t>V 井藤  裕正</t>
  </si>
  <si>
    <t xml:space="preserve">   中村  美佐子</t>
  </si>
  <si>
    <t xml:space="preserve">   鎮守  麻子</t>
  </si>
  <si>
    <t xml:space="preserve">   小野崎  輝美</t>
  </si>
  <si>
    <t>V 河股  美衣</t>
  </si>
  <si>
    <t xml:space="preserve">   有田  典生</t>
  </si>
  <si>
    <t xml:space="preserve">   大竹  浩一</t>
  </si>
  <si>
    <t xml:space="preserve">   上村  宣孝</t>
  </si>
  <si>
    <t xml:space="preserve">   中沢  功</t>
  </si>
  <si>
    <t xml:space="preserve">   藤原  忠士</t>
  </si>
  <si>
    <t xml:space="preserve">   中村  秀岳</t>
  </si>
  <si>
    <t xml:space="preserve">   鎮守  正昭</t>
  </si>
  <si>
    <t xml:space="preserve">   鈴木  浩一</t>
  </si>
  <si>
    <t xml:space="preserve">   梅津  圭一</t>
  </si>
  <si>
    <t xml:space="preserve">   本田  直人</t>
  </si>
  <si>
    <t xml:space="preserve">   小橋口  貴</t>
  </si>
  <si>
    <t xml:space="preserve">   阿萬  雅生</t>
  </si>
  <si>
    <t xml:space="preserve">   丸山  聡</t>
  </si>
  <si>
    <t xml:space="preserve">   小野崎  伸太郎</t>
  </si>
  <si>
    <t>V 渡辺  貴之</t>
  </si>
  <si>
    <t>V 林  要</t>
  </si>
  <si>
    <t>V 村瀬  健哉</t>
  </si>
  <si>
    <t>V 小糸  弘之</t>
  </si>
  <si>
    <t>V 泉  武志</t>
  </si>
  <si>
    <t>V 菊池  光延</t>
  </si>
  <si>
    <t>V 伊藤  元裕</t>
  </si>
  <si>
    <t>V 平山  智一</t>
  </si>
  <si>
    <t xml:space="preserve">   早野  知美</t>
  </si>
  <si>
    <t>V 福富  紗奈己</t>
  </si>
  <si>
    <t xml:space="preserve">   林  謙二</t>
  </si>
  <si>
    <t xml:space="preserve">   伏見  康成</t>
  </si>
  <si>
    <t xml:space="preserve">   石津  真人</t>
  </si>
  <si>
    <t xml:space="preserve">   渡辺  篤</t>
  </si>
  <si>
    <t>V 菊田  幸生</t>
  </si>
  <si>
    <t>V 松原  太</t>
  </si>
  <si>
    <t>V 大澤  邦之</t>
  </si>
  <si>
    <t>V 吉原  良治</t>
  </si>
  <si>
    <t>V 福富  善大</t>
  </si>
  <si>
    <t>V 門田  和士</t>
  </si>
  <si>
    <t>V 生田目  健次</t>
  </si>
  <si>
    <t>V 望月  俊吾</t>
  </si>
  <si>
    <t>V 大町  真生</t>
  </si>
  <si>
    <t>V 下村  一英</t>
  </si>
  <si>
    <t>V 大町  陽輝</t>
  </si>
  <si>
    <t xml:space="preserve">   高須  邦彰</t>
  </si>
  <si>
    <t xml:space="preserve">   伊藤  一</t>
  </si>
  <si>
    <t xml:space="preserve">   矢吹  朗</t>
  </si>
  <si>
    <t xml:space="preserve">   福田  憲一</t>
  </si>
  <si>
    <t xml:space="preserve">   西原  清</t>
  </si>
  <si>
    <t xml:space="preserve">   銅住  清一</t>
  </si>
  <si>
    <t xml:space="preserve">   小泉  康理</t>
  </si>
  <si>
    <t xml:space="preserve">   高須  正臣</t>
  </si>
  <si>
    <t xml:space="preserve">   柏崎  博之</t>
  </si>
  <si>
    <t>V 西澤  卓也</t>
  </si>
  <si>
    <t>V 宮脇  昇</t>
  </si>
  <si>
    <t>V 鈴木  則夫</t>
  </si>
  <si>
    <t>V 畠  幹生</t>
  </si>
  <si>
    <t>V 野口  勝志</t>
  </si>
  <si>
    <t>V 須田  隆宏</t>
  </si>
  <si>
    <t>V 餌打  竜二</t>
  </si>
  <si>
    <t>V 餌打  哲二</t>
  </si>
  <si>
    <t>V 細田  渉</t>
  </si>
  <si>
    <t>V 寺坂  仁芳</t>
  </si>
  <si>
    <t>V 坂口  智洋</t>
  </si>
  <si>
    <t>V 橋本  卓</t>
  </si>
  <si>
    <t xml:space="preserve">   田島  幹夫</t>
  </si>
  <si>
    <t xml:space="preserve">   柏木  満</t>
  </si>
  <si>
    <t xml:space="preserve">   西村  三雄</t>
  </si>
  <si>
    <t xml:space="preserve">   高木  英克</t>
  </si>
  <si>
    <t xml:space="preserve">   柳谷  正寿</t>
  </si>
  <si>
    <t xml:space="preserve">   田中  哲治</t>
  </si>
  <si>
    <t xml:space="preserve">   宮内  史隆</t>
  </si>
  <si>
    <t xml:space="preserve">   川口  寛</t>
  </si>
  <si>
    <t xml:space="preserve">   三浦  浩幸</t>
  </si>
  <si>
    <t>V 佐々木  圭司</t>
  </si>
  <si>
    <t>V 増子  秀司</t>
  </si>
  <si>
    <t>V 荒木  卓三</t>
  </si>
  <si>
    <t>V 松田  圭介</t>
  </si>
  <si>
    <t>V 菊地  拓海</t>
  </si>
  <si>
    <t>V 宇都木  友樹</t>
  </si>
  <si>
    <t>V 氏次  孝征</t>
  </si>
  <si>
    <t>V 藤木  幸大</t>
  </si>
  <si>
    <t>V 氏次  祐貴</t>
  </si>
  <si>
    <t>V 増田  隆宏</t>
  </si>
  <si>
    <t>V 倉田  龍一</t>
  </si>
  <si>
    <t>V 堀田  和信</t>
  </si>
  <si>
    <t>V 松崎  具法</t>
  </si>
  <si>
    <t>V 谷口  渉</t>
  </si>
  <si>
    <t>V 金子  慎之介</t>
  </si>
  <si>
    <t>V 堀田  喜信</t>
  </si>
  <si>
    <t>V 江守  良介</t>
  </si>
  <si>
    <t>V 松崎  覚</t>
  </si>
  <si>
    <t>V 倉田  恭兵</t>
  </si>
  <si>
    <t>V 金子  圭之介</t>
  </si>
  <si>
    <t xml:space="preserve">   河野  哲彦</t>
  </si>
  <si>
    <t xml:space="preserve">   宮本  淳平</t>
  </si>
  <si>
    <t xml:space="preserve">   田中  直樹</t>
  </si>
  <si>
    <t xml:space="preserve">   太田  信之</t>
  </si>
  <si>
    <t xml:space="preserve">   田口  裕介</t>
  </si>
  <si>
    <t xml:space="preserve">   古浦  繁和</t>
  </si>
  <si>
    <t xml:space="preserve">   工藤  哲也</t>
  </si>
  <si>
    <t xml:space="preserve">   岡  江輝</t>
  </si>
  <si>
    <t xml:space="preserve">   三本  美治</t>
  </si>
  <si>
    <t xml:space="preserve">   川崎  雅弘</t>
  </si>
  <si>
    <t xml:space="preserve">   田中  龍一</t>
  </si>
  <si>
    <t xml:space="preserve">   佐々木  崇</t>
  </si>
  <si>
    <t xml:space="preserve">   田中  浩樹</t>
  </si>
  <si>
    <t xml:space="preserve">   竹内  茂</t>
  </si>
  <si>
    <t xml:space="preserve">   熊田  隆志</t>
  </si>
  <si>
    <t xml:space="preserve">   荒木  務</t>
  </si>
  <si>
    <t xml:space="preserve">   高橋  俊勝</t>
  </si>
  <si>
    <t>V 平田  剛</t>
  </si>
  <si>
    <t>V 畑中  和幸</t>
  </si>
  <si>
    <t>V 平田  三元</t>
  </si>
  <si>
    <t>V 舟見  宗祐</t>
  </si>
  <si>
    <t>V 内藤  信仁</t>
  </si>
  <si>
    <t>V 上村  敬央</t>
  </si>
  <si>
    <t>V 加藤  春比古</t>
  </si>
  <si>
    <t>V 欠端  貴史</t>
  </si>
  <si>
    <t>V 渡部  一麿</t>
  </si>
  <si>
    <t>V 中尾  順</t>
  </si>
  <si>
    <t>V 日景  龍太朗</t>
  </si>
  <si>
    <t>V 河野  佳介</t>
  </si>
  <si>
    <t>V 今井田  侑樹</t>
  </si>
  <si>
    <t>V 栗田  広治良</t>
  </si>
  <si>
    <t xml:space="preserve">   小南  二千六</t>
  </si>
  <si>
    <t>V 橋本  美保</t>
  </si>
  <si>
    <t>V 清水  愛</t>
  </si>
  <si>
    <t xml:space="preserve">   鹿野  義隆</t>
  </si>
  <si>
    <t xml:space="preserve">   福田  峰之</t>
  </si>
  <si>
    <t xml:space="preserve">   西海  敬恭</t>
  </si>
  <si>
    <t xml:space="preserve">   菅野  大介</t>
  </si>
  <si>
    <t xml:space="preserve">   小南  正春</t>
  </si>
  <si>
    <t xml:space="preserve">   清水  邦晴</t>
  </si>
  <si>
    <t xml:space="preserve">   安西  博</t>
  </si>
  <si>
    <t xml:space="preserve">   宮寺  和之</t>
  </si>
  <si>
    <t xml:space="preserve">   竹内  誠司</t>
  </si>
  <si>
    <t xml:space="preserve">   竹村  康</t>
  </si>
  <si>
    <t xml:space="preserve">   平田  芳紀</t>
  </si>
  <si>
    <t xml:space="preserve">   斎藤  英敏</t>
  </si>
  <si>
    <t xml:space="preserve">   清水  信宏</t>
  </si>
  <si>
    <t>V 湯浅  重之</t>
  </si>
  <si>
    <t>V 山田  直史</t>
  </si>
  <si>
    <t>V 山本  京平</t>
  </si>
  <si>
    <t>V 織部  修平</t>
  </si>
  <si>
    <t>V 小南  亮太</t>
  </si>
  <si>
    <t xml:space="preserve">   秋田  奈美</t>
  </si>
  <si>
    <t xml:space="preserve">   田口  妃佐子</t>
  </si>
  <si>
    <t xml:space="preserve">   久保木  尚志</t>
  </si>
  <si>
    <t xml:space="preserve">   秋田  靖夫</t>
  </si>
  <si>
    <t xml:space="preserve">   佐々木  寛</t>
  </si>
  <si>
    <t xml:space="preserve">   田神  英樹</t>
  </si>
  <si>
    <t xml:space="preserve">   小菅  治朗</t>
  </si>
  <si>
    <t xml:space="preserve">   坂本  健一郎</t>
  </si>
  <si>
    <t xml:space="preserve">   長尾  淳平</t>
  </si>
  <si>
    <t xml:space="preserve">   清水  尚樹</t>
  </si>
  <si>
    <t xml:space="preserve">   田口  篤史</t>
  </si>
  <si>
    <t xml:space="preserve">   田中  仁史</t>
  </si>
  <si>
    <t>V 北島  弘基</t>
  </si>
  <si>
    <t>V 稲垣  匡高</t>
  </si>
  <si>
    <t>V 曽賀  玄瑞</t>
  </si>
  <si>
    <t>V 服部  一平</t>
  </si>
  <si>
    <t>V 丸山  伸伍</t>
  </si>
  <si>
    <t>V 小山内  亮</t>
  </si>
  <si>
    <t>V 関根  大地</t>
  </si>
  <si>
    <t xml:space="preserve">   中村  千佳子</t>
  </si>
  <si>
    <t>V 金  誠実</t>
  </si>
  <si>
    <t xml:space="preserve">   杉浦  正一</t>
  </si>
  <si>
    <t xml:space="preserve">   岩野  正寿</t>
  </si>
  <si>
    <t xml:space="preserve">   杉浦  弘章</t>
  </si>
  <si>
    <t xml:space="preserve">   鄭  高延</t>
  </si>
  <si>
    <t xml:space="preserve">   杉浦  正</t>
  </si>
  <si>
    <t xml:space="preserve">   関  正夫</t>
  </si>
  <si>
    <t xml:space="preserve">   大津  匠</t>
  </si>
  <si>
    <t xml:space="preserve">   中村  勝二</t>
  </si>
  <si>
    <t>V 森谷  成宏</t>
  </si>
  <si>
    <t>V 伊藤  雅俊</t>
  </si>
  <si>
    <t>V 青木  健輔</t>
  </si>
  <si>
    <t>V 小阪  由他</t>
  </si>
  <si>
    <t>V 桶川  一馬</t>
  </si>
  <si>
    <t>V 島脇  悠治</t>
  </si>
  <si>
    <t>V 北原  健太</t>
  </si>
  <si>
    <t>V 青山  直人</t>
  </si>
  <si>
    <t xml:space="preserve">   入澤  あや</t>
  </si>
  <si>
    <t>V 岩崎  真己子</t>
  </si>
  <si>
    <t>V 細谷  千鶴</t>
  </si>
  <si>
    <t>V 高山  扶美子</t>
  </si>
  <si>
    <t xml:space="preserve">   星野  敬司</t>
  </si>
  <si>
    <t xml:space="preserve">   森瀬  旭</t>
  </si>
  <si>
    <t xml:space="preserve">   西村  憲</t>
  </si>
  <si>
    <t xml:space="preserve">   田中  伸史</t>
  </si>
  <si>
    <t xml:space="preserve">   木下  和則</t>
  </si>
  <si>
    <t xml:space="preserve">   越智  鉄朗</t>
  </si>
  <si>
    <t xml:space="preserve">   持山  剛</t>
  </si>
  <si>
    <t xml:space="preserve">   細谷  潤</t>
  </si>
  <si>
    <t xml:space="preserve">   渡辺  誠</t>
  </si>
  <si>
    <t xml:space="preserve">   折目  啓伯</t>
  </si>
  <si>
    <t xml:space="preserve">   山本  秀彦</t>
  </si>
  <si>
    <t xml:space="preserve">   勝山  栄</t>
  </si>
  <si>
    <t xml:space="preserve">   金子  岳史</t>
  </si>
  <si>
    <t xml:space="preserve">   半田  実</t>
  </si>
  <si>
    <t xml:space="preserve">   日隈  励</t>
  </si>
  <si>
    <t xml:space="preserve">   愛敬  操</t>
  </si>
  <si>
    <t xml:space="preserve">   志田  康弘</t>
  </si>
  <si>
    <t xml:space="preserve">   近藤  雄介</t>
  </si>
  <si>
    <t xml:space="preserve">   三浦  雅也</t>
  </si>
  <si>
    <t>V 小山田  晃</t>
  </si>
  <si>
    <t>V 岩崎  佑樹</t>
  </si>
  <si>
    <t>V 中村  威信</t>
  </si>
  <si>
    <t>V 鈴木  政洋</t>
  </si>
  <si>
    <t>V Ｄｉｎｓｄａｌｅ  Ｂｌａｉｒ</t>
  </si>
  <si>
    <t>V Ｃｌｅｍｏ  Ｐａｕｌ</t>
  </si>
  <si>
    <t>V 肥田  知仁</t>
  </si>
  <si>
    <t xml:space="preserve">   長谷川  絵美子</t>
  </si>
  <si>
    <t xml:space="preserve">   川口  やよい</t>
  </si>
  <si>
    <t xml:space="preserve">   米田  真由美</t>
  </si>
  <si>
    <t>V 河野  亜衣</t>
  </si>
  <si>
    <t>V 新見  友理</t>
  </si>
  <si>
    <t>V 佐藤  由佳</t>
  </si>
  <si>
    <t xml:space="preserve">   山口  敬介</t>
  </si>
  <si>
    <t xml:space="preserve">   吉野  一宏</t>
  </si>
  <si>
    <t xml:space="preserve">   源波  秀樹</t>
  </si>
  <si>
    <t xml:space="preserve">   長谷川  大介</t>
  </si>
  <si>
    <t xml:space="preserve">   田名部  大</t>
  </si>
  <si>
    <t xml:space="preserve">   林  智樹</t>
  </si>
  <si>
    <t xml:space="preserve">   宗  圭介</t>
  </si>
  <si>
    <t xml:space="preserve">   河久保  昌利</t>
  </si>
  <si>
    <t xml:space="preserve">   上田  貴史</t>
  </si>
  <si>
    <t xml:space="preserve">   石田  淳</t>
  </si>
  <si>
    <t xml:space="preserve">   笹部  圭以</t>
  </si>
  <si>
    <t xml:space="preserve">   大津  克己</t>
  </si>
  <si>
    <t xml:space="preserve">   Ｃｏｓｉｃ  Ｒｅｆｉｋ</t>
  </si>
  <si>
    <t xml:space="preserve">  松田  未央</t>
  </si>
  <si>
    <t>V Ｄａｖｉｇｎｏｎ  Ｍｉｃｈａｅｌ</t>
  </si>
  <si>
    <t>V 北条  大輔</t>
  </si>
  <si>
    <t>V 田代  和也</t>
  </si>
  <si>
    <t>V 江成  晃一</t>
  </si>
  <si>
    <t>V 秋山  祐輔</t>
  </si>
  <si>
    <t>V DeMetropolis  Damon</t>
  </si>
  <si>
    <t>V 大穂  翼</t>
  </si>
  <si>
    <t xml:space="preserve">   今井  尚</t>
  </si>
  <si>
    <t>V 板山  佳裕</t>
  </si>
  <si>
    <t xml:space="preserve">   長谷川  清</t>
  </si>
  <si>
    <t>V 甲地  小瑠理</t>
  </si>
  <si>
    <t>V 吉本  帆住</t>
  </si>
  <si>
    <t xml:space="preserve">   長谷川  宜彦</t>
  </si>
  <si>
    <t xml:space="preserve">   竹本  紀彦</t>
  </si>
  <si>
    <t xml:space="preserve">   小林  勝俊</t>
  </si>
  <si>
    <t>V 矢嶋  悠作</t>
  </si>
  <si>
    <t>V 木内  智彦</t>
  </si>
  <si>
    <t>V 山田  雅之</t>
  </si>
  <si>
    <t>V 菊池  陽介</t>
  </si>
  <si>
    <t>V 中島  清人</t>
  </si>
  <si>
    <t>V 岡野  宏</t>
  </si>
  <si>
    <t>V 牧野  翔</t>
  </si>
  <si>
    <t>V 甲地  崇宏</t>
  </si>
  <si>
    <t>V 佐々木  大輔</t>
  </si>
  <si>
    <t>V 坂本  祐介</t>
  </si>
  <si>
    <t>V 坂田  悠</t>
  </si>
  <si>
    <t>V 垂井  拓也</t>
  </si>
  <si>
    <t>V 倉光  祐仁</t>
  </si>
  <si>
    <t>V 石田  裕人</t>
  </si>
  <si>
    <t>V 大久保  拓治</t>
  </si>
  <si>
    <t>V 石橋  堅大</t>
  </si>
  <si>
    <t>V 加藤  大祐</t>
  </si>
  <si>
    <t>V 松井  孝洋</t>
  </si>
  <si>
    <t>V 今坂  文哉</t>
  </si>
  <si>
    <t>V 武井  将夢</t>
  </si>
  <si>
    <t>V 鈴木  勇也</t>
  </si>
  <si>
    <t>V 有波  典</t>
  </si>
  <si>
    <t>V 土塚  直哉</t>
  </si>
  <si>
    <t>V 地久間  正寛</t>
  </si>
  <si>
    <t>V 齊藤  義之</t>
  </si>
  <si>
    <t>V 西墻  孝則</t>
  </si>
  <si>
    <t>V 小野  尚芳</t>
  </si>
  <si>
    <t>V 武井  淳貴</t>
  </si>
  <si>
    <t>V 川端  郷介</t>
  </si>
  <si>
    <t xml:space="preserve">   中野  勝</t>
  </si>
  <si>
    <t xml:space="preserve">   高橋  昭雄</t>
  </si>
  <si>
    <t xml:space="preserve">   伊藤  厚生</t>
  </si>
  <si>
    <t xml:space="preserve">   長谷川  伸</t>
  </si>
  <si>
    <t xml:space="preserve">   遠藤  孝久</t>
  </si>
  <si>
    <t xml:space="preserve">   吉田  見登留</t>
  </si>
  <si>
    <t xml:space="preserve">   神部  孝</t>
  </si>
  <si>
    <t xml:space="preserve">   丹羽  幸雄</t>
  </si>
  <si>
    <t xml:space="preserve">   馬場  秀彦</t>
  </si>
  <si>
    <t xml:space="preserve">   星野  克仁</t>
  </si>
  <si>
    <t xml:space="preserve">   飯倉  利行</t>
  </si>
  <si>
    <t xml:space="preserve">   伊藤  俊一</t>
  </si>
  <si>
    <t xml:space="preserve">   石原  信浩</t>
  </si>
  <si>
    <t xml:space="preserve">   佐藤  淳</t>
  </si>
  <si>
    <t xml:space="preserve">   朝倉  智行</t>
  </si>
  <si>
    <t xml:space="preserve">   水原  健司</t>
  </si>
  <si>
    <t xml:space="preserve">   渋谷  智</t>
  </si>
  <si>
    <t xml:space="preserve">   鎌田  司</t>
  </si>
  <si>
    <t>V 有野  寿</t>
  </si>
  <si>
    <t>V 遠藤  健太</t>
  </si>
  <si>
    <t xml:space="preserve">   遊佐  久美子</t>
  </si>
  <si>
    <t xml:space="preserve">   北川  邦晴</t>
  </si>
  <si>
    <t xml:space="preserve">   後藤  浩之</t>
  </si>
  <si>
    <t xml:space="preserve">   松川  真吾</t>
  </si>
  <si>
    <t xml:space="preserve">   松本  修</t>
  </si>
  <si>
    <t xml:space="preserve">   遊佐  寛</t>
  </si>
  <si>
    <t xml:space="preserve">   勝岡  洋一</t>
  </si>
  <si>
    <t xml:space="preserve">   高橋  克己</t>
  </si>
  <si>
    <t xml:space="preserve">   平野  実紀雄</t>
  </si>
  <si>
    <t xml:space="preserve">   高松  正樹</t>
  </si>
  <si>
    <t xml:space="preserve">   花本  孝治</t>
  </si>
  <si>
    <t xml:space="preserve">   竹口  栄一</t>
  </si>
  <si>
    <t xml:space="preserve">   中山  泰三</t>
  </si>
  <si>
    <t xml:space="preserve">   牧野  吉晃</t>
  </si>
  <si>
    <t xml:space="preserve">   田中  美彦</t>
  </si>
  <si>
    <t xml:space="preserve">   奈良  康博</t>
  </si>
  <si>
    <t xml:space="preserve">   城島  景明</t>
  </si>
  <si>
    <t xml:space="preserve">   多賀  薫</t>
  </si>
  <si>
    <t>V 立木  雅也</t>
  </si>
  <si>
    <t>V 桑本  敦行</t>
  </si>
  <si>
    <t>V 浜本  武也</t>
  </si>
  <si>
    <t>V 土田  卓</t>
  </si>
  <si>
    <t>V 岩淵  真悟</t>
  </si>
  <si>
    <t>V 菊池  翔</t>
  </si>
  <si>
    <t xml:space="preserve">   岡部  由美</t>
  </si>
  <si>
    <t xml:space="preserve">   小村  慈子</t>
  </si>
  <si>
    <t>V 大湊  薫</t>
  </si>
  <si>
    <t xml:space="preserve">   阿辺  信明</t>
  </si>
  <si>
    <t xml:space="preserve">   浅野  和生</t>
  </si>
  <si>
    <t xml:space="preserve">   坂田  敏博</t>
  </si>
  <si>
    <t xml:space="preserve">   伊藤  智</t>
  </si>
  <si>
    <t xml:space="preserve">   林  直孝</t>
  </si>
  <si>
    <t xml:space="preserve">   首藤  公輔</t>
  </si>
  <si>
    <t xml:space="preserve">   岡部  勇人</t>
  </si>
  <si>
    <t xml:space="preserve">   伊藤  進</t>
  </si>
  <si>
    <t xml:space="preserve">   高津戸  泰</t>
  </si>
  <si>
    <t xml:space="preserve">   出原  竜太</t>
  </si>
  <si>
    <t xml:space="preserve">   藤本  悟</t>
  </si>
  <si>
    <t xml:space="preserve">   奥村  裕史</t>
  </si>
  <si>
    <t xml:space="preserve">   船水  剛</t>
  </si>
  <si>
    <t xml:space="preserve">   高橋  直樹</t>
  </si>
  <si>
    <t xml:space="preserve">   酒井  寿一</t>
  </si>
  <si>
    <t>V 加藤  彰仁</t>
  </si>
  <si>
    <t>V 岸  昇</t>
  </si>
  <si>
    <t>V 谷田部  興資</t>
  </si>
  <si>
    <t>V 宇都宮  智宏</t>
  </si>
  <si>
    <t>V 末長  茂樹</t>
  </si>
  <si>
    <t>V 阿部  励起</t>
  </si>
  <si>
    <t>V 須田  恭平</t>
  </si>
  <si>
    <t>V 中嶋  有祥</t>
  </si>
  <si>
    <t>V 中島  翔太</t>
  </si>
  <si>
    <t>V 岡部  勇介</t>
  </si>
  <si>
    <t>V 奥田  久美子</t>
  </si>
  <si>
    <t xml:space="preserve">   坪子  誠</t>
  </si>
  <si>
    <t xml:space="preserve">   植木  俊哉</t>
  </si>
  <si>
    <t xml:space="preserve">   浪木  俊弘</t>
  </si>
  <si>
    <t xml:space="preserve">   東山  俊男</t>
  </si>
  <si>
    <t xml:space="preserve">   荒木  裕一郎</t>
  </si>
  <si>
    <t xml:space="preserve">   福島  敏弘</t>
  </si>
  <si>
    <t xml:space="preserve">   山家  守</t>
  </si>
  <si>
    <t xml:space="preserve">   藤野  威</t>
  </si>
  <si>
    <t xml:space="preserve">   渡邊  美隆</t>
  </si>
  <si>
    <t xml:space="preserve">   谷  一将</t>
  </si>
  <si>
    <t xml:space="preserve">   菅生  浩章</t>
  </si>
  <si>
    <t xml:space="preserve">   辻本  有悟</t>
  </si>
  <si>
    <t xml:space="preserve">   菅野  直樹</t>
  </si>
  <si>
    <t xml:space="preserve">   城島  竜一</t>
  </si>
  <si>
    <t>V 渡辺  瑞希</t>
  </si>
  <si>
    <t>V 泉  雅尚</t>
  </si>
  <si>
    <t>V 東海林  孝光</t>
  </si>
  <si>
    <t>V 原  正明</t>
  </si>
  <si>
    <t>V 山口  鉄平</t>
  </si>
  <si>
    <t>V 尾野  晶亮</t>
  </si>
  <si>
    <t>V 三浦  智博</t>
  </si>
  <si>
    <t>V 澤口  祥</t>
  </si>
  <si>
    <t>V 田尻  佑亮</t>
  </si>
  <si>
    <t>V 對馬  優</t>
  </si>
  <si>
    <t>V 宮越  悠輔</t>
  </si>
  <si>
    <t>V 加藤  光助</t>
  </si>
  <si>
    <t>V 中里  幸太</t>
  </si>
  <si>
    <t>V 森  将</t>
  </si>
  <si>
    <t>V 西里  祐貴</t>
  </si>
  <si>
    <t>V 江原  裕大</t>
  </si>
  <si>
    <t>V 岩槻  拓郎</t>
  </si>
  <si>
    <t xml:space="preserve">   高橋  ともえ</t>
  </si>
  <si>
    <t xml:space="preserve">   原田  裕之</t>
  </si>
  <si>
    <t xml:space="preserve">   澤木  由子</t>
  </si>
  <si>
    <t xml:space="preserve">   稲葉  康行</t>
  </si>
  <si>
    <t xml:space="preserve">   光金  正官</t>
  </si>
  <si>
    <t xml:space="preserve">   生島  喜大</t>
  </si>
  <si>
    <t xml:space="preserve">   神保  剛</t>
  </si>
  <si>
    <t xml:space="preserve">   橋本  淳</t>
  </si>
  <si>
    <t xml:space="preserve">   佐藤  慎</t>
  </si>
  <si>
    <t xml:space="preserve">   澤木  駿介</t>
  </si>
  <si>
    <t xml:space="preserve">   戸塚  裕之</t>
  </si>
  <si>
    <t xml:space="preserve">   堀内  信哉</t>
  </si>
  <si>
    <t xml:space="preserve">   高橋  浩三</t>
  </si>
  <si>
    <t xml:space="preserve">   澤木  大也</t>
  </si>
  <si>
    <t xml:space="preserve">   林  毅</t>
  </si>
  <si>
    <t xml:space="preserve">   宮田  秀慎</t>
  </si>
  <si>
    <t>V 吉森  毅</t>
  </si>
  <si>
    <t>V 橋爪  整</t>
  </si>
  <si>
    <t>V 元井  広樹</t>
  </si>
  <si>
    <t>V 稲葉  稔</t>
  </si>
  <si>
    <t xml:space="preserve">   市川  健</t>
  </si>
  <si>
    <t xml:space="preserve">   上山  洋</t>
  </si>
  <si>
    <t xml:space="preserve">   入野  徹</t>
  </si>
  <si>
    <t xml:space="preserve">   長谷川  和弘</t>
  </si>
  <si>
    <t xml:space="preserve">   村田  潤</t>
  </si>
  <si>
    <t>V 轟  啓介</t>
  </si>
  <si>
    <t>V 徳村  篤人</t>
  </si>
  <si>
    <t>V 千葉  真也</t>
  </si>
  <si>
    <t>V 服部  篤</t>
  </si>
  <si>
    <t>V 吉羽  隆行</t>
  </si>
  <si>
    <t>V 松井  剛</t>
  </si>
  <si>
    <t>V 友添  祐介</t>
  </si>
  <si>
    <t>V 加藤  航二</t>
  </si>
  <si>
    <t>V 坂井  貴史</t>
  </si>
  <si>
    <t>V 鈴木  昴亮</t>
  </si>
  <si>
    <t>V 古川  和幸</t>
  </si>
  <si>
    <t>V 中川  亮</t>
  </si>
  <si>
    <t>V 中崎  育男</t>
  </si>
  <si>
    <t>V 平井  翔太</t>
  </si>
  <si>
    <t>V 小竹  勇輝</t>
  </si>
  <si>
    <t>V 幸  英史朗</t>
  </si>
  <si>
    <t>V 三世  昇</t>
  </si>
  <si>
    <t>V 清水  大地</t>
  </si>
  <si>
    <t>V 本田  真侑子</t>
  </si>
  <si>
    <t>V 宮尾  紗代</t>
  </si>
  <si>
    <t>V 田名部  美紗</t>
  </si>
  <si>
    <t>V 室井  俊希</t>
  </si>
  <si>
    <t>V 西  賢吾</t>
  </si>
  <si>
    <t>V 高木  陽平</t>
  </si>
  <si>
    <t>V 坂本  卓也</t>
  </si>
  <si>
    <t>V 阿部  弘明</t>
  </si>
  <si>
    <t>V 栗山  信吾</t>
  </si>
  <si>
    <t>V 永瀬  拓</t>
  </si>
  <si>
    <t>V 安田  峻</t>
  </si>
  <si>
    <t>V 原田  祥多</t>
  </si>
  <si>
    <t>V 金子  翔真</t>
  </si>
  <si>
    <t>V 市川  達也</t>
  </si>
  <si>
    <t>V 秋山  優</t>
  </si>
  <si>
    <t>V 藤川  昂</t>
  </si>
  <si>
    <t>V 羽尾  景太</t>
  </si>
  <si>
    <t>V 芹田  真希</t>
  </si>
  <si>
    <t>V 小野  裕紀子</t>
  </si>
  <si>
    <t>V 石川  由梨佳</t>
  </si>
  <si>
    <t>V 谷  美穂</t>
  </si>
  <si>
    <t>V 小川  千尋</t>
  </si>
  <si>
    <t>V 諸岡  未来</t>
  </si>
  <si>
    <t>V 山崎  麻未</t>
  </si>
  <si>
    <t>V 大木  紘一郎</t>
  </si>
  <si>
    <t>V 虎岩  正典</t>
  </si>
  <si>
    <t>V 石川  邦行</t>
  </si>
  <si>
    <t>V 相馬  健吾</t>
  </si>
  <si>
    <t>V 都  悠太郎</t>
  </si>
  <si>
    <t>V 纐纈  皓平</t>
  </si>
  <si>
    <t>V 明石  直之</t>
  </si>
  <si>
    <t>V 北森  亘亮</t>
  </si>
  <si>
    <t>V 藤中  隆広</t>
  </si>
  <si>
    <t>V 小林  徳晃</t>
  </si>
  <si>
    <t>V 丹尾  竜太郎</t>
  </si>
  <si>
    <t>V 伊東  哲志</t>
  </si>
  <si>
    <t>V 佐藤  初</t>
  </si>
  <si>
    <t>V 薦田  拓也</t>
  </si>
  <si>
    <t>V 後藤  圭史</t>
  </si>
  <si>
    <t>V 引原  宏朗</t>
  </si>
  <si>
    <t>V 稲見  志馬</t>
  </si>
  <si>
    <t>V 高谷  圭祐</t>
  </si>
  <si>
    <t>V 北尾  暁江</t>
  </si>
  <si>
    <t>V 納  菜穂実</t>
  </si>
  <si>
    <t>V 谷口  マリ子</t>
  </si>
  <si>
    <t>V 須田  瑞季</t>
  </si>
  <si>
    <t xml:space="preserve">   熊谷  義行</t>
  </si>
  <si>
    <t xml:space="preserve">   石橋  俊基</t>
  </si>
  <si>
    <t xml:space="preserve">   宇佐美  孝忠</t>
  </si>
  <si>
    <t>V 平山  勇人</t>
  </si>
  <si>
    <t>V 梅沢  利之</t>
  </si>
  <si>
    <t>V 斉藤  諭</t>
  </si>
  <si>
    <t>V 松山  潔</t>
  </si>
  <si>
    <t>V 蛯名  佑亮</t>
  </si>
  <si>
    <t>V 後藤  唯</t>
  </si>
  <si>
    <t>V 廣澤  倫央</t>
  </si>
  <si>
    <t>V 江村  直人</t>
  </si>
  <si>
    <t>V 鎌田  敏行</t>
  </si>
  <si>
    <t>V 益子  正央</t>
  </si>
  <si>
    <t>V 岡田  俊亮</t>
  </si>
  <si>
    <t>V 神田  雄嘉</t>
  </si>
  <si>
    <t>V 臼澤  庄太郎</t>
  </si>
  <si>
    <t>V 石橋  雅也</t>
  </si>
  <si>
    <t>V 佐野  征児</t>
  </si>
  <si>
    <t>V 諸橋  岳</t>
  </si>
  <si>
    <t>V 鈴木  俊昭</t>
  </si>
  <si>
    <t>V 村上  武蔵</t>
  </si>
  <si>
    <t>V 相馬  正寛</t>
  </si>
  <si>
    <t>V 伊藤  大地</t>
  </si>
  <si>
    <t>V 金子  祐介</t>
  </si>
  <si>
    <t>V 栗原  佑記</t>
  </si>
  <si>
    <t>V 星  啓太</t>
  </si>
  <si>
    <t>V 笠井  龍</t>
  </si>
  <si>
    <t>V 浦山  聖人</t>
  </si>
  <si>
    <t>V 栗原  拓馬</t>
  </si>
  <si>
    <t xml:space="preserve">   岡村  薫</t>
  </si>
  <si>
    <t xml:space="preserve">   石山  麻理子</t>
  </si>
  <si>
    <t xml:space="preserve">   山本  みゆき</t>
  </si>
  <si>
    <t xml:space="preserve">   高橋  典子</t>
  </si>
  <si>
    <t xml:space="preserve">   久原  万里子</t>
  </si>
  <si>
    <t xml:space="preserve">   神山  美由紀</t>
  </si>
  <si>
    <t xml:space="preserve">   盛田  陽子</t>
  </si>
  <si>
    <t xml:space="preserve">   金子  のぞみ</t>
  </si>
  <si>
    <t xml:space="preserve">   酒井  丈嗣</t>
  </si>
  <si>
    <t xml:space="preserve">   石山  卓男</t>
  </si>
  <si>
    <t xml:space="preserve">   岡村  信彦</t>
  </si>
  <si>
    <t xml:space="preserve">   久原  徹哉</t>
  </si>
  <si>
    <t xml:space="preserve">   小林  裕幸</t>
  </si>
  <si>
    <t xml:space="preserve">   山本  茂雄</t>
  </si>
  <si>
    <t xml:space="preserve">   栗林  良治</t>
  </si>
  <si>
    <t xml:space="preserve">   高橋  貞夫</t>
  </si>
  <si>
    <t xml:space="preserve">   田中  俊久</t>
  </si>
  <si>
    <t xml:space="preserve">   神山  賢</t>
  </si>
  <si>
    <t xml:space="preserve">   藤井  慎吾</t>
  </si>
  <si>
    <t xml:space="preserve">   奥山  一茂</t>
  </si>
  <si>
    <t xml:space="preserve">   前田  洋介</t>
  </si>
  <si>
    <t xml:space="preserve">   前田  貴史</t>
  </si>
  <si>
    <t xml:space="preserve">   西田  毅</t>
  </si>
  <si>
    <t xml:space="preserve">   野川  知弘</t>
  </si>
  <si>
    <t xml:space="preserve">   黒崎  誠</t>
  </si>
  <si>
    <t xml:space="preserve">   山走  瑞樹</t>
  </si>
  <si>
    <t>V 鳥居  信之介</t>
  </si>
  <si>
    <t>V 金子  善隆</t>
  </si>
  <si>
    <t>V 久保  周作</t>
  </si>
  <si>
    <t>V 和崎  政則</t>
  </si>
  <si>
    <t>V 宇治川  裕樹</t>
  </si>
  <si>
    <t>V 盛田  怜央</t>
  </si>
  <si>
    <t>V 辻井  寛澄</t>
  </si>
  <si>
    <t xml:space="preserve">   加納  洋子</t>
  </si>
  <si>
    <t>V 杉村  孝子</t>
  </si>
  <si>
    <t>V 伊藤  由美子</t>
  </si>
  <si>
    <t>V 仁平  和佳子</t>
  </si>
  <si>
    <t>V 塩谷  麻衣</t>
  </si>
  <si>
    <t>V 加藤  加誉子</t>
  </si>
  <si>
    <t>V 宮崎  寛子</t>
  </si>
  <si>
    <t xml:space="preserve">   渡辺  雅之</t>
  </si>
  <si>
    <t xml:space="preserve">   黒田  弘志</t>
  </si>
  <si>
    <t xml:space="preserve">   加納  圭吾</t>
  </si>
  <si>
    <t xml:space="preserve">   近藤  健一</t>
  </si>
  <si>
    <t xml:space="preserve">   三橋  修士</t>
  </si>
  <si>
    <t xml:space="preserve">   町田  達彦</t>
  </si>
  <si>
    <t xml:space="preserve">   山田  知久</t>
  </si>
  <si>
    <t xml:space="preserve">   藤井  大輔</t>
  </si>
  <si>
    <t xml:space="preserve">   杉村  栄仁</t>
  </si>
  <si>
    <t xml:space="preserve">   森田  修一</t>
  </si>
  <si>
    <t>V 岸  裕介</t>
  </si>
  <si>
    <t>V 松尾  光祐</t>
  </si>
  <si>
    <t>V 川辺  健吾</t>
  </si>
  <si>
    <t>V 岸代  憲一</t>
  </si>
  <si>
    <t>V 細見  健吾</t>
  </si>
  <si>
    <t>V 瀧澤  洋平</t>
  </si>
  <si>
    <t>V 田代  圭一</t>
  </si>
  <si>
    <t>V 山内  祐介</t>
  </si>
  <si>
    <t>V 東山  祐介</t>
  </si>
  <si>
    <t>V 加藤  慎太郎</t>
  </si>
  <si>
    <t>V 松浦  昌己</t>
  </si>
  <si>
    <t>V 三辺  民紗</t>
  </si>
  <si>
    <t xml:space="preserve">   小口  勝司</t>
  </si>
  <si>
    <t xml:space="preserve">   成澤  英明</t>
  </si>
  <si>
    <t xml:space="preserve">   佐久間  勇</t>
  </si>
  <si>
    <t xml:space="preserve">   中村  明央</t>
  </si>
  <si>
    <t xml:space="preserve">   山口  徹太郎</t>
  </si>
  <si>
    <t xml:space="preserve">   竹味  利晃</t>
  </si>
  <si>
    <t xml:space="preserve">   佐藤  篤</t>
  </si>
  <si>
    <t xml:space="preserve">   山縣  徹哉</t>
  </si>
  <si>
    <t xml:space="preserve">   浅川  剛吉</t>
  </si>
  <si>
    <t xml:space="preserve">   神谷  雄己</t>
  </si>
  <si>
    <t xml:space="preserve">   吉川  泰司</t>
  </si>
  <si>
    <t>V 波田野  宜広</t>
  </si>
  <si>
    <t>V 福田  輝幸</t>
  </si>
  <si>
    <t>V 工藤  理史</t>
  </si>
  <si>
    <t>V 歌野原  慎一</t>
  </si>
  <si>
    <t>V 野本  朋宏</t>
  </si>
  <si>
    <t>V 土屋  洋道</t>
  </si>
  <si>
    <t>V 小野  康寛</t>
  </si>
  <si>
    <t>V 岡  優樹</t>
  </si>
  <si>
    <t>V 斉藤  寬一</t>
  </si>
  <si>
    <t>V 前田  悠</t>
  </si>
  <si>
    <t>V 広田  健吾</t>
  </si>
  <si>
    <t>V 樋口  貴俊</t>
  </si>
  <si>
    <t>V 田代  良彦</t>
  </si>
  <si>
    <t>V 江守  永</t>
  </si>
  <si>
    <t>V 佐藤  友一郎</t>
  </si>
  <si>
    <t>V 原田  真吾</t>
  </si>
  <si>
    <t>V 三辺  武彦</t>
  </si>
  <si>
    <t>V 黒田  拓馬</t>
  </si>
  <si>
    <t>V 岡田  智彰</t>
  </si>
  <si>
    <t>V 小林  義人</t>
  </si>
  <si>
    <t>V 大澤  克成</t>
  </si>
  <si>
    <t>V 井上  慶丈</t>
  </si>
  <si>
    <t>V 萩原  祥弘</t>
  </si>
  <si>
    <t>V 松本  裕樹</t>
  </si>
  <si>
    <t>V 牛腸  俊彦</t>
  </si>
  <si>
    <t>V 臼井  勇樹</t>
  </si>
  <si>
    <t>V 飯島  堅太郎</t>
  </si>
  <si>
    <t>V 板山  典継</t>
  </si>
  <si>
    <t>V 元井  太郎</t>
  </si>
  <si>
    <t>V 及川  悠人</t>
  </si>
  <si>
    <t>V 難波  北人</t>
  </si>
  <si>
    <t xml:space="preserve">   萱嶋  美佳</t>
  </si>
  <si>
    <t>V 小林  優</t>
  </si>
  <si>
    <t>V 小山  紗世</t>
  </si>
  <si>
    <t xml:space="preserve">   沢田  明真左</t>
  </si>
  <si>
    <t xml:space="preserve">   鍵和田  和明</t>
  </si>
  <si>
    <t xml:space="preserve">   本村  佳之</t>
  </si>
  <si>
    <t xml:space="preserve">   萱嶋  誠</t>
  </si>
  <si>
    <t xml:space="preserve">   比知屋  太朗</t>
  </si>
  <si>
    <t xml:space="preserve">   千  成珍</t>
  </si>
  <si>
    <t xml:space="preserve">   戸高  英明</t>
  </si>
  <si>
    <t xml:space="preserve">   前川  健太郎</t>
  </si>
  <si>
    <t>V 杉山  俊輔</t>
  </si>
  <si>
    <t>V 頭山  晋太郎</t>
  </si>
  <si>
    <t>V 清水  謙介</t>
  </si>
  <si>
    <t>V 宮本  聡一郎</t>
  </si>
  <si>
    <t>V 北野  真章</t>
  </si>
  <si>
    <t>V 三橋  正人</t>
  </si>
  <si>
    <t>V 土屋  智大</t>
  </si>
  <si>
    <t>V 持丸  雅典</t>
  </si>
  <si>
    <t>V 五十嵐  透</t>
  </si>
  <si>
    <t>V 日向野  孝仁</t>
  </si>
  <si>
    <t>V 小林  晴信</t>
  </si>
  <si>
    <t>V 窪田  昌佳</t>
  </si>
  <si>
    <t>V 渡辺  悠太</t>
  </si>
  <si>
    <t>V 山下  高</t>
  </si>
  <si>
    <t>V 岩崎  大佳</t>
  </si>
  <si>
    <t>V 田村  和彦</t>
  </si>
  <si>
    <t xml:space="preserve">   平間  初恵</t>
  </si>
  <si>
    <t xml:space="preserve">   鍋嶋  順子</t>
  </si>
  <si>
    <t>V 米田  いづみ</t>
  </si>
  <si>
    <t>V 飯田  美沙江</t>
  </si>
  <si>
    <t xml:space="preserve">   Ｌａｘｅｒ  Ｒａｎｄｙ</t>
  </si>
  <si>
    <t xml:space="preserve">   野田  剛志</t>
  </si>
  <si>
    <t xml:space="preserve">   佐藤  哲也</t>
  </si>
  <si>
    <t>V 米田  富雄</t>
  </si>
  <si>
    <t>V 鈴木  大智</t>
  </si>
  <si>
    <t>V 丹野  桂太</t>
  </si>
  <si>
    <t>V 巌本  潤一</t>
  </si>
  <si>
    <t>V 川本  滋裕</t>
  </si>
  <si>
    <t>V 小野  寿弥</t>
  </si>
  <si>
    <t>V 鈴木  秀治</t>
  </si>
  <si>
    <t>V 石塚  貴史</t>
  </si>
  <si>
    <t>V エイブラムズ  マイケル</t>
  </si>
  <si>
    <t>V 大河  健太</t>
  </si>
  <si>
    <t>V 坂本  尚志</t>
  </si>
  <si>
    <t>V 平間  達也</t>
  </si>
  <si>
    <t>V 渡辺  高樹</t>
  </si>
  <si>
    <t>V 中山  伸子</t>
  </si>
  <si>
    <t xml:space="preserve">   淵之上  光廣</t>
  </si>
  <si>
    <t xml:space="preserve">   落合  一也</t>
  </si>
  <si>
    <t xml:space="preserve">   後藤  源一郎</t>
  </si>
  <si>
    <t xml:space="preserve">   上村  隆雅</t>
  </si>
  <si>
    <t xml:space="preserve">   斉藤  昭彦</t>
  </si>
  <si>
    <t xml:space="preserve">   飯田  淳</t>
  </si>
  <si>
    <t xml:space="preserve">   Ｄｅ　Ｇｒｏｏｔ  Ｅｒｉｃ</t>
  </si>
  <si>
    <t xml:space="preserve">   八巻  勲</t>
  </si>
  <si>
    <t xml:space="preserve">   渡辺  裕之</t>
  </si>
  <si>
    <t xml:space="preserve">   清水  大三</t>
  </si>
  <si>
    <t xml:space="preserve">   佐藤  真</t>
  </si>
  <si>
    <t xml:space="preserve">   黒岩  周一郎</t>
  </si>
  <si>
    <t xml:space="preserve">   飯塚  祐介</t>
  </si>
  <si>
    <t>V 猿渡  照起</t>
  </si>
  <si>
    <t>V 垣平  祐基</t>
  </si>
  <si>
    <t>V 新井  良信</t>
  </si>
  <si>
    <t>V ハーパ  マット</t>
  </si>
  <si>
    <t>V 柳川  正弦</t>
  </si>
  <si>
    <t xml:space="preserve">   白幡  志穂</t>
  </si>
  <si>
    <t xml:space="preserve">   平塚  譲治</t>
  </si>
  <si>
    <t xml:space="preserve">   Ｔｈｏｍａｓ  Ｇｉｕｆｆｒｅ</t>
  </si>
  <si>
    <t xml:space="preserve">   網干  夏近</t>
  </si>
  <si>
    <t xml:space="preserve">   名倉  靖二</t>
  </si>
  <si>
    <t xml:space="preserve">   Ｂｕｄｏｗ  Ｔｉｍｏ</t>
  </si>
  <si>
    <t xml:space="preserve">   Ｔａｋｅｕｃｈｉ  Ｍｉｃｈａｅｌ</t>
  </si>
  <si>
    <t xml:space="preserve">   Ｃｈａｄ  Ｉｒｗｉｎ</t>
  </si>
  <si>
    <t xml:space="preserve">   和田  昭弘</t>
  </si>
  <si>
    <t xml:space="preserve">   後藤  仁</t>
  </si>
  <si>
    <t xml:space="preserve">   新堂  義幸</t>
  </si>
  <si>
    <t xml:space="preserve">   関川  秀一郎</t>
  </si>
  <si>
    <t xml:space="preserve">   八重川  隆</t>
  </si>
  <si>
    <t xml:space="preserve">   Ｓｕｍｍｅｒｈａｙｓ  Ｇａｒｙ</t>
  </si>
  <si>
    <t xml:space="preserve">   Ｄｕｐｕｉｓ  Ｊａｍｉｅ</t>
  </si>
  <si>
    <t xml:space="preserve">   ＭｃＣａｓｋｉｅ  Ｓｃｏｔｔ</t>
  </si>
  <si>
    <t xml:space="preserve">   粟野  史洋</t>
  </si>
  <si>
    <t xml:space="preserve">   山本  英仁</t>
  </si>
  <si>
    <t xml:space="preserve">   安部  浩明</t>
  </si>
  <si>
    <t>V  Ａｒｒｏｎ  Ｄｏｂｒｅｓｃｕ</t>
  </si>
  <si>
    <t>V Ｅｒｉｋｓｓｏｎ  Ｍａｇｎｕｓ</t>
  </si>
  <si>
    <t>V 大山  訓弘</t>
  </si>
  <si>
    <t>V 前田  雄輝</t>
  </si>
  <si>
    <t xml:space="preserve">   小山  豊</t>
  </si>
  <si>
    <t xml:space="preserve">   清水  奈保美</t>
  </si>
  <si>
    <t xml:space="preserve">   高木  正生</t>
  </si>
  <si>
    <t xml:space="preserve">   伊東  正仁</t>
  </si>
  <si>
    <t xml:space="preserve">   田島  重則</t>
  </si>
  <si>
    <t xml:space="preserve">   小川  公勝</t>
  </si>
  <si>
    <t xml:space="preserve">   中村  慎</t>
  </si>
  <si>
    <t xml:space="preserve">   小山  等</t>
  </si>
  <si>
    <t xml:space="preserve">   諸橋  智彦</t>
  </si>
  <si>
    <t xml:space="preserve">   中谷  太</t>
  </si>
  <si>
    <t xml:space="preserve">   宮野  賢一</t>
  </si>
  <si>
    <t xml:space="preserve">   平野  俊樹</t>
  </si>
  <si>
    <t xml:space="preserve">   清水  和人</t>
  </si>
  <si>
    <t xml:space="preserve">   佐野  彰彦</t>
  </si>
  <si>
    <t xml:space="preserve">   岩科  泰志</t>
  </si>
  <si>
    <t xml:space="preserve">   阿部  進太郎</t>
  </si>
  <si>
    <t xml:space="preserve">   渡邊  大輔</t>
  </si>
  <si>
    <t xml:space="preserve">   Ｇａｒｎｅｒ  Ｇｒａｈａｍ</t>
  </si>
  <si>
    <t xml:space="preserve">   Ｍｉｌｌｗａｒｄ  Ｊａｓｏｎ</t>
  </si>
  <si>
    <t>V 橘  猛</t>
  </si>
  <si>
    <t>V 林  大吾</t>
  </si>
  <si>
    <t>V Ｃｈｒｉｓ  Ｓｔｏｎｅｓ</t>
  </si>
  <si>
    <t>V 和田  等</t>
  </si>
  <si>
    <t>V 松下  龍太</t>
  </si>
  <si>
    <t>V 滝崎  浩</t>
  </si>
  <si>
    <t>V 永島  駿</t>
  </si>
  <si>
    <t>V 深田  かおり</t>
  </si>
  <si>
    <t>V 坂倉  結</t>
  </si>
  <si>
    <t>V 皆川  侑子</t>
  </si>
  <si>
    <t>V 戸塚  麻未</t>
  </si>
  <si>
    <t xml:space="preserve">   戸井  康夫</t>
  </si>
  <si>
    <t>V 長谷川  公威</t>
  </si>
  <si>
    <t>V 杉本  大輔</t>
  </si>
  <si>
    <t>V 斎藤  慶介</t>
  </si>
  <si>
    <t>V 河野  行成</t>
  </si>
  <si>
    <t>V 大島  匡博</t>
  </si>
  <si>
    <t>V 鬼頭  穣</t>
  </si>
  <si>
    <t>V 小林  丈人</t>
  </si>
  <si>
    <t>V 田中  洋範</t>
  </si>
  <si>
    <t>V 成井  淳</t>
  </si>
  <si>
    <t>V 木川  賢仁</t>
  </si>
  <si>
    <t>V 福島  翔大</t>
  </si>
  <si>
    <t>V 別府  義崇</t>
  </si>
  <si>
    <t>V 上月  豊隆</t>
  </si>
  <si>
    <t>V 鈴木  竜斗</t>
  </si>
  <si>
    <t>V 藤本  純平</t>
  </si>
  <si>
    <t xml:space="preserve">   吾妻  めぐみ</t>
  </si>
  <si>
    <t xml:space="preserve">   小髙  小音美</t>
  </si>
  <si>
    <t xml:space="preserve">   深谷  龍生</t>
  </si>
  <si>
    <t xml:space="preserve">   重松  浩一</t>
  </si>
  <si>
    <t xml:space="preserve">   高林  健</t>
  </si>
  <si>
    <t xml:space="preserve">   落合  健一</t>
  </si>
  <si>
    <t xml:space="preserve">   佐久間  剛</t>
  </si>
  <si>
    <t>V 林原  仁</t>
  </si>
  <si>
    <t>V 小高  智</t>
  </si>
  <si>
    <t>V 斉藤  信行</t>
  </si>
  <si>
    <t>V 瀧澤  典督</t>
  </si>
  <si>
    <t>V 野坂  和正</t>
  </si>
  <si>
    <t>V 野口  墾人</t>
  </si>
  <si>
    <t>V 中村  豪志</t>
  </si>
  <si>
    <t>V 足立  敦俊</t>
  </si>
  <si>
    <t>V 堀田  幹峰</t>
  </si>
  <si>
    <t>V 貝塚  卓</t>
  </si>
  <si>
    <t>V 坂上  永悟</t>
  </si>
  <si>
    <t>V 須甲  剛</t>
  </si>
  <si>
    <t>V 臼田  高志</t>
  </si>
  <si>
    <t>V 舘脇  佳世</t>
  </si>
  <si>
    <t>V 鷹野  友美</t>
  </si>
  <si>
    <t xml:space="preserve">   蓑島  直美</t>
  </si>
  <si>
    <t xml:space="preserve">   荻野  哲男</t>
  </si>
  <si>
    <t xml:space="preserve">   鷹野  与志弥</t>
  </si>
  <si>
    <t xml:space="preserve">   古川  隆志</t>
  </si>
  <si>
    <t xml:space="preserve">   大熊  敦</t>
  </si>
  <si>
    <t xml:space="preserve">   中妻  孝之</t>
  </si>
  <si>
    <t xml:space="preserve">   西河  俊秀</t>
  </si>
  <si>
    <t xml:space="preserve">   吉田  俊一</t>
  </si>
  <si>
    <t xml:space="preserve">   新村  崇徳</t>
  </si>
  <si>
    <t xml:space="preserve">   舘脇  聡</t>
  </si>
  <si>
    <t xml:space="preserve">   中嶋  俊哉</t>
  </si>
  <si>
    <t xml:space="preserve">   新村  篤史</t>
  </si>
  <si>
    <t xml:space="preserve">   田辺  明</t>
  </si>
  <si>
    <t xml:space="preserve">   大胡  亘</t>
  </si>
  <si>
    <t>V 佐藤  琢也</t>
  </si>
  <si>
    <t>V 石崎  貴寛</t>
  </si>
  <si>
    <t>V 冨田  浩靖</t>
  </si>
  <si>
    <t>V 小川  圭</t>
  </si>
  <si>
    <t>V 池畠  彰之</t>
  </si>
  <si>
    <t>V 松尾  篤憲</t>
  </si>
  <si>
    <t>V 河原  洋平</t>
  </si>
  <si>
    <t>V 塚田  諒</t>
  </si>
  <si>
    <t>V 土屋  頌</t>
  </si>
  <si>
    <t>V 飯干  久美子</t>
  </si>
  <si>
    <t>V 菊間  博子</t>
  </si>
  <si>
    <t xml:space="preserve">   下山  浩二</t>
  </si>
  <si>
    <t xml:space="preserve">   大貫  薫人</t>
  </si>
  <si>
    <t xml:space="preserve">   石渡  克成</t>
  </si>
  <si>
    <t xml:space="preserve">   佐藤  茂之</t>
  </si>
  <si>
    <t xml:space="preserve">   勝俣  充洋</t>
  </si>
  <si>
    <t xml:space="preserve">   桑原  大輔</t>
  </si>
  <si>
    <t xml:space="preserve">   石橋  隆之</t>
  </si>
  <si>
    <t xml:space="preserve">   根上  岳士</t>
  </si>
  <si>
    <t>V 勝俣  晶宣</t>
  </si>
  <si>
    <t>V 吉田  喜洋</t>
  </si>
  <si>
    <t>V 黒田  淳</t>
  </si>
  <si>
    <t>V 和田  泰格</t>
  </si>
  <si>
    <t>V 水庭  宜隆</t>
  </si>
  <si>
    <t>V 遠藤  祥</t>
  </si>
  <si>
    <t>V 佐藤  慶</t>
  </si>
  <si>
    <t>V 佐藤  謙治</t>
  </si>
  <si>
    <t>V 丸山  慎司</t>
  </si>
  <si>
    <t>V 谷口  正博</t>
  </si>
  <si>
    <t>V 榮  辰介</t>
  </si>
  <si>
    <t>V 乾  祐二</t>
  </si>
  <si>
    <t>V 丹羽  和也</t>
  </si>
  <si>
    <t>V 松岡  諒</t>
  </si>
  <si>
    <t>V 岩端  秀之</t>
  </si>
  <si>
    <t>V 長田  洋資</t>
  </si>
  <si>
    <t>V 宗  勇人</t>
  </si>
  <si>
    <t>V 間辺  祥生</t>
  </si>
  <si>
    <t xml:space="preserve">   大迫  桜子</t>
  </si>
  <si>
    <t xml:space="preserve">   中尾  久仁男</t>
  </si>
  <si>
    <t xml:space="preserve">   大迫  健</t>
  </si>
  <si>
    <t xml:space="preserve">   石川  誠</t>
  </si>
  <si>
    <t xml:space="preserve">   堀川  利明</t>
  </si>
  <si>
    <t xml:space="preserve">   吉田  裕司</t>
  </si>
  <si>
    <t xml:space="preserve">   内田  貴典</t>
  </si>
  <si>
    <t xml:space="preserve">   坂井  康一郎</t>
  </si>
  <si>
    <t xml:space="preserve">   ＳＴＯＫＥＳ  ＲＯＢＥＲＴ</t>
  </si>
  <si>
    <t xml:space="preserve">   二見  穏彰</t>
  </si>
  <si>
    <t xml:space="preserve">   益田  英哲</t>
  </si>
  <si>
    <t xml:space="preserve">   鎌田  貴裕</t>
  </si>
  <si>
    <t>V 首藤  裕介</t>
  </si>
  <si>
    <t>V 浮田  博文</t>
  </si>
  <si>
    <t>V 平田  昌義</t>
  </si>
  <si>
    <t>V 佐藤  一成</t>
  </si>
  <si>
    <t>V 加畑  大輔</t>
  </si>
  <si>
    <t>V 斉藤  拓</t>
  </si>
  <si>
    <t>V 平山  隆介</t>
  </si>
  <si>
    <t>V 山川  桂一郎</t>
  </si>
  <si>
    <t>V 漆畑  豪</t>
  </si>
  <si>
    <t>V 今村  賢志</t>
  </si>
  <si>
    <t>V 高向  均</t>
  </si>
  <si>
    <t>V 成瀬  五月</t>
  </si>
  <si>
    <t>V 浅井  崇太</t>
  </si>
  <si>
    <t>V 今野  淳人</t>
  </si>
  <si>
    <t>V 堀  高誌</t>
  </si>
  <si>
    <t>V 竹本  亮太</t>
  </si>
  <si>
    <t>V 足立  智信</t>
  </si>
  <si>
    <t>V 和田  勇気</t>
  </si>
  <si>
    <t>V 大鷲  大志</t>
  </si>
  <si>
    <t>V 船水  はるか</t>
  </si>
  <si>
    <t xml:space="preserve">   萩野  滋夫</t>
  </si>
  <si>
    <t xml:space="preserve">   大川  春夫</t>
  </si>
  <si>
    <t xml:space="preserve">   西原  一紀</t>
  </si>
  <si>
    <t xml:space="preserve">   東村  智之</t>
  </si>
  <si>
    <t xml:space="preserve">   ＧＬＥＮＮ  ＳＴＥＶＥ</t>
  </si>
  <si>
    <t xml:space="preserve">   浪本  雅和</t>
  </si>
  <si>
    <t xml:space="preserve">   古川  浩史</t>
  </si>
  <si>
    <t xml:space="preserve">   仲澤  輝宏</t>
  </si>
  <si>
    <t xml:space="preserve">   高索  洋介</t>
  </si>
  <si>
    <t xml:space="preserve">   大島  泰平</t>
  </si>
  <si>
    <t xml:space="preserve">   菊地  雄三</t>
  </si>
  <si>
    <t xml:space="preserve">   内野  太郎</t>
  </si>
  <si>
    <t>V 島田  剛斉</t>
  </si>
  <si>
    <t>V 永田  謙一郎</t>
  </si>
  <si>
    <t>V 佐藤  圭</t>
  </si>
  <si>
    <t>V 星野  敦生</t>
  </si>
  <si>
    <t>V 乗越  理俊</t>
  </si>
  <si>
    <t>V 佐藤  秀旭</t>
  </si>
  <si>
    <t>V 鈴木  雄三</t>
  </si>
  <si>
    <t>V 広実  慶彦</t>
  </si>
  <si>
    <t>V 宮下  真一</t>
  </si>
  <si>
    <t>V 神田  浩平</t>
  </si>
  <si>
    <t xml:space="preserve">   畠山  鉄太郎</t>
  </si>
  <si>
    <t>V 後藤  視貴</t>
  </si>
  <si>
    <t>V 柳井  みゆき</t>
  </si>
  <si>
    <t xml:space="preserve">   高谷  仁</t>
  </si>
  <si>
    <t xml:space="preserve">   山家  正尚</t>
  </si>
  <si>
    <t xml:space="preserve">   松村  秀雄</t>
  </si>
  <si>
    <t xml:space="preserve">   園部  正博</t>
  </si>
  <si>
    <t xml:space="preserve">   保木本  隆生</t>
  </si>
  <si>
    <t xml:space="preserve">   原  市郎</t>
  </si>
  <si>
    <t xml:space="preserve">   浦島  隆</t>
  </si>
  <si>
    <t xml:space="preserve">   坪山  睦</t>
  </si>
  <si>
    <t xml:space="preserve">   山腰  洋一郎</t>
  </si>
  <si>
    <t>V 菊地  竜次</t>
  </si>
  <si>
    <t>V 清家  利之</t>
  </si>
  <si>
    <t>V 池田  博俊</t>
  </si>
  <si>
    <t>V 高味  裕二</t>
  </si>
  <si>
    <t>V 畠山  悠</t>
  </si>
  <si>
    <t>V 古澤  正樹</t>
  </si>
  <si>
    <t>V 篠崎  真介</t>
  </si>
  <si>
    <t>V 花水  宏章</t>
  </si>
  <si>
    <t>V 石橋  憲一</t>
  </si>
  <si>
    <t>V 佐藤  裕介</t>
  </si>
  <si>
    <t>V 天木  伸</t>
  </si>
  <si>
    <t xml:space="preserve">   赤塚  誠</t>
  </si>
  <si>
    <t xml:space="preserve">   夛田  敏</t>
  </si>
  <si>
    <t xml:space="preserve">   田村  市朗</t>
  </si>
  <si>
    <t xml:space="preserve">   乾  智里</t>
  </si>
  <si>
    <t xml:space="preserve">   高杉  亮</t>
  </si>
  <si>
    <t xml:space="preserve">   渡辺  浩彰</t>
  </si>
  <si>
    <t xml:space="preserve">   久保  健一</t>
  </si>
  <si>
    <t xml:space="preserve">   余宮  賢</t>
  </si>
  <si>
    <t xml:space="preserve">   小幡  吉彦</t>
  </si>
  <si>
    <t xml:space="preserve">   田中  利弘</t>
  </si>
  <si>
    <t xml:space="preserve">   鈴木  俊祐</t>
  </si>
  <si>
    <t xml:space="preserve">   池田  隆</t>
  </si>
  <si>
    <t xml:space="preserve">   橋本  浩司</t>
  </si>
  <si>
    <t xml:space="preserve">   関  伸明</t>
  </si>
  <si>
    <t>V 今野  賢治</t>
  </si>
  <si>
    <t>V 生駒  陽一郎</t>
  </si>
  <si>
    <t>V 村上  祐資</t>
  </si>
  <si>
    <t>V 佐藤  秀治</t>
  </si>
  <si>
    <t>V 榎本  憲嗣</t>
  </si>
  <si>
    <t>V 石丸  雅矩</t>
  </si>
  <si>
    <t xml:space="preserve">   斎藤  尚三</t>
  </si>
  <si>
    <t xml:space="preserve">   安斉  文夫</t>
  </si>
  <si>
    <t xml:space="preserve">   森  明弘</t>
  </si>
  <si>
    <t xml:space="preserve">   天野  克也</t>
  </si>
  <si>
    <t xml:space="preserve">   斎藤  大一郎</t>
  </si>
  <si>
    <t>V 田村  英治</t>
  </si>
  <si>
    <t>V 阿部  紳司</t>
  </si>
  <si>
    <t>V 杉山  建</t>
  </si>
  <si>
    <t>V 布施  卓哉</t>
  </si>
  <si>
    <t>V 大和田  千尋</t>
  </si>
  <si>
    <t>V 瀧澤  祐輔</t>
  </si>
  <si>
    <t>V 中村  啓一</t>
  </si>
  <si>
    <t>V 中島  一護</t>
  </si>
  <si>
    <t>V 阿部  国明</t>
  </si>
  <si>
    <t>V 渡辺  太郎</t>
  </si>
  <si>
    <t>V 内藤  洋平</t>
  </si>
  <si>
    <t>V 相馬  由寛</t>
  </si>
  <si>
    <t xml:space="preserve">   山田  由衣</t>
  </si>
  <si>
    <t xml:space="preserve">   高原  優子</t>
  </si>
  <si>
    <t>V 辻本  拓磨</t>
  </si>
  <si>
    <t>V 吉川  知美</t>
  </si>
  <si>
    <t>V 門井  由香</t>
  </si>
  <si>
    <t>V 安藤  有彩</t>
  </si>
  <si>
    <t xml:space="preserve">   山田  一行</t>
  </si>
  <si>
    <t xml:space="preserve">   横田  徳靖</t>
  </si>
  <si>
    <t xml:space="preserve">   Ｇｏｌｄｓｔｅｉｎ  Ｇａｒｙ</t>
  </si>
  <si>
    <t xml:space="preserve">   田中  孝太郎</t>
  </si>
  <si>
    <t xml:space="preserve">   緒方  章人</t>
  </si>
  <si>
    <t xml:space="preserve">   廣瀬  健</t>
  </si>
  <si>
    <t xml:space="preserve">   高原  正訓</t>
  </si>
  <si>
    <t>V 栖原  啓明</t>
  </si>
  <si>
    <t>V 吉川  元浩</t>
  </si>
  <si>
    <t>V 小杉  武史</t>
  </si>
  <si>
    <t>V 日原  かるら</t>
  </si>
  <si>
    <t>V 国京  宏好</t>
  </si>
  <si>
    <t>V 峯  研太郎</t>
  </si>
  <si>
    <t>V 渡邊  充</t>
  </si>
  <si>
    <t>V 末藤  雅章</t>
  </si>
  <si>
    <t>V 西田  宏</t>
  </si>
  <si>
    <t>V 門井  健三</t>
  </si>
  <si>
    <t>V Ｎｏｒｅｅｎ  Ｍａｔｈｉａｓ</t>
  </si>
  <si>
    <t>V 古沢  寛</t>
  </si>
  <si>
    <t>V 六所  圭佑</t>
  </si>
  <si>
    <t>V 安藤  仁詩</t>
  </si>
  <si>
    <t>V 大塚  洋司</t>
  </si>
  <si>
    <t>V 渡邊  浩輝</t>
  </si>
  <si>
    <t>V 中村  将大</t>
  </si>
  <si>
    <t>V 鈴木  達也</t>
  </si>
  <si>
    <t>V 山崎  大輔</t>
  </si>
  <si>
    <t>V 阿部  皇宗</t>
  </si>
  <si>
    <t xml:space="preserve">   星野  和美</t>
  </si>
  <si>
    <t xml:space="preserve">   近藤  直美</t>
  </si>
  <si>
    <t xml:space="preserve">   前田  清史</t>
  </si>
  <si>
    <t xml:space="preserve">   須藤  裕治</t>
  </si>
  <si>
    <t xml:space="preserve">   林田  裕好</t>
  </si>
  <si>
    <t xml:space="preserve">   黒川  真裕</t>
  </si>
  <si>
    <t xml:space="preserve">   星野  幸一</t>
  </si>
  <si>
    <t xml:space="preserve">   中澤  謙一</t>
  </si>
  <si>
    <t xml:space="preserve">   ＫＯＵＨＩＡ  ＭＩＫＡ</t>
  </si>
  <si>
    <t xml:space="preserve">   中川  章</t>
  </si>
  <si>
    <t xml:space="preserve">   勝又  武志</t>
  </si>
  <si>
    <t xml:space="preserve">   星野  国治</t>
  </si>
  <si>
    <t xml:space="preserve">   長岡  正樹</t>
  </si>
  <si>
    <t xml:space="preserve">   重田  佳紀</t>
  </si>
  <si>
    <t xml:space="preserve">   高原  正明</t>
  </si>
  <si>
    <t xml:space="preserve">   小倉  実</t>
  </si>
  <si>
    <t xml:space="preserve">   石渡  修</t>
  </si>
  <si>
    <t xml:space="preserve">   斉藤  徳史</t>
  </si>
  <si>
    <t xml:space="preserve">   結城  聡</t>
  </si>
  <si>
    <t xml:space="preserve">   李  相憲</t>
  </si>
  <si>
    <t>V 村山  貴弘</t>
  </si>
  <si>
    <t>V DAMON  MICHAEL GREGORY</t>
  </si>
  <si>
    <t>V 山上  裕誉</t>
  </si>
  <si>
    <t xml:space="preserve">   佐藤  尚子</t>
  </si>
  <si>
    <t xml:space="preserve">   水野  眞紀</t>
  </si>
  <si>
    <t xml:space="preserve">   高橋  慎子</t>
  </si>
  <si>
    <t>V 永元  仁美</t>
  </si>
  <si>
    <t>V 関田  英恵</t>
  </si>
  <si>
    <t>V 安藤  好</t>
  </si>
  <si>
    <t xml:space="preserve">   須田  幸一</t>
  </si>
  <si>
    <t xml:space="preserve">   中島  弘康</t>
  </si>
  <si>
    <t xml:space="preserve">   井出  哲郎</t>
  </si>
  <si>
    <t xml:space="preserve">   鈴木  利彦</t>
  </si>
  <si>
    <t xml:space="preserve">   海部  義英</t>
  </si>
  <si>
    <t xml:space="preserve">   小田  義也</t>
  </si>
  <si>
    <t xml:space="preserve">   藤本  昭宏</t>
  </si>
  <si>
    <t xml:space="preserve">   米内  一尊</t>
  </si>
  <si>
    <t>V 菅田  眞央</t>
  </si>
  <si>
    <t>V 美根  隆幸</t>
  </si>
  <si>
    <t>V 片桐  直樹</t>
  </si>
  <si>
    <t>V 高橋  亮太</t>
  </si>
  <si>
    <t>V 依藤  仁志</t>
  </si>
  <si>
    <t>V 宇佐美  良和</t>
  </si>
  <si>
    <t>V 山岸  伸</t>
  </si>
  <si>
    <t>V 小林  謙一郎</t>
  </si>
  <si>
    <t>V 永田  隆太</t>
  </si>
  <si>
    <t>V 池田  雅人</t>
  </si>
  <si>
    <t>V 小出  晋</t>
  </si>
  <si>
    <t>V 佐野  岳彦</t>
  </si>
  <si>
    <t>V 青木  人志</t>
  </si>
  <si>
    <t xml:space="preserve">   朴  靜燮</t>
  </si>
  <si>
    <t xml:space="preserve">   竹内  美由紀</t>
  </si>
  <si>
    <t xml:space="preserve">   福田  典夫</t>
  </si>
  <si>
    <t xml:space="preserve">   相野谷  照明</t>
  </si>
  <si>
    <t>V 野澤  美代子</t>
  </si>
  <si>
    <t xml:space="preserve">   中山  茂</t>
  </si>
  <si>
    <t xml:space="preserve">   城所  徳雄</t>
  </si>
  <si>
    <t xml:space="preserve">   羽鳥  泰史</t>
  </si>
  <si>
    <t xml:space="preserve">   鄭  忠延</t>
  </si>
  <si>
    <t xml:space="preserve">   田村  巌</t>
  </si>
  <si>
    <t xml:space="preserve">   金  載元</t>
  </si>
  <si>
    <t xml:space="preserve">   中村  孝</t>
  </si>
  <si>
    <t xml:space="preserve">   青柳  良雅</t>
  </si>
  <si>
    <t xml:space="preserve">   木越  敏幸</t>
  </si>
  <si>
    <t xml:space="preserve">   若林  大輔</t>
  </si>
  <si>
    <t xml:space="preserve">   小田  哲也</t>
  </si>
  <si>
    <t xml:space="preserve">   石口  亮好</t>
  </si>
  <si>
    <t xml:space="preserve">   鄭  郁史</t>
  </si>
  <si>
    <t xml:space="preserve">   室橋  勇</t>
  </si>
  <si>
    <t xml:space="preserve">   前中  貴博</t>
  </si>
  <si>
    <t>V 周  健栄</t>
  </si>
  <si>
    <t>V 野澤  説也</t>
  </si>
  <si>
    <t>V 齋藤  弘</t>
  </si>
  <si>
    <t>V 斉藤  学</t>
  </si>
  <si>
    <t>V 斎野  智洋</t>
  </si>
  <si>
    <t>V 野口  大輔</t>
  </si>
  <si>
    <t>V 木村  晃士</t>
  </si>
  <si>
    <t>V 百瀬  浩晃</t>
  </si>
  <si>
    <t>V 陣内  太郎</t>
  </si>
  <si>
    <t xml:space="preserve">   伊藤  大介</t>
  </si>
  <si>
    <t xml:space="preserve">   瀧澤  千絵</t>
  </si>
  <si>
    <t>V 風間  聖子</t>
  </si>
  <si>
    <t xml:space="preserve">   大口  武弘</t>
  </si>
  <si>
    <t xml:space="preserve">   糟谷  靖宏</t>
  </si>
  <si>
    <t xml:space="preserve">   伊藤  保徳</t>
  </si>
  <si>
    <t xml:space="preserve">   藤井  宏明</t>
  </si>
  <si>
    <t xml:space="preserve">   古井  義明</t>
  </si>
  <si>
    <t xml:space="preserve">   馬場  浩</t>
  </si>
  <si>
    <t xml:space="preserve">   矢口  和之</t>
  </si>
  <si>
    <t xml:space="preserve">   枕辺  勝美</t>
  </si>
  <si>
    <t>V 広瀬  健太郎</t>
  </si>
  <si>
    <t>V 梅原  弘幸</t>
  </si>
  <si>
    <t>V 佐藤  敦</t>
  </si>
  <si>
    <t>V 佐藤  弾</t>
  </si>
  <si>
    <t>V 生田  和之</t>
  </si>
  <si>
    <t>V 鈴木  久也</t>
  </si>
  <si>
    <t>V 岡  厚</t>
  </si>
  <si>
    <t>V 浅野  正樹</t>
  </si>
  <si>
    <t>V 鹿庭  祐介</t>
  </si>
  <si>
    <t>V 高橋  賢泰</t>
  </si>
  <si>
    <t>V 川上  元気</t>
  </si>
  <si>
    <t>V 久保田  浩気</t>
  </si>
  <si>
    <t>V 斉藤  俊晃</t>
  </si>
  <si>
    <t>V 富山  大輔</t>
  </si>
  <si>
    <t xml:space="preserve">   岩崎  伸一</t>
  </si>
  <si>
    <t>V 江島  明彦</t>
  </si>
  <si>
    <t>V 渡部  俊太郎</t>
  </si>
  <si>
    <t>近藤 嘉和</t>
  </si>
  <si>
    <t>立花 勝彦</t>
  </si>
  <si>
    <t>V 栗谷  達郎</t>
  </si>
  <si>
    <t>下山 浩二</t>
  </si>
  <si>
    <t>121029</t>
  </si>
</sst>
</file>

<file path=xl/styles.xml><?xml version="1.0" encoding="utf-8"?>
<styleSheet xmlns="http://schemas.openxmlformats.org/spreadsheetml/2006/main">
  <numFmts count="5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mmm\-dd\.yyyy"/>
    <numFmt numFmtId="179" formatCode="[&lt;=999]000;[&lt;=99999]000\-00;000\-0000"/>
    <numFmt numFmtId="180" formatCode="0;0;\ "/>
    <numFmt numFmtId="181" formatCode="0;0;"/>
    <numFmt numFmtId="182" formatCode="0;0"/>
    <numFmt numFmtId="183" formatCode="m&quot;・&quot;d&quot;・&quot;yy"/>
    <numFmt numFmtId="184" formatCode="yyyy&quot;・&quot;m&quot;・&quot;d"/>
    <numFmt numFmtId="185" formatCode="0_);[Red]\(0\)"/>
    <numFmt numFmtId="186" formatCode="[h]:mm"/>
    <numFmt numFmtId="187" formatCode="\:ss.0"/>
    <numFmt numFmtId="188" formatCode="mm.0"/>
    <numFmt numFmtId="189" formatCode="0;[Red]0"/>
    <numFmt numFmtId="190" formatCode="#,##0;[Red]#,##0"/>
    <numFmt numFmtId="191" formatCode="00"/>
    <numFmt numFmtId="192" formatCode="[hh]:mm"/>
    <numFmt numFmtId="193" formatCode="hh:mm"/>
    <numFmt numFmtId="194" formatCode="[$-411]&quot;平成&quot;ggge&quot;年&quot;m&quot;月&quot;d&quot;日&quot;"/>
    <numFmt numFmtId="195" formatCode="[$-411]ggge&quot;年&quot;m&quot;月&quot;d&quot;日&quot;\(aaa\)"/>
    <numFmt numFmtId="196" formatCode="\(&quot;&quot;\)"/>
    <numFmt numFmtId="197" formatCode="[$-409]mmm\.dd\,yy;@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[$-409]mmmm\ d\,\ yyyy;@"/>
    <numFmt numFmtId="203" formatCode="0_);[Red]\(0\);&quot;  &quot;\(\-\)\,"/>
    <numFmt numFmtId="204" formatCode="0_);[Red]\(0\);&quot;  &quot;\-\,"/>
    <numFmt numFmtId="205" formatCode="0_);[Red]\(0\);&quot;  &quot;\-"/>
    <numFmt numFmtId="206" formatCode="mmm\-yyyy"/>
    <numFmt numFmtId="207" formatCode="mmm\.dd\,yy"/>
    <numFmt numFmtId="208" formatCode="yy/m/d"/>
    <numFmt numFmtId="209" formatCode="[Black]#,##0;[Yellow]0"/>
    <numFmt numFmtId="210" formatCode="0_);[Red]\(0\);&quot;  &quot;\(\-\)"/>
    <numFmt numFmtId="211" formatCode="[Black]#,##0;[White]0"/>
    <numFmt numFmtId="212" formatCode="[Black]#,##0;[White]0;"/>
    <numFmt numFmtId="213" formatCode="0.E+00"/>
    <numFmt numFmtId="214" formatCode="h:mm;@"/>
    <numFmt numFmtId="215" formatCode="[&lt;=999]000;[&lt;=9999]000\-00;000\-0000"/>
    <numFmt numFmtId="216" formatCode="#,##0;[Red]\-#,##0;[White]0"/>
    <numFmt numFmtId="217" formatCode="mm/dd/yy;@"/>
    <numFmt numFmtId="218" formatCode="mmm\.\ dd\,\ yy"/>
    <numFmt numFmtId="219" formatCode="00&quot;:&quot;00"/>
    <numFmt numFmtId="220" formatCode="m/d;@"/>
    <numFmt numFmtId="221" formatCode="yyyy/m/d;@"/>
    <numFmt numFmtId="222" formatCode="0&quot;:&quot;00"/>
  </numFmts>
  <fonts count="7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Arial"/>
      <family val="2"/>
    </font>
    <font>
      <b/>
      <i/>
      <sz val="12"/>
      <name val="Arial"/>
      <family val="2"/>
    </font>
    <font>
      <sz val="8"/>
      <name val="ＭＳ Ｐゴシック"/>
      <family val="3"/>
    </font>
    <font>
      <b/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sz val="7"/>
      <name val="ＭＳ Ｐゴシック"/>
      <family val="3"/>
    </font>
    <font>
      <sz val="10"/>
      <name val="Arial"/>
      <family val="2"/>
    </font>
    <font>
      <sz val="6"/>
      <name val="ＭＳ Ｐゴシック"/>
      <family val="3"/>
    </font>
    <font>
      <sz val="6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sz val="6"/>
      <color indexed="8"/>
      <name val="Arial"/>
      <family val="2"/>
    </font>
    <font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9"/>
      <name val="ＭＳ Ｐゴシック"/>
      <family val="3"/>
    </font>
    <font>
      <sz val="7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ＭＳ Ｐゴシック"/>
      <family val="3"/>
    </font>
    <font>
      <b/>
      <sz val="10"/>
      <name val="ＭＳ Ｐゴシック"/>
      <family val="3"/>
    </font>
    <font>
      <sz val="10"/>
      <name val="ＭＳ 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6"/>
      <name val="HG丸ｺﾞｼｯｸM-PRO"/>
      <family val="3"/>
    </font>
    <font>
      <b/>
      <sz val="16"/>
      <name val="ＭＳ Ｐゴシック"/>
      <family val="3"/>
    </font>
    <font>
      <sz val="10"/>
      <color indexed="9"/>
      <name val="ＭＳ Ｐゴシック"/>
      <family val="3"/>
    </font>
    <font>
      <b/>
      <sz val="10"/>
      <color indexed="10"/>
      <name val="ＭＳ Ｐゴシック"/>
      <family val="3"/>
    </font>
    <font>
      <sz val="10"/>
      <name val="ＭＳ Ｐ明朝"/>
      <family val="1"/>
    </font>
    <font>
      <sz val="11"/>
      <name val="Times New Roman"/>
      <family val="1"/>
    </font>
    <font>
      <b/>
      <sz val="8"/>
      <color indexed="12"/>
      <name val="ＭＳ Ｐゴシック"/>
      <family val="3"/>
    </font>
    <font>
      <b/>
      <sz val="9"/>
      <name val="ＭＳ Ｐゴシック"/>
      <family val="3"/>
    </font>
    <font>
      <sz val="8"/>
      <color indexed="9"/>
      <name val="ＭＳ Ｐゴシック"/>
      <family val="3"/>
    </font>
    <font>
      <sz val="8"/>
      <color indexed="9"/>
      <name val="Arial"/>
      <family val="2"/>
    </font>
    <font>
      <sz val="10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CCFFFF"/>
        <bgColor indexed="64"/>
      </patternFill>
    </fill>
  </fills>
  <borders count="9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 style="hair"/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hair"/>
    </border>
    <border>
      <left style="double"/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double"/>
      <right>
        <color indexed="63"/>
      </right>
      <top style="hair"/>
      <bottom style="thin"/>
    </border>
    <border>
      <left>
        <color indexed="63"/>
      </left>
      <right style="double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6" borderId="1" applyNumberFormat="0" applyAlignment="0" applyProtection="0"/>
    <xf numFmtId="0" fontId="6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3" fillId="0" borderId="3" applyNumberFormat="0" applyFill="0" applyAlignment="0" applyProtection="0"/>
    <xf numFmtId="0" fontId="64" fillId="29" borderId="0" applyNumberFormat="0" applyBorder="0" applyAlignment="0" applyProtection="0"/>
    <xf numFmtId="0" fontId="65" fillId="30" borderId="4" applyNumberFormat="0" applyAlignment="0" applyProtection="0"/>
    <xf numFmtId="0" fontId="6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0" borderId="9" applyNumberFormat="0" applyAlignment="0" applyProtection="0"/>
    <xf numFmtId="0" fontId="7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3" fillId="31" borderId="4" applyNumberFormat="0" applyAlignment="0" applyProtection="0"/>
    <xf numFmtId="0" fontId="2" fillId="0" borderId="0" applyNumberFormat="0" applyFill="0" applyBorder="0" applyAlignment="0" applyProtection="0"/>
    <xf numFmtId="0" fontId="74" fillId="32" borderId="0" applyNumberFormat="0" applyBorder="0" applyAlignment="0" applyProtection="0"/>
  </cellStyleXfs>
  <cellXfs count="815">
    <xf numFmtId="0" fontId="0" fillId="0" borderId="0" xfId="0" applyAlignment="1">
      <alignment/>
    </xf>
    <xf numFmtId="49" fontId="5" fillId="0" borderId="0" xfId="0" applyNumberFormat="1" applyFont="1" applyAlignment="1">
      <alignment vertical="center"/>
    </xf>
    <xf numFmtId="49" fontId="5" fillId="0" borderId="0" xfId="0" applyNumberFormat="1" applyFont="1" applyAlignment="1">
      <alignment vertical="center" shrinkToFit="1"/>
    </xf>
    <xf numFmtId="49" fontId="5" fillId="0" borderId="0" xfId="0" applyNumberFormat="1" applyFont="1" applyBorder="1" applyAlignment="1">
      <alignment vertical="center"/>
    </xf>
    <xf numFmtId="49" fontId="11" fillId="0" borderId="0" xfId="0" applyNumberFormat="1" applyFont="1" applyBorder="1" applyAlignment="1">
      <alignment horizontal="center" vertical="center" shrinkToFit="1"/>
    </xf>
    <xf numFmtId="0" fontId="12" fillId="0" borderId="10" xfId="0" applyNumberFormat="1" applyFont="1" applyBorder="1" applyAlignment="1">
      <alignment horizontal="center" vertical="center" shrinkToFit="1"/>
    </xf>
    <xf numFmtId="49" fontId="5" fillId="0" borderId="0" xfId="0" applyNumberFormat="1" applyFont="1" applyBorder="1" applyAlignment="1">
      <alignment vertical="center" shrinkToFit="1"/>
    </xf>
    <xf numFmtId="49" fontId="11" fillId="0" borderId="0" xfId="0" applyNumberFormat="1" applyFont="1" applyAlignment="1">
      <alignment vertical="center"/>
    </xf>
    <xf numFmtId="49" fontId="13" fillId="0" borderId="0" xfId="0" applyNumberFormat="1" applyFont="1" applyAlignment="1">
      <alignment vertical="center"/>
    </xf>
    <xf numFmtId="0" fontId="12" fillId="0" borderId="11" xfId="0" applyNumberFormat="1" applyFont="1" applyBorder="1" applyAlignment="1">
      <alignment horizontal="center" vertical="center" shrinkToFit="1"/>
    </xf>
    <xf numFmtId="49" fontId="14" fillId="33" borderId="12" xfId="0" applyNumberFormat="1" applyFont="1" applyFill="1" applyBorder="1" applyAlignment="1">
      <alignment vertical="center"/>
    </xf>
    <xf numFmtId="49" fontId="14" fillId="33" borderId="13" xfId="0" applyNumberFormat="1" applyFont="1" applyFill="1" applyBorder="1" applyAlignment="1">
      <alignment vertical="center"/>
    </xf>
    <xf numFmtId="49" fontId="14" fillId="33" borderId="14" xfId="0" applyNumberFormat="1" applyFont="1" applyFill="1" applyBorder="1" applyAlignment="1">
      <alignment vertical="center"/>
    </xf>
    <xf numFmtId="49" fontId="14" fillId="33" borderId="10" xfId="0" applyNumberFormat="1" applyFont="1" applyFill="1" applyBorder="1" applyAlignment="1">
      <alignment horizontal="center" vertical="center"/>
    </xf>
    <xf numFmtId="49" fontId="14" fillId="0" borderId="10" xfId="0" applyNumberFormat="1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 shrinkToFit="1"/>
    </xf>
    <xf numFmtId="49" fontId="14" fillId="0" borderId="16" xfId="0" applyNumberFormat="1" applyFont="1" applyBorder="1" applyAlignment="1">
      <alignment horizontal="center" vertical="center"/>
    </xf>
    <xf numFmtId="49" fontId="14" fillId="34" borderId="0" xfId="0" applyNumberFormat="1" applyFont="1" applyFill="1" applyBorder="1" applyAlignment="1">
      <alignment vertical="center"/>
    </xf>
    <xf numFmtId="49" fontId="14" fillId="34" borderId="17" xfId="0" applyNumberFormat="1" applyFont="1" applyFill="1" applyBorder="1" applyAlignment="1">
      <alignment vertical="center"/>
    </xf>
    <xf numFmtId="49" fontId="14" fillId="34" borderId="18" xfId="0" applyNumberFormat="1" applyFont="1" applyFill="1" applyBorder="1" applyAlignment="1">
      <alignment vertical="center"/>
    </xf>
    <xf numFmtId="49" fontId="14" fillId="34" borderId="19" xfId="0" applyNumberFormat="1" applyFont="1" applyFill="1" applyBorder="1" applyAlignment="1">
      <alignment vertical="center"/>
    </xf>
    <xf numFmtId="49" fontId="14" fillId="35" borderId="13" xfId="0" applyNumberFormat="1" applyFont="1" applyFill="1" applyBorder="1" applyAlignment="1">
      <alignment vertical="center"/>
    </xf>
    <xf numFmtId="49" fontId="14" fillId="35" borderId="14" xfId="0" applyNumberFormat="1" applyFont="1" applyFill="1" applyBorder="1" applyAlignment="1">
      <alignment vertical="center"/>
    </xf>
    <xf numFmtId="49" fontId="14" fillId="35" borderId="0" xfId="0" applyNumberFormat="1" applyFont="1" applyFill="1" applyBorder="1" applyAlignment="1">
      <alignment vertical="center"/>
    </xf>
    <xf numFmtId="49" fontId="14" fillId="35" borderId="17" xfId="0" applyNumberFormat="1" applyFont="1" applyFill="1" applyBorder="1" applyAlignment="1">
      <alignment vertical="center"/>
    </xf>
    <xf numFmtId="49" fontId="14" fillId="35" borderId="18" xfId="0" applyNumberFormat="1" applyFont="1" applyFill="1" applyBorder="1" applyAlignment="1">
      <alignment vertical="center"/>
    </xf>
    <xf numFmtId="49" fontId="14" fillId="35" borderId="19" xfId="0" applyNumberFormat="1" applyFont="1" applyFill="1" applyBorder="1" applyAlignment="1">
      <alignment vertical="center"/>
    </xf>
    <xf numFmtId="0" fontId="12" fillId="0" borderId="20" xfId="0" applyNumberFormat="1" applyFont="1" applyBorder="1" applyAlignment="1">
      <alignment horizontal="center" vertical="center" shrinkToFit="1"/>
    </xf>
    <xf numFmtId="0" fontId="12" fillId="0" borderId="21" xfId="0" applyNumberFormat="1" applyFont="1" applyBorder="1" applyAlignment="1">
      <alignment horizontal="center" vertical="center" shrinkToFit="1"/>
    </xf>
    <xf numFmtId="49" fontId="10" fillId="33" borderId="22" xfId="0" applyNumberFormat="1" applyFont="1" applyFill="1" applyBorder="1" applyAlignment="1">
      <alignment horizontal="center" vertical="center" shrinkToFit="1"/>
    </xf>
    <xf numFmtId="49" fontId="10" fillId="33" borderId="23" xfId="0" applyNumberFormat="1" applyFont="1" applyFill="1" applyBorder="1" applyAlignment="1">
      <alignment horizontal="center" vertical="center" shrinkToFit="1"/>
    </xf>
    <xf numFmtId="49" fontId="10" fillId="33" borderId="24" xfId="0" applyNumberFormat="1" applyFont="1" applyFill="1" applyBorder="1" applyAlignment="1">
      <alignment horizontal="center" vertical="center" shrinkToFit="1"/>
    </xf>
    <xf numFmtId="49" fontId="13" fillId="33" borderId="13" xfId="0" applyNumberFormat="1" applyFont="1" applyFill="1" applyBorder="1" applyAlignment="1">
      <alignment vertical="center"/>
    </xf>
    <xf numFmtId="49" fontId="13" fillId="34" borderId="0" xfId="0" applyNumberFormat="1" applyFont="1" applyFill="1" applyBorder="1" applyAlignment="1">
      <alignment vertical="center"/>
    </xf>
    <xf numFmtId="49" fontId="13" fillId="34" borderId="18" xfId="0" applyNumberFormat="1" applyFont="1" applyFill="1" applyBorder="1" applyAlignment="1">
      <alignment vertical="center"/>
    </xf>
    <xf numFmtId="49" fontId="13" fillId="35" borderId="13" xfId="0" applyNumberFormat="1" applyFont="1" applyFill="1" applyBorder="1" applyAlignment="1">
      <alignment vertical="center"/>
    </xf>
    <xf numFmtId="49" fontId="13" fillId="35" borderId="0" xfId="0" applyNumberFormat="1" applyFont="1" applyFill="1" applyBorder="1" applyAlignment="1">
      <alignment vertical="center"/>
    </xf>
    <xf numFmtId="49" fontId="13" fillId="35" borderId="25" xfId="0" applyNumberFormat="1" applyFont="1" applyFill="1" applyBorder="1" applyAlignment="1">
      <alignment vertical="center"/>
    </xf>
    <xf numFmtId="49" fontId="13" fillId="35" borderId="18" xfId="0" applyNumberFormat="1" applyFont="1" applyFill="1" applyBorder="1" applyAlignment="1">
      <alignment vertical="center"/>
    </xf>
    <xf numFmtId="49" fontId="14" fillId="35" borderId="26" xfId="0" applyNumberFormat="1" applyFont="1" applyFill="1" applyBorder="1" applyAlignment="1">
      <alignment vertical="center"/>
    </xf>
    <xf numFmtId="49" fontId="14" fillId="35" borderId="27" xfId="0" applyNumberFormat="1" applyFont="1" applyFill="1" applyBorder="1" applyAlignment="1">
      <alignment vertical="center"/>
    </xf>
    <xf numFmtId="0" fontId="14" fillId="0" borderId="10" xfId="0" applyFont="1" applyBorder="1" applyAlignment="1">
      <alignment horizontal="center" vertical="center" shrinkToFit="1"/>
    </xf>
    <xf numFmtId="49" fontId="3" fillId="35" borderId="0" xfId="0" applyNumberFormat="1" applyFont="1" applyFill="1" applyAlignment="1">
      <alignment vertical="center"/>
    </xf>
    <xf numFmtId="49" fontId="16" fillId="35" borderId="0" xfId="0" applyNumberFormat="1" applyFont="1" applyFill="1" applyAlignment="1">
      <alignment vertical="center" shrinkToFit="1"/>
    </xf>
    <xf numFmtId="49" fontId="4" fillId="35" borderId="0" xfId="0" applyNumberFormat="1" applyFont="1" applyFill="1" applyAlignment="1">
      <alignment vertical="center"/>
    </xf>
    <xf numFmtId="49" fontId="18" fillId="35" borderId="0" xfId="0" applyNumberFormat="1" applyFont="1" applyFill="1" applyAlignment="1">
      <alignment vertical="center"/>
    </xf>
    <xf numFmtId="49" fontId="5" fillId="35" borderId="0" xfId="0" applyNumberFormat="1" applyFont="1" applyFill="1" applyAlignment="1">
      <alignment vertical="center"/>
    </xf>
    <xf numFmtId="49" fontId="10" fillId="35" borderId="0" xfId="0" applyNumberFormat="1" applyFont="1" applyFill="1" applyAlignment="1">
      <alignment vertical="center"/>
    </xf>
    <xf numFmtId="49" fontId="10" fillId="35" borderId="28" xfId="0" applyNumberFormat="1" applyFont="1" applyFill="1" applyBorder="1" applyAlignment="1">
      <alignment horizontal="center" vertical="center"/>
    </xf>
    <xf numFmtId="205" fontId="12" fillId="35" borderId="28" xfId="0" applyNumberFormat="1" applyFont="1" applyFill="1" applyBorder="1" applyAlignment="1" applyProtection="1">
      <alignment horizontal="center" vertical="center"/>
      <protection/>
    </xf>
    <xf numFmtId="205" fontId="6" fillId="35" borderId="28" xfId="0" applyNumberFormat="1" applyFont="1" applyFill="1" applyBorder="1" applyAlignment="1" applyProtection="1">
      <alignment horizontal="center" vertical="center"/>
      <protection/>
    </xf>
    <xf numFmtId="203" fontId="3" fillId="35" borderId="0" xfId="0" applyNumberFormat="1" applyFont="1" applyFill="1" applyAlignment="1">
      <alignment vertical="center"/>
    </xf>
    <xf numFmtId="49" fontId="3" fillId="35" borderId="0" xfId="0" applyNumberFormat="1" applyFont="1" applyFill="1" applyBorder="1" applyAlignment="1">
      <alignment horizontal="left" vertical="center" shrinkToFit="1"/>
    </xf>
    <xf numFmtId="49" fontId="14" fillId="35" borderId="12" xfId="0" applyNumberFormat="1" applyFont="1" applyFill="1" applyBorder="1" applyAlignment="1">
      <alignment vertical="center"/>
    </xf>
    <xf numFmtId="49" fontId="14" fillId="35" borderId="0" xfId="0" applyNumberFormat="1" applyFont="1" applyFill="1" applyAlignment="1">
      <alignment vertical="center"/>
    </xf>
    <xf numFmtId="49" fontId="13" fillId="35" borderId="0" xfId="0" applyNumberFormat="1" applyFont="1" applyFill="1" applyAlignment="1">
      <alignment vertical="center"/>
    </xf>
    <xf numFmtId="49" fontId="14" fillId="35" borderId="29" xfId="0" applyNumberFormat="1" applyFont="1" applyFill="1" applyBorder="1" applyAlignment="1">
      <alignment vertical="center"/>
    </xf>
    <xf numFmtId="49" fontId="14" fillId="35" borderId="25" xfId="0" applyNumberFormat="1" applyFont="1" applyFill="1" applyBorder="1" applyAlignment="1">
      <alignment vertical="center"/>
    </xf>
    <xf numFmtId="49" fontId="14" fillId="35" borderId="0" xfId="0" applyNumberFormat="1" applyFont="1" applyFill="1" applyBorder="1" applyAlignment="1">
      <alignment horizontal="center" vertical="center"/>
    </xf>
    <xf numFmtId="49" fontId="14" fillId="35" borderId="30" xfId="0" applyNumberFormat="1" applyFont="1" applyFill="1" applyBorder="1" applyAlignment="1">
      <alignment vertical="center"/>
    </xf>
    <xf numFmtId="0" fontId="12" fillId="0" borderId="18" xfId="0" applyNumberFormat="1" applyFont="1" applyFill="1" applyBorder="1" applyAlignment="1" applyProtection="1">
      <alignment horizontal="center" vertical="center" shrinkToFit="1"/>
      <protection/>
    </xf>
    <xf numFmtId="49" fontId="10" fillId="35" borderId="31" xfId="0" applyNumberFormat="1" applyFont="1" applyFill="1" applyBorder="1" applyAlignment="1">
      <alignment vertical="center"/>
    </xf>
    <xf numFmtId="0" fontId="20" fillId="0" borderId="32" xfId="0" applyFont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/>
    </xf>
    <xf numFmtId="49" fontId="14" fillId="33" borderId="33" xfId="0" applyNumberFormat="1" applyFont="1" applyFill="1" applyBorder="1" applyAlignment="1">
      <alignment horizontal="center" vertical="center" shrinkToFit="1"/>
    </xf>
    <xf numFmtId="0" fontId="13" fillId="33" borderId="34" xfId="0" applyFont="1" applyFill="1" applyBorder="1" applyAlignment="1">
      <alignment horizontal="center" vertical="center" shrinkToFit="1"/>
    </xf>
    <xf numFmtId="49" fontId="12" fillId="35" borderId="26" xfId="0" applyNumberFormat="1" applyFont="1" applyFill="1" applyBorder="1" applyAlignment="1">
      <alignment horizontal="left" vertical="center"/>
    </xf>
    <xf numFmtId="49" fontId="10" fillId="35" borderId="0" xfId="0" applyNumberFormat="1" applyFont="1" applyFill="1" applyBorder="1" applyAlignment="1">
      <alignment horizontal="left" vertical="center"/>
    </xf>
    <xf numFmtId="49" fontId="3" fillId="35" borderId="0" xfId="0" applyNumberFormat="1" applyFont="1" applyFill="1" applyBorder="1" applyAlignment="1">
      <alignment horizontal="left" vertical="center"/>
    </xf>
    <xf numFmtId="49" fontId="12" fillId="35" borderId="0" xfId="0" applyNumberFormat="1" applyFont="1" applyFill="1" applyBorder="1" applyAlignment="1">
      <alignment horizontal="center" vertical="center"/>
    </xf>
    <xf numFmtId="0" fontId="0" fillId="35" borderId="0" xfId="0" applyFill="1" applyBorder="1" applyAlignment="1">
      <alignment/>
    </xf>
    <xf numFmtId="49" fontId="12" fillId="35" borderId="0" xfId="0" applyNumberFormat="1" applyFont="1" applyFill="1" applyAlignment="1">
      <alignment vertical="center"/>
    </xf>
    <xf numFmtId="0" fontId="0" fillId="35" borderId="0" xfId="0" applyFill="1" applyBorder="1" applyAlignment="1">
      <alignment vertical="center"/>
    </xf>
    <xf numFmtId="0" fontId="7" fillId="35" borderId="35" xfId="0" applyFont="1" applyFill="1" applyBorder="1" applyAlignment="1">
      <alignment horizontal="center" vertical="center"/>
    </xf>
    <xf numFmtId="0" fontId="7" fillId="35" borderId="35" xfId="0" applyFont="1" applyFill="1" applyBorder="1" applyAlignment="1">
      <alignment vertical="center"/>
    </xf>
    <xf numFmtId="0" fontId="12" fillId="0" borderId="20" xfId="0" applyFont="1" applyFill="1" applyBorder="1" applyAlignment="1">
      <alignment vertical="center"/>
    </xf>
    <xf numFmtId="0" fontId="12" fillId="0" borderId="36" xfId="0" applyFont="1" applyFill="1" applyBorder="1" applyAlignment="1">
      <alignment vertical="center"/>
    </xf>
    <xf numFmtId="0" fontId="12" fillId="0" borderId="37" xfId="0" applyFont="1" applyFill="1" applyBorder="1" applyAlignment="1">
      <alignment vertical="center"/>
    </xf>
    <xf numFmtId="0" fontId="12" fillId="0" borderId="10" xfId="0" applyFont="1" applyFill="1" applyBorder="1" applyAlignment="1">
      <alignment vertical="center"/>
    </xf>
    <xf numFmtId="0" fontId="12" fillId="0" borderId="23" xfId="0" applyFont="1" applyFill="1" applyBorder="1" applyAlignment="1">
      <alignment vertical="center"/>
    </xf>
    <xf numFmtId="0" fontId="12" fillId="0" borderId="38" xfId="0" applyFont="1" applyFill="1" applyBorder="1" applyAlignment="1">
      <alignment vertical="center"/>
    </xf>
    <xf numFmtId="0" fontId="7" fillId="35" borderId="39" xfId="0" applyFont="1" applyFill="1" applyBorder="1" applyAlignment="1">
      <alignment/>
    </xf>
    <xf numFmtId="0" fontId="23" fillId="0" borderId="10" xfId="0" applyNumberFormat="1" applyFont="1" applyBorder="1" applyAlignment="1" applyProtection="1">
      <alignment horizontal="center" vertical="center" shrinkToFit="1"/>
      <protection locked="0"/>
    </xf>
    <xf numFmtId="49" fontId="24" fillId="0" borderId="10" xfId="0" applyNumberFormat="1" applyFont="1" applyBorder="1" applyAlignment="1" applyProtection="1">
      <alignment horizontal="center" vertical="center" shrinkToFit="1"/>
      <protection locked="0"/>
    </xf>
    <xf numFmtId="0" fontId="6" fillId="0" borderId="31" xfId="0" applyNumberFormat="1" applyFont="1" applyFill="1" applyBorder="1" applyAlignment="1" applyProtection="1">
      <alignment horizontal="center" vertical="center" shrinkToFit="1"/>
      <protection/>
    </xf>
    <xf numFmtId="0" fontId="12" fillId="0" borderId="13" xfId="0" applyNumberFormat="1" applyFont="1" applyFill="1" applyBorder="1" applyAlignment="1" applyProtection="1">
      <alignment horizontal="center" vertical="center" shrinkToFit="1"/>
      <protection/>
    </xf>
    <xf numFmtId="49" fontId="5" fillId="0" borderId="0" xfId="0" applyNumberFormat="1" applyFont="1" applyFill="1" applyBorder="1" applyAlignment="1">
      <alignment vertical="center" shrinkToFit="1"/>
    </xf>
    <xf numFmtId="49" fontId="3" fillId="0" borderId="0" xfId="0" applyNumberFormat="1" applyFont="1" applyFill="1" applyAlignment="1">
      <alignment vertical="center"/>
    </xf>
    <xf numFmtId="49" fontId="16" fillId="0" borderId="0" xfId="0" applyNumberFormat="1" applyFont="1" applyFill="1" applyAlignment="1">
      <alignment vertical="center" shrinkToFit="1"/>
    </xf>
    <xf numFmtId="49" fontId="4" fillId="0" borderId="0" xfId="0" applyNumberFormat="1" applyFont="1" applyFill="1" applyAlignment="1">
      <alignment vertical="center"/>
    </xf>
    <xf numFmtId="49" fontId="18" fillId="0" borderId="0" xfId="0" applyNumberFormat="1" applyFont="1" applyFill="1" applyAlignment="1">
      <alignment vertical="center"/>
    </xf>
    <xf numFmtId="0" fontId="12" fillId="0" borderId="21" xfId="0" applyNumberFormat="1" applyFont="1" applyFill="1" applyBorder="1" applyAlignment="1">
      <alignment horizontal="center" vertical="center" shrinkToFit="1"/>
    </xf>
    <xf numFmtId="0" fontId="12" fillId="0" borderId="21" xfId="0" applyFont="1" applyFill="1" applyBorder="1" applyAlignment="1">
      <alignment horizontal="center" vertical="center" shrinkToFit="1"/>
    </xf>
    <xf numFmtId="0" fontId="12" fillId="0" borderId="20" xfId="0" applyNumberFormat="1" applyFont="1" applyFill="1" applyBorder="1" applyAlignment="1">
      <alignment horizontal="center" vertical="center" shrinkToFit="1"/>
    </xf>
    <xf numFmtId="49" fontId="24" fillId="0" borderId="37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40" xfId="0" applyNumberFormat="1" applyFont="1" applyFill="1" applyBorder="1" applyAlignment="1">
      <alignment horizontal="center" vertical="center" shrinkToFit="1"/>
    </xf>
    <xf numFmtId="0" fontId="12" fillId="0" borderId="41" xfId="0" applyNumberFormat="1" applyFont="1" applyFill="1" applyBorder="1" applyAlignment="1" applyProtection="1">
      <alignment horizontal="center" vertical="center" shrinkToFit="1"/>
      <protection/>
    </xf>
    <xf numFmtId="0" fontId="12" fillId="0" borderId="11" xfId="0" applyFont="1" applyFill="1" applyBorder="1" applyAlignment="1">
      <alignment horizontal="center" vertical="center" shrinkToFit="1"/>
    </xf>
    <xf numFmtId="0" fontId="12" fillId="0" borderId="10" xfId="0" applyNumberFormat="1" applyFont="1" applyFill="1" applyBorder="1" applyAlignment="1">
      <alignment horizontal="center" vertical="center" shrinkToFit="1"/>
    </xf>
    <xf numFmtId="0" fontId="12" fillId="0" borderId="11" xfId="0" applyNumberFormat="1" applyFont="1" applyFill="1" applyBorder="1" applyAlignment="1">
      <alignment horizontal="center" vertical="center" shrinkToFit="1"/>
    </xf>
    <xf numFmtId="0" fontId="12" fillId="0" borderId="42" xfId="0" applyNumberFormat="1" applyFont="1" applyFill="1" applyBorder="1" applyAlignment="1">
      <alignment horizontal="center" vertical="center" shrinkToFit="1"/>
    </xf>
    <xf numFmtId="49" fontId="12" fillId="0" borderId="11" xfId="0" applyNumberFormat="1" applyFont="1" applyFill="1" applyBorder="1" applyAlignment="1">
      <alignment horizontal="center" vertical="center" shrinkToFit="1"/>
    </xf>
    <xf numFmtId="0" fontId="12" fillId="0" borderId="22" xfId="0" applyNumberFormat="1" applyFont="1" applyFill="1" applyBorder="1" applyAlignment="1">
      <alignment horizontal="center" vertical="center" shrinkToFit="1"/>
    </xf>
    <xf numFmtId="49" fontId="12" fillId="0" borderId="22" xfId="0" applyNumberFormat="1" applyFont="1" applyFill="1" applyBorder="1" applyAlignment="1">
      <alignment horizontal="center" vertical="center" shrinkToFit="1"/>
    </xf>
    <xf numFmtId="0" fontId="12" fillId="0" borderId="23" xfId="0" applyNumberFormat="1" applyFont="1" applyFill="1" applyBorder="1" applyAlignment="1">
      <alignment horizontal="center" vertical="center" shrinkToFit="1"/>
    </xf>
    <xf numFmtId="49" fontId="10" fillId="0" borderId="31" xfId="0" applyNumberFormat="1" applyFont="1" applyFill="1" applyBorder="1" applyAlignment="1">
      <alignment vertical="center"/>
    </xf>
    <xf numFmtId="49" fontId="10" fillId="0" borderId="0" xfId="0" applyNumberFormat="1" applyFont="1" applyFill="1" applyAlignment="1">
      <alignment vertical="center"/>
    </xf>
    <xf numFmtId="49" fontId="10" fillId="0" borderId="28" xfId="0" applyNumberFormat="1" applyFont="1" applyFill="1" applyBorder="1" applyAlignment="1">
      <alignment horizontal="center" vertical="center"/>
    </xf>
    <xf numFmtId="205" fontId="12" fillId="0" borderId="28" xfId="0" applyNumberFormat="1" applyFont="1" applyFill="1" applyBorder="1" applyAlignment="1" applyProtection="1">
      <alignment horizontal="center" vertical="center"/>
      <protection/>
    </xf>
    <xf numFmtId="0" fontId="12" fillId="0" borderId="26" xfId="0" applyNumberFormat="1" applyFont="1" applyFill="1" applyBorder="1" applyAlignment="1" applyProtection="1">
      <alignment horizontal="center" vertical="center" shrinkToFit="1"/>
      <protection/>
    </xf>
    <xf numFmtId="205" fontId="6" fillId="0" borderId="28" xfId="0" applyNumberFormat="1" applyFont="1" applyFill="1" applyBorder="1" applyAlignment="1" applyProtection="1">
      <alignment horizontal="center" vertical="center"/>
      <protection/>
    </xf>
    <xf numFmtId="0" fontId="7" fillId="0" borderId="35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vertical="center"/>
    </xf>
    <xf numFmtId="203" fontId="3" fillId="0" borderId="0" xfId="0" applyNumberFormat="1" applyFont="1" applyFill="1" applyAlignment="1">
      <alignment vertical="center"/>
    </xf>
    <xf numFmtId="49" fontId="3" fillId="0" borderId="0" xfId="0" applyNumberFormat="1" applyFont="1" applyFill="1" applyBorder="1" applyAlignment="1">
      <alignment horizontal="left" vertical="center" shrinkToFit="1"/>
    </xf>
    <xf numFmtId="0" fontId="23" fillId="0" borderId="23" xfId="0" applyNumberFormat="1" applyFont="1" applyBorder="1" applyAlignment="1" applyProtection="1">
      <alignment horizontal="center" vertical="center" shrinkToFit="1"/>
      <protection locked="0"/>
    </xf>
    <xf numFmtId="49" fontId="24" fillId="0" borderId="23" xfId="0" applyNumberFormat="1" applyFont="1" applyBorder="1" applyAlignment="1" applyProtection="1">
      <alignment horizontal="center" vertical="center" shrinkToFit="1"/>
      <protection locked="0"/>
    </xf>
    <xf numFmtId="49" fontId="14" fillId="33" borderId="23" xfId="0" applyNumberFormat="1" applyFont="1" applyFill="1" applyBorder="1" applyAlignment="1">
      <alignment horizontal="center" vertical="center"/>
    </xf>
    <xf numFmtId="49" fontId="25" fillId="0" borderId="0" xfId="0" applyNumberFormat="1" applyFont="1" applyBorder="1" applyAlignment="1">
      <alignment horizontal="left" vertical="center"/>
    </xf>
    <xf numFmtId="49" fontId="27" fillId="33" borderId="0" xfId="0" applyNumberFormat="1" applyFont="1" applyFill="1" applyAlignment="1">
      <alignment horizontal="center" vertical="center"/>
    </xf>
    <xf numFmtId="0" fontId="27" fillId="33" borderId="0" xfId="0" applyNumberFormat="1" applyFont="1" applyFill="1" applyAlignment="1">
      <alignment horizontal="center" vertical="center"/>
    </xf>
    <xf numFmtId="49" fontId="27" fillId="33" borderId="0" xfId="0" applyNumberFormat="1" applyFont="1" applyFill="1" applyAlignment="1">
      <alignment vertical="center"/>
    </xf>
    <xf numFmtId="49" fontId="27" fillId="33" borderId="0" xfId="0" applyNumberFormat="1" applyFont="1" applyFill="1" applyAlignment="1">
      <alignment horizontal="left" vertical="center"/>
    </xf>
    <xf numFmtId="0" fontId="25" fillId="33" borderId="0" xfId="0" applyNumberFormat="1" applyFont="1" applyFill="1" applyAlignment="1">
      <alignment vertical="center"/>
    </xf>
    <xf numFmtId="0" fontId="25" fillId="33" borderId="0" xfId="0" applyNumberFormat="1" applyFont="1" applyFill="1" applyAlignment="1">
      <alignment horizontal="center" vertical="center"/>
    </xf>
    <xf numFmtId="0" fontId="25" fillId="33" borderId="0" xfId="0" applyFont="1" applyFill="1" applyAlignment="1">
      <alignment horizontal="center" vertical="center"/>
    </xf>
    <xf numFmtId="49" fontId="27" fillId="0" borderId="0" xfId="0" applyNumberFormat="1" applyFont="1" applyAlignment="1">
      <alignment vertical="center"/>
    </xf>
    <xf numFmtId="0" fontId="25" fillId="0" borderId="0" xfId="0" applyFont="1" applyAlignment="1">
      <alignment horizontal="center"/>
    </xf>
    <xf numFmtId="0" fontId="27" fillId="0" borderId="0" xfId="0" applyNumberFormat="1" applyFont="1" applyFill="1" applyAlignment="1">
      <alignment horizontal="center" vertical="center"/>
    </xf>
    <xf numFmtId="49" fontId="27" fillId="0" borderId="0" xfId="0" applyNumberFormat="1" applyFont="1" applyFill="1" applyAlignment="1">
      <alignment vertical="center"/>
    </xf>
    <xf numFmtId="49" fontId="27" fillId="0" borderId="0" xfId="0" applyNumberFormat="1" applyFont="1" applyFill="1" applyAlignment="1">
      <alignment horizontal="left" vertical="center"/>
    </xf>
    <xf numFmtId="0" fontId="27" fillId="0" borderId="0" xfId="0" applyNumberFormat="1" applyFont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/>
    </xf>
    <xf numFmtId="1" fontId="27" fillId="0" borderId="0" xfId="0" applyNumberFormat="1" applyFont="1" applyFill="1" applyAlignment="1">
      <alignment horizontal="left" vertical="center" shrinkToFit="1"/>
    </xf>
    <xf numFmtId="49" fontId="27" fillId="0" borderId="0" xfId="0" applyNumberFormat="1" applyFont="1" applyAlignment="1">
      <alignment horizontal="left" vertical="center" shrinkToFit="1"/>
    </xf>
    <xf numFmtId="0" fontId="25" fillId="0" borderId="0" xfId="0" applyFont="1" applyFill="1" applyBorder="1" applyAlignment="1">
      <alignment vertical="center"/>
    </xf>
    <xf numFmtId="49" fontId="27" fillId="36" borderId="0" xfId="0" applyNumberFormat="1" applyFont="1" applyFill="1" applyAlignment="1">
      <alignment vertical="center"/>
    </xf>
    <xf numFmtId="49" fontId="27" fillId="0" borderId="0" xfId="0" applyNumberFormat="1" applyFont="1" applyFill="1" applyAlignment="1">
      <alignment horizontal="left" vertical="center" shrinkToFit="1"/>
    </xf>
    <xf numFmtId="49" fontId="27" fillId="36" borderId="0" xfId="0" applyNumberFormat="1" applyFont="1" applyFill="1" applyAlignment="1">
      <alignment horizontal="left" vertical="center" shrinkToFit="1"/>
    </xf>
    <xf numFmtId="1" fontId="27" fillId="0" borderId="0" xfId="0" applyNumberFormat="1" applyFont="1" applyAlignment="1">
      <alignment horizontal="left" vertical="center" shrinkToFit="1"/>
    </xf>
    <xf numFmtId="0" fontId="25" fillId="0" borderId="0" xfId="0" applyNumberFormat="1" applyFont="1" applyAlignment="1">
      <alignment vertical="center"/>
    </xf>
    <xf numFmtId="0" fontId="27" fillId="0" borderId="0" xfId="0" applyNumberFormat="1" applyFont="1" applyAlignment="1">
      <alignment horizontal="right" vertical="center"/>
    </xf>
    <xf numFmtId="49" fontId="27" fillId="36" borderId="0" xfId="0" applyNumberFormat="1" applyFont="1" applyFill="1" applyAlignment="1">
      <alignment horizontal="left" vertical="center"/>
    </xf>
    <xf numFmtId="49" fontId="27" fillId="0" borderId="0" xfId="0" applyNumberFormat="1" applyFont="1" applyAlignment="1">
      <alignment horizontal="left" vertical="center"/>
    </xf>
    <xf numFmtId="49" fontId="27" fillId="37" borderId="0" xfId="0" applyNumberFormat="1" applyFont="1" applyFill="1" applyAlignment="1">
      <alignment horizontal="left" vertical="center"/>
    </xf>
    <xf numFmtId="220" fontId="25" fillId="0" borderId="0" xfId="0" applyNumberFormat="1" applyFont="1" applyFill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49" fontId="20" fillId="0" borderId="0" xfId="0" applyNumberFormat="1" applyFont="1" applyBorder="1" applyAlignment="1">
      <alignment horizontal="left" vertical="center" shrinkToFit="1"/>
    </xf>
    <xf numFmtId="0" fontId="27" fillId="0" borderId="0" xfId="0" applyNumberFormat="1" applyFont="1" applyFill="1" applyAlignment="1">
      <alignment horizontal="left" vertical="center"/>
    </xf>
    <xf numFmtId="49" fontId="27" fillId="0" borderId="0" xfId="0" applyNumberFormat="1" applyFont="1" applyBorder="1" applyAlignment="1">
      <alignment horizontal="left" vertical="center"/>
    </xf>
    <xf numFmtId="0" fontId="25" fillId="0" borderId="0" xfId="0" applyFont="1" applyFill="1" applyAlignment="1" applyProtection="1">
      <alignment vertical="center"/>
      <protection/>
    </xf>
    <xf numFmtId="0" fontId="21" fillId="0" borderId="0" xfId="0" applyFont="1" applyFill="1" applyAlignment="1">
      <alignment horizontal="center" vertical="center"/>
    </xf>
    <xf numFmtId="49" fontId="27" fillId="0" borderId="0" xfId="0" applyNumberFormat="1" applyFont="1" applyAlignment="1">
      <alignment horizontal="center" vertical="center"/>
    </xf>
    <xf numFmtId="0" fontId="27" fillId="0" borderId="0" xfId="0" applyNumberFormat="1" applyFont="1" applyAlignment="1">
      <alignment horizontal="center" vertical="center"/>
    </xf>
    <xf numFmtId="220" fontId="21" fillId="0" borderId="0" xfId="0" applyNumberFormat="1" applyFont="1" applyFill="1" applyAlignment="1">
      <alignment horizontal="center" vertical="center"/>
    </xf>
    <xf numFmtId="0" fontId="27" fillId="0" borderId="0" xfId="0" applyFont="1" applyAlignment="1">
      <alignment vertical="center"/>
    </xf>
    <xf numFmtId="0" fontId="25" fillId="0" borderId="0" xfId="0" applyFont="1" applyAlignment="1">
      <alignment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25" fillId="0" borderId="43" xfId="0" applyFont="1" applyBorder="1" applyAlignment="1">
      <alignment horizontal="center" vertical="center" wrapText="1"/>
    </xf>
    <xf numFmtId="49" fontId="25" fillId="0" borderId="44" xfId="0" applyNumberFormat="1" applyFont="1" applyBorder="1" applyAlignment="1" applyProtection="1">
      <alignment horizontal="center" vertical="center" shrinkToFit="1"/>
      <protection locked="0"/>
    </xf>
    <xf numFmtId="49" fontId="25" fillId="0" borderId="44" xfId="0" applyNumberFormat="1" applyFont="1" applyBorder="1" applyAlignment="1" applyProtection="1">
      <alignment horizontal="center" vertical="center"/>
      <protection locked="0"/>
    </xf>
    <xf numFmtId="49" fontId="20" fillId="0" borderId="44" xfId="0" applyNumberFormat="1" applyFont="1" applyBorder="1" applyAlignment="1" applyProtection="1">
      <alignment horizontal="center" vertical="center"/>
      <protection locked="0"/>
    </xf>
    <xf numFmtId="0" fontId="25" fillId="0" borderId="45" xfId="0" applyFont="1" applyBorder="1" applyAlignment="1">
      <alignment horizontal="center" vertical="center"/>
    </xf>
    <xf numFmtId="49" fontId="25" fillId="0" borderId="46" xfId="0" applyNumberFormat="1" applyFont="1" applyBorder="1" applyAlignment="1" applyProtection="1">
      <alignment horizontal="center" vertical="center"/>
      <protection locked="0"/>
    </xf>
    <xf numFmtId="49" fontId="20" fillId="0" borderId="45" xfId="0" applyNumberFormat="1" applyFont="1" applyBorder="1" applyAlignment="1" applyProtection="1">
      <alignment horizontal="center" vertical="center" shrinkToFit="1"/>
      <protection locked="0"/>
    </xf>
    <xf numFmtId="0" fontId="20" fillId="0" borderId="47" xfId="0" applyFont="1" applyBorder="1" applyAlignment="1">
      <alignment horizontal="center" vertical="center"/>
    </xf>
    <xf numFmtId="0" fontId="25" fillId="0" borderId="45" xfId="0" applyNumberFormat="1" applyFont="1" applyBorder="1" applyAlignment="1">
      <alignment horizontal="center" vertical="center"/>
    </xf>
    <xf numFmtId="49" fontId="25" fillId="0" borderId="32" xfId="0" applyNumberFormat="1" applyFont="1" applyBorder="1" applyAlignment="1">
      <alignment horizontal="center" vertical="center"/>
    </xf>
    <xf numFmtId="0" fontId="25" fillId="0" borderId="32" xfId="0" applyFont="1" applyBorder="1" applyAlignment="1">
      <alignment vertical="center"/>
    </xf>
    <xf numFmtId="0" fontId="20" fillId="0" borderId="48" xfId="0" applyFont="1" applyBorder="1" applyAlignment="1">
      <alignment horizontal="center" vertical="center"/>
    </xf>
    <xf numFmtId="0" fontId="25" fillId="0" borderId="48" xfId="0" applyNumberFormat="1" applyFont="1" applyBorder="1" applyAlignment="1">
      <alignment horizontal="center" vertical="center"/>
    </xf>
    <xf numFmtId="0" fontId="25" fillId="0" borderId="47" xfId="0" applyNumberFormat="1" applyFont="1" applyBorder="1" applyAlignment="1">
      <alignment horizontal="center" vertical="center"/>
    </xf>
    <xf numFmtId="0" fontId="25" fillId="0" borderId="32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47" xfId="0" applyFont="1" applyBorder="1" applyAlignment="1">
      <alignment horizontal="left" vertical="center"/>
    </xf>
    <xf numFmtId="0" fontId="25" fillId="0" borderId="32" xfId="0" applyFont="1" applyBorder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5" fillId="0" borderId="32" xfId="0" applyFont="1" applyBorder="1" applyAlignment="1">
      <alignment horizontal="center" vertical="center"/>
    </xf>
    <xf numFmtId="0" fontId="32" fillId="0" borderId="0" xfId="0" applyFont="1" applyAlignment="1">
      <alignment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Font="1" applyAlignment="1">
      <alignment/>
    </xf>
    <xf numFmtId="49" fontId="22" fillId="0" borderId="21" xfId="0" applyNumberFormat="1" applyFont="1" applyBorder="1" applyAlignment="1" applyProtection="1">
      <alignment horizontal="center" vertical="center" shrinkToFit="1"/>
      <protection locked="0"/>
    </xf>
    <xf numFmtId="49" fontId="22" fillId="0" borderId="20" xfId="0" applyNumberFormat="1" applyFont="1" applyBorder="1" applyAlignment="1" applyProtection="1">
      <alignment horizontal="center" vertical="center" shrinkToFit="1"/>
      <protection locked="0"/>
    </xf>
    <xf numFmtId="49" fontId="22" fillId="0" borderId="19" xfId="0" applyNumberFormat="1" applyFont="1" applyBorder="1" applyAlignment="1" applyProtection="1">
      <alignment horizontal="center" vertical="center" shrinkToFit="1"/>
      <protection locked="0"/>
    </xf>
    <xf numFmtId="49" fontId="22" fillId="0" borderId="49" xfId="0" applyNumberFormat="1" applyFont="1" applyBorder="1" applyAlignment="1" applyProtection="1">
      <alignment horizontal="center" vertical="center" shrinkToFit="1"/>
      <protection locked="0"/>
    </xf>
    <xf numFmtId="49" fontId="22" fillId="0" borderId="50" xfId="0" applyNumberFormat="1" applyFont="1" applyBorder="1" applyAlignment="1" applyProtection="1">
      <alignment horizontal="center" vertical="center" shrinkToFit="1"/>
      <protection locked="0"/>
    </xf>
    <xf numFmtId="49" fontId="3" fillId="33" borderId="51" xfId="0" applyNumberFormat="1" applyFont="1" applyFill="1" applyBorder="1" applyAlignment="1">
      <alignment vertical="center"/>
    </xf>
    <xf numFmtId="0" fontId="12" fillId="0" borderId="23" xfId="0" applyNumberFormat="1" applyFont="1" applyBorder="1" applyAlignment="1">
      <alignment horizontal="center" vertical="center" shrinkToFit="1"/>
    </xf>
    <xf numFmtId="49" fontId="25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12" fillId="0" borderId="22" xfId="0" applyNumberFormat="1" applyFont="1" applyBorder="1" applyAlignment="1">
      <alignment horizontal="center" vertical="center" shrinkToFit="1"/>
    </xf>
    <xf numFmtId="49" fontId="22" fillId="0" borderId="36" xfId="0" applyNumberFormat="1" applyFont="1" applyBorder="1" applyAlignment="1" applyProtection="1">
      <alignment horizontal="center" vertical="center" shrinkToFit="1"/>
      <protection locked="0"/>
    </xf>
    <xf numFmtId="0" fontId="34" fillId="0" borderId="0" xfId="0" applyFont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0" fillId="0" borderId="11" xfId="0" applyNumberFormat="1" applyFont="1" applyBorder="1" applyAlignment="1" applyProtection="1">
      <alignment horizontal="center" vertical="center" shrinkToFit="1"/>
      <protection locked="0"/>
    </xf>
    <xf numFmtId="0" fontId="20" fillId="0" borderId="37" xfId="0" applyNumberFormat="1" applyFont="1" applyBorder="1" applyAlignment="1" applyProtection="1">
      <alignment horizontal="center" vertical="center" shrinkToFit="1"/>
      <protection locked="0"/>
    </xf>
    <xf numFmtId="0" fontId="20" fillId="0" borderId="22" xfId="0" applyNumberFormat="1" applyFont="1" applyBorder="1" applyAlignment="1" applyProtection="1">
      <alignment horizontal="center" vertical="center" shrinkToFit="1"/>
      <protection locked="0"/>
    </xf>
    <xf numFmtId="0" fontId="20" fillId="0" borderId="38" xfId="0" applyNumberFormat="1" applyFont="1" applyBorder="1" applyAlignment="1" applyProtection="1">
      <alignment horizontal="center" vertical="center" shrinkToFit="1"/>
      <protection locked="0"/>
    </xf>
    <xf numFmtId="0" fontId="20" fillId="0" borderId="42" xfId="0" applyNumberFormat="1" applyFont="1" applyBorder="1" applyAlignment="1" applyProtection="1">
      <alignment horizontal="center" vertical="center" shrinkToFit="1"/>
      <protection locked="0"/>
    </xf>
    <xf numFmtId="0" fontId="20" fillId="0" borderId="52" xfId="0" applyNumberFormat="1" applyFont="1" applyBorder="1" applyAlignment="1" applyProtection="1">
      <alignment horizontal="center" vertical="center" shrinkToFit="1"/>
      <protection locked="0"/>
    </xf>
    <xf numFmtId="0" fontId="20" fillId="0" borderId="21" xfId="0" applyNumberFormat="1" applyFont="1" applyBorder="1" applyAlignment="1" applyProtection="1">
      <alignment horizontal="center" vertical="center" shrinkToFit="1"/>
      <protection locked="0"/>
    </xf>
    <xf numFmtId="0" fontId="20" fillId="0" borderId="36" xfId="0" applyNumberFormat="1" applyFont="1" applyBorder="1" applyAlignment="1" applyProtection="1">
      <alignment horizontal="center" vertical="center" shrinkToFit="1"/>
      <protection locked="0"/>
    </xf>
    <xf numFmtId="0" fontId="25" fillId="0" borderId="0" xfId="0" applyFont="1" applyFill="1" applyBorder="1" applyAlignment="1">
      <alignment horizontal="center"/>
    </xf>
    <xf numFmtId="1" fontId="27" fillId="0" borderId="0" xfId="0" applyNumberFormat="1" applyFont="1" applyFill="1" applyAlignment="1">
      <alignment horizontal="center" vertical="center" shrinkToFit="1"/>
    </xf>
    <xf numFmtId="49" fontId="27" fillId="0" borderId="0" xfId="0" applyNumberFormat="1" applyFont="1" applyAlignment="1">
      <alignment horizontal="center" vertical="center" shrinkToFit="1"/>
    </xf>
    <xf numFmtId="0" fontId="29" fillId="0" borderId="0" xfId="0" applyFont="1" applyFill="1" applyBorder="1" applyAlignment="1">
      <alignment horizontal="center" vertical="center"/>
    </xf>
    <xf numFmtId="189" fontId="12" fillId="0" borderId="25" xfId="0" applyNumberFormat="1" applyFont="1" applyFill="1" applyBorder="1" applyAlignment="1" applyProtection="1">
      <alignment horizontal="center" vertical="center" shrinkToFit="1"/>
      <protection/>
    </xf>
    <xf numFmtId="0" fontId="6" fillId="0" borderId="53" xfId="0" applyNumberFormat="1" applyFont="1" applyFill="1" applyBorder="1" applyAlignment="1" applyProtection="1">
      <alignment horizontal="center" vertical="center" shrinkToFit="1"/>
      <protection/>
    </xf>
    <xf numFmtId="0" fontId="6" fillId="0" borderId="51" xfId="0" applyNumberFormat="1" applyFont="1" applyFill="1" applyBorder="1" applyAlignment="1" applyProtection="1">
      <alignment horizontal="center" vertical="center" shrinkToFit="1"/>
      <protection/>
    </xf>
    <xf numFmtId="189" fontId="12" fillId="0" borderId="13" xfId="0" applyNumberFormat="1" applyFont="1" applyFill="1" applyBorder="1" applyAlignment="1" applyProtection="1">
      <alignment horizontal="center" vertical="center" shrinkToFit="1"/>
      <protection/>
    </xf>
    <xf numFmtId="0" fontId="12" fillId="0" borderId="25" xfId="0" applyNumberFormat="1" applyFont="1" applyFill="1" applyBorder="1" applyAlignment="1" applyProtection="1">
      <alignment horizontal="center" vertical="center" shrinkToFit="1"/>
      <protection/>
    </xf>
    <xf numFmtId="0" fontId="12" fillId="0" borderId="19" xfId="0" applyNumberFormat="1" applyFont="1" applyFill="1" applyBorder="1" applyAlignment="1" applyProtection="1">
      <alignment horizontal="center" vertical="center" shrinkToFit="1"/>
      <protection/>
    </xf>
    <xf numFmtId="49" fontId="36" fillId="0" borderId="0" xfId="0" applyNumberFormat="1" applyFont="1" applyAlignment="1">
      <alignment vertical="center"/>
    </xf>
    <xf numFmtId="0" fontId="1" fillId="0" borderId="0" xfId="43" applyNumberFormat="1" applyFont="1" applyAlignment="1" applyProtection="1">
      <alignment horizontal="center" vertical="center"/>
      <protection/>
    </xf>
    <xf numFmtId="0" fontId="1" fillId="0" borderId="0" xfId="43" applyNumberFormat="1" applyAlignment="1" applyProtection="1">
      <alignment horizontal="center" vertical="center"/>
      <protection/>
    </xf>
    <xf numFmtId="49" fontId="5" fillId="0" borderId="0" xfId="0" applyNumberFormat="1" applyFont="1" applyAlignment="1">
      <alignment horizontal="left" vertical="center"/>
    </xf>
    <xf numFmtId="0" fontId="25" fillId="36" borderId="0" xfId="0" applyFont="1" applyFill="1" applyAlignment="1">
      <alignment vertical="center"/>
    </xf>
    <xf numFmtId="0" fontId="1" fillId="0" borderId="0" xfId="43" applyNumberFormat="1" applyFont="1" applyAlignment="1" applyProtection="1">
      <alignment horizontal="left" vertical="center"/>
      <protection/>
    </xf>
    <xf numFmtId="0" fontId="1" fillId="0" borderId="0" xfId="43" applyNumberFormat="1" applyAlignment="1" applyProtection="1">
      <alignment horizontal="left" vertical="center"/>
      <protection/>
    </xf>
    <xf numFmtId="14" fontId="25" fillId="0" borderId="0" xfId="0" applyNumberFormat="1" applyFont="1" applyFill="1" applyBorder="1" applyAlignment="1">
      <alignment horizontal="center" vertical="center"/>
    </xf>
    <xf numFmtId="0" fontId="25" fillId="0" borderId="0" xfId="0" applyFont="1" applyBorder="1" applyAlignment="1">
      <alignment horizontal="left" vertical="center"/>
    </xf>
    <xf numFmtId="0" fontId="25" fillId="0" borderId="0" xfId="0" applyFont="1" applyAlignment="1">
      <alignment horizontal="left"/>
    </xf>
    <xf numFmtId="0" fontId="5" fillId="0" borderId="0" xfId="0" applyNumberFormat="1" applyFont="1" applyAlignment="1">
      <alignment vertical="center" shrinkToFit="1"/>
    </xf>
    <xf numFmtId="49" fontId="38" fillId="0" borderId="0" xfId="0" applyNumberFormat="1" applyFont="1" applyAlignment="1">
      <alignment horizontal="right"/>
    </xf>
    <xf numFmtId="0" fontId="38" fillId="0" borderId="0" xfId="0" applyNumberFormat="1" applyFont="1" applyAlignment="1">
      <alignment vertical="center" shrinkToFit="1"/>
    </xf>
    <xf numFmtId="0" fontId="25" fillId="33" borderId="0" xfId="0" applyNumberFormat="1" applyFont="1" applyFill="1" applyAlignment="1">
      <alignment horizontal="left" vertical="center"/>
    </xf>
    <xf numFmtId="0" fontId="25" fillId="0" borderId="0" xfId="0" applyFont="1" applyFill="1" applyBorder="1" applyAlignment="1">
      <alignment horizontal="left" vertical="center"/>
    </xf>
    <xf numFmtId="0" fontId="28" fillId="0" borderId="0" xfId="0" applyFont="1" applyFill="1" applyBorder="1" applyAlignment="1">
      <alignment horizontal="left" vertical="center"/>
    </xf>
    <xf numFmtId="49" fontId="25" fillId="0" borderId="0" xfId="0" applyNumberFormat="1" applyFont="1" applyFill="1" applyBorder="1" applyAlignment="1">
      <alignment horizontal="center" vertical="center"/>
    </xf>
    <xf numFmtId="0" fontId="12" fillId="38" borderId="21" xfId="0" applyFont="1" applyFill="1" applyBorder="1" applyAlignment="1">
      <alignment horizontal="center" vertical="center" shrinkToFit="1"/>
    </xf>
    <xf numFmtId="0" fontId="12" fillId="38" borderId="20" xfId="0" applyNumberFormat="1" applyFont="1" applyFill="1" applyBorder="1" applyAlignment="1">
      <alignment horizontal="center" vertical="center" shrinkToFit="1"/>
    </xf>
    <xf numFmtId="49" fontId="8" fillId="38" borderId="37" xfId="0" applyNumberFormat="1" applyFont="1" applyFill="1" applyBorder="1" applyAlignment="1" applyProtection="1">
      <alignment horizontal="center" vertical="center" shrinkToFit="1"/>
      <protection locked="0"/>
    </xf>
    <xf numFmtId="0" fontId="12" fillId="38" borderId="11" xfId="0" applyFont="1" applyFill="1" applyBorder="1" applyAlignment="1">
      <alignment horizontal="center" vertical="center" shrinkToFit="1"/>
    </xf>
    <xf numFmtId="0" fontId="12" fillId="38" borderId="10" xfId="0" applyNumberFormat="1" applyFont="1" applyFill="1" applyBorder="1" applyAlignment="1">
      <alignment horizontal="center" vertical="center" shrinkToFit="1"/>
    </xf>
    <xf numFmtId="49" fontId="12" fillId="38" borderId="11" xfId="0" applyNumberFormat="1" applyFont="1" applyFill="1" applyBorder="1" applyAlignment="1">
      <alignment horizontal="center" vertical="center" shrinkToFit="1"/>
    </xf>
    <xf numFmtId="49" fontId="8" fillId="38" borderId="38" xfId="0" applyNumberFormat="1" applyFont="1" applyFill="1" applyBorder="1" applyAlignment="1" applyProtection="1">
      <alignment horizontal="center" vertical="center" shrinkToFit="1"/>
      <protection locked="0"/>
    </xf>
    <xf numFmtId="0" fontId="6" fillId="38" borderId="20" xfId="0" applyFont="1" applyFill="1" applyBorder="1" applyAlignment="1">
      <alignment horizontal="center" vertical="center" shrinkToFit="1"/>
    </xf>
    <xf numFmtId="0" fontId="12" fillId="38" borderId="20" xfId="0" applyFont="1" applyFill="1" applyBorder="1" applyAlignment="1">
      <alignment horizontal="center" vertical="center" shrinkToFit="1"/>
    </xf>
    <xf numFmtId="0" fontId="6" fillId="38" borderId="10" xfId="0" applyFont="1" applyFill="1" applyBorder="1" applyAlignment="1">
      <alignment horizontal="center" vertical="center" shrinkToFit="1"/>
    </xf>
    <xf numFmtId="0" fontId="12" fillId="38" borderId="10" xfId="0" applyFont="1" applyFill="1" applyBorder="1" applyAlignment="1">
      <alignment horizontal="center" vertical="center" shrinkToFit="1"/>
    </xf>
    <xf numFmtId="49" fontId="6" fillId="38" borderId="10" xfId="0" applyNumberFormat="1" applyFont="1" applyFill="1" applyBorder="1" applyAlignment="1">
      <alignment horizontal="center" vertical="center" shrinkToFit="1"/>
    </xf>
    <xf numFmtId="49" fontId="12" fillId="38" borderId="22" xfId="0" applyNumberFormat="1" applyFont="1" applyFill="1" applyBorder="1" applyAlignment="1">
      <alignment horizontal="center" vertical="center" shrinkToFit="1"/>
    </xf>
    <xf numFmtId="0" fontId="12" fillId="38" borderId="23" xfId="0" applyNumberFormat="1" applyFont="1" applyFill="1" applyBorder="1" applyAlignment="1">
      <alignment horizontal="center" vertical="center" shrinkToFit="1"/>
    </xf>
    <xf numFmtId="49" fontId="6" fillId="38" borderId="23" xfId="0" applyNumberFormat="1" applyFont="1" applyFill="1" applyBorder="1" applyAlignment="1">
      <alignment horizontal="center" vertical="center" shrinkToFit="1"/>
    </xf>
    <xf numFmtId="49" fontId="25" fillId="38" borderId="47" xfId="0" applyNumberFormat="1" applyFont="1" applyFill="1" applyBorder="1" applyAlignment="1">
      <alignment horizontal="center" vertical="center"/>
    </xf>
    <xf numFmtId="49" fontId="25" fillId="38" borderId="48" xfId="0" applyNumberFormat="1" applyFont="1" applyFill="1" applyBorder="1" applyAlignment="1">
      <alignment horizontal="center" vertical="center"/>
    </xf>
    <xf numFmtId="49" fontId="25" fillId="38" borderId="32" xfId="0" applyNumberFormat="1" applyFont="1" applyFill="1" applyBorder="1" applyAlignment="1">
      <alignment horizontal="center" vertical="center"/>
    </xf>
    <xf numFmtId="0" fontId="20" fillId="38" borderId="47" xfId="0" applyFont="1" applyFill="1" applyBorder="1" applyAlignment="1">
      <alignment horizontal="center" vertical="center"/>
    </xf>
    <xf numFmtId="0" fontId="20" fillId="38" borderId="48" xfId="0" applyFont="1" applyFill="1" applyBorder="1" applyAlignment="1">
      <alignment horizontal="center" vertical="center"/>
    </xf>
    <xf numFmtId="0" fontId="20" fillId="38" borderId="32" xfId="0" applyFont="1" applyFill="1" applyBorder="1" applyAlignment="1">
      <alignment horizontal="center" vertical="center"/>
    </xf>
    <xf numFmtId="0" fontId="20" fillId="0" borderId="47" xfId="0" applyFont="1" applyFill="1" applyBorder="1" applyAlignment="1">
      <alignment horizontal="center" vertical="center"/>
    </xf>
    <xf numFmtId="0" fontId="20" fillId="0" borderId="48" xfId="0" applyFont="1" applyFill="1" applyBorder="1" applyAlignment="1">
      <alignment horizontal="center" vertical="center"/>
    </xf>
    <xf numFmtId="49" fontId="39" fillId="0" borderId="0" xfId="0" applyNumberFormat="1" applyFont="1" applyFill="1" applyAlignment="1">
      <alignment vertical="center"/>
    </xf>
    <xf numFmtId="49" fontId="8" fillId="0" borderId="37" xfId="0" applyNumberFormat="1" applyFont="1" applyFill="1" applyBorder="1" applyAlignment="1" applyProtection="1">
      <alignment horizontal="center" vertical="center" shrinkToFit="1"/>
      <protection locked="0"/>
    </xf>
    <xf numFmtId="49" fontId="8" fillId="0" borderId="38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20" xfId="0" applyFont="1" applyFill="1" applyBorder="1" applyAlignment="1">
      <alignment horizontal="center" vertical="center" shrinkToFit="1"/>
    </xf>
    <xf numFmtId="0" fontId="12" fillId="0" borderId="20" xfId="0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center" vertical="center" shrinkToFit="1"/>
    </xf>
    <xf numFmtId="0" fontId="12" fillId="0" borderId="10" xfId="0" applyFont="1" applyFill="1" applyBorder="1" applyAlignment="1">
      <alignment horizontal="center" vertical="center" shrinkToFit="1"/>
    </xf>
    <xf numFmtId="49" fontId="6" fillId="0" borderId="10" xfId="0" applyNumberFormat="1" applyFont="1" applyFill="1" applyBorder="1" applyAlignment="1">
      <alignment horizontal="center" vertical="center" shrinkToFit="1"/>
    </xf>
    <xf numFmtId="49" fontId="6" fillId="0" borderId="23" xfId="0" applyNumberFormat="1" applyFont="1" applyFill="1" applyBorder="1" applyAlignment="1">
      <alignment horizontal="center" vertical="center" shrinkToFit="1"/>
    </xf>
    <xf numFmtId="49" fontId="25" fillId="0" borderId="0" xfId="0" applyNumberFormat="1" applyFont="1" applyAlignment="1">
      <alignment horizontal="left" vertical="center"/>
    </xf>
    <xf numFmtId="0" fontId="27" fillId="0" borderId="0" xfId="0" applyFont="1" applyBorder="1" applyAlignment="1">
      <alignment/>
    </xf>
    <xf numFmtId="0" fontId="40" fillId="0" borderId="0" xfId="0" applyFont="1" applyFill="1" applyBorder="1" applyAlignment="1">
      <alignment vertical="center"/>
    </xf>
    <xf numFmtId="49" fontId="25" fillId="0" borderId="0" xfId="0" applyNumberFormat="1" applyFont="1" applyAlignment="1">
      <alignment horizontal="left" vertical="center"/>
    </xf>
    <xf numFmtId="49" fontId="25" fillId="0" borderId="0" xfId="0" applyNumberFormat="1" applyFont="1" applyFill="1" applyAlignment="1">
      <alignment horizontal="left" vertical="center"/>
    </xf>
    <xf numFmtId="0" fontId="27" fillId="39" borderId="0" xfId="0" applyFont="1" applyFill="1" applyAlignment="1">
      <alignment vertical="center"/>
    </xf>
    <xf numFmtId="0" fontId="25" fillId="39" borderId="0" xfId="0" applyFont="1" applyFill="1" applyBorder="1" applyAlignment="1">
      <alignment vertical="center"/>
    </xf>
    <xf numFmtId="219" fontId="12" fillId="38" borderId="54" xfId="0" applyNumberFormat="1" applyFont="1" applyFill="1" applyBorder="1" applyAlignment="1" applyProtection="1">
      <alignment horizontal="center" vertical="center" shrinkToFit="1"/>
      <protection locked="0"/>
    </xf>
    <xf numFmtId="219" fontId="12" fillId="38" borderId="55" xfId="0" applyNumberFormat="1" applyFont="1" applyFill="1" applyBorder="1" applyAlignment="1" applyProtection="1">
      <alignment horizontal="center" vertical="center" shrinkToFit="1"/>
      <protection locked="0"/>
    </xf>
    <xf numFmtId="219" fontId="12" fillId="38" borderId="56" xfId="0" applyNumberFormat="1" applyFont="1" applyFill="1" applyBorder="1" applyAlignment="1" applyProtection="1">
      <alignment horizontal="center" vertical="center" shrinkToFit="1"/>
      <protection locked="0"/>
    </xf>
    <xf numFmtId="49" fontId="12" fillId="38" borderId="23" xfId="0" applyNumberFormat="1" applyFont="1" applyFill="1" applyBorder="1" applyAlignment="1">
      <alignment horizontal="center" vertical="center" shrinkToFit="1"/>
    </xf>
    <xf numFmtId="49" fontId="12" fillId="38" borderId="38" xfId="0" applyNumberFormat="1" applyFont="1" applyFill="1" applyBorder="1" applyAlignment="1">
      <alignment horizontal="center" vertical="center" shrinkToFit="1"/>
    </xf>
    <xf numFmtId="219" fontId="12" fillId="38" borderId="57" xfId="0" applyNumberFormat="1" applyFont="1" applyFill="1" applyBorder="1" applyAlignment="1" applyProtection="1">
      <alignment horizontal="center" vertical="center" shrinkToFit="1"/>
      <protection locked="0"/>
    </xf>
    <xf numFmtId="219" fontId="12" fillId="38" borderId="13" xfId="0" applyNumberFormat="1" applyFont="1" applyFill="1" applyBorder="1" applyAlignment="1" applyProtection="1">
      <alignment horizontal="center" vertical="center" shrinkToFit="1"/>
      <protection locked="0"/>
    </xf>
    <xf numFmtId="219" fontId="12" fillId="38" borderId="14" xfId="0" applyNumberFormat="1" applyFont="1" applyFill="1" applyBorder="1" applyAlignment="1" applyProtection="1">
      <alignment horizontal="center" vertical="center" shrinkToFit="1"/>
      <protection locked="0"/>
    </xf>
    <xf numFmtId="49" fontId="12" fillId="38" borderId="10" xfId="0" applyNumberFormat="1" applyFont="1" applyFill="1" applyBorder="1" applyAlignment="1">
      <alignment horizontal="center" vertical="center" shrinkToFit="1"/>
    </xf>
    <xf numFmtId="49" fontId="12" fillId="38" borderId="37" xfId="0" applyNumberFormat="1" applyFont="1" applyFill="1" applyBorder="1" applyAlignment="1">
      <alignment horizontal="center" vertical="center" shrinkToFit="1"/>
    </xf>
    <xf numFmtId="49" fontId="12" fillId="38" borderId="16" xfId="0" applyNumberFormat="1" applyFont="1" applyFill="1" applyBorder="1" applyAlignment="1">
      <alignment horizontal="center" vertical="center" shrinkToFit="1"/>
    </xf>
    <xf numFmtId="49" fontId="12" fillId="38" borderId="58" xfId="0" applyNumberFormat="1" applyFont="1" applyFill="1" applyBorder="1" applyAlignment="1">
      <alignment horizontal="center" vertical="center" shrinkToFit="1"/>
    </xf>
    <xf numFmtId="49" fontId="10" fillId="33" borderId="59" xfId="0" applyNumberFormat="1" applyFont="1" applyFill="1" applyBorder="1" applyAlignment="1">
      <alignment horizontal="center" vertical="center"/>
    </xf>
    <xf numFmtId="49" fontId="10" fillId="33" borderId="33" xfId="0" applyNumberFormat="1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 shrinkToFit="1"/>
    </xf>
    <xf numFmtId="49" fontId="12" fillId="0" borderId="37" xfId="0" applyNumberFormat="1" applyFont="1" applyFill="1" applyBorder="1" applyAlignment="1">
      <alignment horizontal="center" vertical="center" shrinkToFit="1"/>
    </xf>
    <xf numFmtId="219" fontId="12" fillId="0" borderId="57" xfId="0" applyNumberFormat="1" applyFont="1" applyFill="1" applyBorder="1" applyAlignment="1" applyProtection="1">
      <alignment horizontal="center" vertical="center" shrinkToFit="1"/>
      <protection locked="0"/>
    </xf>
    <xf numFmtId="219" fontId="12" fillId="0" borderId="13" xfId="0" applyNumberFormat="1" applyFont="1" applyFill="1" applyBorder="1" applyAlignment="1" applyProtection="1">
      <alignment horizontal="center" vertical="center" shrinkToFit="1"/>
      <protection locked="0"/>
    </xf>
    <xf numFmtId="219" fontId="12" fillId="0" borderId="14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23" xfId="0" applyNumberFormat="1" applyFont="1" applyFill="1" applyBorder="1" applyAlignment="1">
      <alignment horizontal="center" vertical="center" shrinkToFit="1"/>
    </xf>
    <xf numFmtId="49" fontId="12" fillId="0" borderId="38" xfId="0" applyNumberFormat="1" applyFont="1" applyFill="1" applyBorder="1" applyAlignment="1">
      <alignment horizontal="center" vertical="center" shrinkToFit="1"/>
    </xf>
    <xf numFmtId="219" fontId="12" fillId="0" borderId="54" xfId="0" applyNumberFormat="1" applyFont="1" applyFill="1" applyBorder="1" applyAlignment="1" applyProtection="1">
      <alignment horizontal="center" vertical="center" shrinkToFit="1"/>
      <protection locked="0"/>
    </xf>
    <xf numFmtId="219" fontId="12" fillId="0" borderId="55" xfId="0" applyNumberFormat="1" applyFont="1" applyFill="1" applyBorder="1" applyAlignment="1" applyProtection="1">
      <alignment horizontal="center" vertical="center" shrinkToFit="1"/>
      <protection locked="0"/>
    </xf>
    <xf numFmtId="219" fontId="12" fillId="0" borderId="56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16" xfId="0" applyNumberFormat="1" applyFont="1" applyFill="1" applyBorder="1" applyAlignment="1">
      <alignment horizontal="center" vertical="center" shrinkToFit="1"/>
    </xf>
    <xf numFmtId="49" fontId="12" fillId="0" borderId="58" xfId="0" applyNumberFormat="1" applyFont="1" applyFill="1" applyBorder="1" applyAlignment="1">
      <alignment horizontal="center" vertical="center" shrinkToFit="1"/>
    </xf>
    <xf numFmtId="49" fontId="10" fillId="33" borderId="34" xfId="0" applyNumberFormat="1" applyFont="1" applyFill="1" applyBorder="1" applyAlignment="1">
      <alignment horizontal="center" vertical="center"/>
    </xf>
    <xf numFmtId="219" fontId="12" fillId="0" borderId="60" xfId="0" applyNumberFormat="1" applyFont="1" applyFill="1" applyBorder="1" applyAlignment="1" applyProtection="1">
      <alignment horizontal="center" vertical="center" shrinkToFit="1"/>
      <protection locked="0"/>
    </xf>
    <xf numFmtId="219" fontId="12" fillId="0" borderId="41" xfId="0" applyNumberFormat="1" applyFont="1" applyFill="1" applyBorder="1" applyAlignment="1" applyProtection="1">
      <alignment horizontal="center" vertical="center" shrinkToFit="1"/>
      <protection locked="0"/>
    </xf>
    <xf numFmtId="219" fontId="12" fillId="0" borderId="61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20" xfId="0" applyNumberFormat="1" applyFont="1" applyFill="1" applyBorder="1" applyAlignment="1">
      <alignment horizontal="center" vertical="center" shrinkToFit="1"/>
    </xf>
    <xf numFmtId="49" fontId="12" fillId="0" borderId="36" xfId="0" applyNumberFormat="1" applyFont="1" applyFill="1" applyBorder="1" applyAlignment="1">
      <alignment horizontal="center" vertical="center" shrinkToFit="1"/>
    </xf>
    <xf numFmtId="49" fontId="10" fillId="33" borderId="53" xfId="0" applyNumberFormat="1" applyFont="1" applyFill="1" applyBorder="1" applyAlignment="1">
      <alignment horizontal="center" vertical="center" shrinkToFit="1"/>
    </xf>
    <xf numFmtId="0" fontId="7" fillId="33" borderId="39" xfId="0" applyFont="1" applyFill="1" applyBorder="1" applyAlignment="1">
      <alignment horizontal="center" vertical="center" shrinkToFit="1"/>
    </xf>
    <xf numFmtId="0" fontId="25" fillId="38" borderId="62" xfId="0" applyFont="1" applyFill="1" applyBorder="1" applyAlignment="1">
      <alignment horizontal="left" vertical="center"/>
    </xf>
    <xf numFmtId="0" fontId="25" fillId="38" borderId="35" xfId="0" applyFont="1" applyFill="1" applyBorder="1" applyAlignment="1">
      <alignment horizontal="left" vertical="center"/>
    </xf>
    <xf numFmtId="0" fontId="25" fillId="38" borderId="63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center" vertical="center" shrinkToFit="1"/>
    </xf>
    <xf numFmtId="0" fontId="25" fillId="0" borderId="12" xfId="0" applyNumberFormat="1" applyFont="1" applyFill="1" applyBorder="1" applyAlignment="1">
      <alignment horizontal="left" vertical="center" shrinkToFit="1"/>
    </xf>
    <xf numFmtId="0" fontId="25" fillId="0" borderId="13" xfId="0" applyNumberFormat="1" applyFont="1" applyFill="1" applyBorder="1" applyAlignment="1">
      <alignment horizontal="left" vertical="center" shrinkToFit="1"/>
    </xf>
    <xf numFmtId="0" fontId="7" fillId="0" borderId="61" xfId="0" applyFont="1" applyFill="1" applyBorder="1" applyAlignment="1">
      <alignment horizontal="center" vertical="center" shrinkToFit="1"/>
    </xf>
    <xf numFmtId="0" fontId="7" fillId="0" borderId="64" xfId="0" applyFont="1" applyFill="1" applyBorder="1" applyAlignment="1">
      <alignment horizontal="center" vertical="center" shrinkToFit="1"/>
    </xf>
    <xf numFmtId="49" fontId="10" fillId="33" borderId="51" xfId="0" applyNumberFormat="1" applyFont="1" applyFill="1" applyBorder="1" applyAlignment="1">
      <alignment horizontal="center" vertical="center" shrinkToFit="1"/>
    </xf>
    <xf numFmtId="49" fontId="10" fillId="33" borderId="31" xfId="0" applyNumberFormat="1" applyFont="1" applyFill="1" applyBorder="1" applyAlignment="1">
      <alignment horizontal="center" vertical="center" shrinkToFit="1"/>
    </xf>
    <xf numFmtId="0" fontId="7" fillId="33" borderId="31" xfId="0" applyFont="1" applyFill="1" applyBorder="1" applyAlignment="1">
      <alignment horizontal="center" vertical="center" shrinkToFit="1"/>
    </xf>
    <xf numFmtId="0" fontId="7" fillId="33" borderId="51" xfId="0" applyFont="1" applyFill="1" applyBorder="1" applyAlignment="1">
      <alignment horizontal="center" vertical="center" shrinkToFit="1"/>
    </xf>
    <xf numFmtId="0" fontId="25" fillId="0" borderId="24" xfId="0" applyNumberFormat="1" applyFont="1" applyFill="1" applyBorder="1" applyAlignment="1">
      <alignment horizontal="left" vertical="center" shrinkToFit="1"/>
    </xf>
    <xf numFmtId="0" fontId="25" fillId="0" borderId="55" xfId="0" applyNumberFormat="1" applyFont="1" applyFill="1" applyBorder="1" applyAlignment="1">
      <alignment horizontal="left" vertical="center" shrinkToFit="1"/>
    </xf>
    <xf numFmtId="0" fontId="7" fillId="0" borderId="19" xfId="0" applyFont="1" applyFill="1" applyBorder="1" applyAlignment="1">
      <alignment horizontal="center" vertical="center" shrinkToFit="1"/>
    </xf>
    <xf numFmtId="0" fontId="7" fillId="0" borderId="20" xfId="0" applyFont="1" applyFill="1" applyBorder="1" applyAlignment="1">
      <alignment horizontal="center" vertical="center" shrinkToFit="1"/>
    </xf>
    <xf numFmtId="0" fontId="25" fillId="0" borderId="65" xfId="0" applyNumberFormat="1" applyFont="1" applyFill="1" applyBorder="1" applyAlignment="1">
      <alignment horizontal="left" vertical="center" shrinkToFit="1"/>
    </xf>
    <xf numFmtId="0" fontId="25" fillId="0" borderId="41" xfId="0" applyNumberFormat="1" applyFont="1" applyFill="1" applyBorder="1" applyAlignment="1">
      <alignment horizontal="left" vertical="center" shrinkToFit="1"/>
    </xf>
    <xf numFmtId="0" fontId="7" fillId="0" borderId="30" xfId="0" applyFont="1" applyFill="1" applyBorder="1" applyAlignment="1">
      <alignment horizontal="center" vertical="center" shrinkToFit="1"/>
    </xf>
    <xf numFmtId="0" fontId="7" fillId="0" borderId="65" xfId="0" applyFont="1" applyFill="1" applyBorder="1" applyAlignment="1">
      <alignment horizontal="center" vertical="center" shrinkToFit="1"/>
    </xf>
    <xf numFmtId="0" fontId="7" fillId="0" borderId="52" xfId="0" applyFont="1" applyFill="1" applyBorder="1" applyAlignment="1">
      <alignment horizontal="center" vertical="center" shrinkToFit="1"/>
    </xf>
    <xf numFmtId="0" fontId="7" fillId="0" borderId="12" xfId="0" applyFont="1" applyFill="1" applyBorder="1" applyAlignment="1">
      <alignment horizontal="center" vertical="center" shrinkToFit="1"/>
    </xf>
    <xf numFmtId="0" fontId="7" fillId="0" borderId="37" xfId="0" applyFont="1" applyFill="1" applyBorder="1" applyAlignment="1">
      <alignment horizontal="center" vertical="center" shrinkToFit="1"/>
    </xf>
    <xf numFmtId="0" fontId="5" fillId="38" borderId="62" xfId="0" applyNumberFormat="1" applyFont="1" applyFill="1" applyBorder="1" applyAlignment="1">
      <alignment horizontal="center" vertical="center" shrinkToFit="1"/>
    </xf>
    <xf numFmtId="0" fontId="7" fillId="38" borderId="35" xfId="0" applyNumberFormat="1" applyFont="1" applyFill="1" applyBorder="1" applyAlignment="1">
      <alignment horizontal="center" vertical="center" shrinkToFit="1"/>
    </xf>
    <xf numFmtId="0" fontId="7" fillId="38" borderId="0" xfId="0" applyNumberFormat="1" applyFont="1" applyFill="1" applyBorder="1" applyAlignment="1">
      <alignment horizontal="center" vertical="center" shrinkToFit="1"/>
    </xf>
    <xf numFmtId="0" fontId="7" fillId="38" borderId="63" xfId="0" applyNumberFormat="1" applyFont="1" applyFill="1" applyBorder="1" applyAlignment="1">
      <alignment horizontal="center" vertical="center" shrinkToFit="1"/>
    </xf>
    <xf numFmtId="0" fontId="7" fillId="38" borderId="25" xfId="0" applyNumberFormat="1" applyFont="1" applyFill="1" applyBorder="1" applyAlignment="1">
      <alignment horizontal="center" vertical="center" shrinkToFit="1"/>
    </xf>
    <xf numFmtId="0" fontId="7" fillId="38" borderId="18" xfId="0" applyNumberFormat="1" applyFont="1" applyFill="1" applyBorder="1" applyAlignment="1">
      <alignment horizontal="center" vertical="center" shrinkToFit="1"/>
    </xf>
    <xf numFmtId="0" fontId="7" fillId="38" borderId="66" xfId="0" applyNumberFormat="1" applyFont="1" applyFill="1" applyBorder="1" applyAlignment="1">
      <alignment horizontal="center" vertical="center" shrinkToFit="1"/>
    </xf>
    <xf numFmtId="0" fontId="12" fillId="38" borderId="10" xfId="0" applyFont="1" applyFill="1" applyBorder="1" applyAlignment="1">
      <alignment horizontal="left" vertical="center" shrinkToFit="1"/>
    </xf>
    <xf numFmtId="0" fontId="7" fillId="0" borderId="67" xfId="0" applyFont="1" applyFill="1" applyBorder="1" applyAlignment="1">
      <alignment horizontal="center" vertical="center" shrinkToFit="1"/>
    </xf>
    <xf numFmtId="219" fontId="12" fillId="38" borderId="12" xfId="0" applyNumberFormat="1" applyFont="1" applyFill="1" applyBorder="1" applyAlignment="1" applyProtection="1">
      <alignment horizontal="center" vertical="center" shrinkToFit="1"/>
      <protection locked="0"/>
    </xf>
    <xf numFmtId="219" fontId="12" fillId="38" borderId="67" xfId="0" applyNumberFormat="1" applyFont="1" applyFill="1" applyBorder="1" applyAlignment="1" applyProtection="1">
      <alignment horizontal="center" vertical="center" shrinkToFit="1"/>
      <protection locked="0"/>
    </xf>
    <xf numFmtId="203" fontId="3" fillId="0" borderId="31" xfId="0" applyNumberFormat="1" applyFont="1" applyFill="1" applyBorder="1" applyAlignment="1">
      <alignment vertical="center"/>
    </xf>
    <xf numFmtId="189" fontId="12" fillId="38" borderId="12" xfId="0" applyNumberFormat="1" applyFont="1" applyFill="1" applyBorder="1" applyAlignment="1" applyProtection="1">
      <alignment horizontal="center" vertical="center" shrinkToFit="1"/>
      <protection/>
    </xf>
    <xf numFmtId="189" fontId="12" fillId="38" borderId="14" xfId="0" applyNumberFormat="1" applyFont="1" applyFill="1" applyBorder="1" applyAlignment="1" applyProtection="1">
      <alignment horizontal="center" vertical="center" shrinkToFit="1"/>
      <protection/>
    </xf>
    <xf numFmtId="0" fontId="25" fillId="38" borderId="24" xfId="0" applyFont="1" applyFill="1" applyBorder="1" applyAlignment="1">
      <alignment horizontal="left" vertical="center"/>
    </xf>
    <xf numFmtId="0" fontId="25" fillId="38" borderId="55" xfId="0" applyFont="1" applyFill="1" applyBorder="1" applyAlignment="1">
      <alignment horizontal="left" vertical="center"/>
    </xf>
    <xf numFmtId="0" fontId="25" fillId="38" borderId="68" xfId="0" applyFont="1" applyFill="1" applyBorder="1" applyAlignment="1">
      <alignment horizontal="left" vertical="center"/>
    </xf>
    <xf numFmtId="219" fontId="12" fillId="0" borderId="53" xfId="0" applyNumberFormat="1" applyFont="1" applyFill="1" applyBorder="1" applyAlignment="1" applyProtection="1">
      <alignment horizontal="center" vertical="center" shrinkToFit="1"/>
      <protection locked="0"/>
    </xf>
    <xf numFmtId="219" fontId="12" fillId="0" borderId="31" xfId="0" applyNumberFormat="1" applyFont="1" applyFill="1" applyBorder="1" applyAlignment="1" applyProtection="1">
      <alignment horizontal="center" vertical="center" shrinkToFit="1"/>
      <protection locked="0"/>
    </xf>
    <xf numFmtId="219" fontId="12" fillId="0" borderId="39" xfId="0" applyNumberFormat="1" applyFont="1" applyFill="1" applyBorder="1" applyAlignment="1" applyProtection="1">
      <alignment horizontal="center" vertical="center" shrinkToFit="1"/>
      <protection locked="0"/>
    </xf>
    <xf numFmtId="49" fontId="12" fillId="33" borderId="53" xfId="0" applyNumberFormat="1" applyFont="1" applyFill="1" applyBorder="1" applyAlignment="1">
      <alignment horizontal="center" vertical="center" shrinkToFit="1"/>
    </xf>
    <xf numFmtId="49" fontId="12" fillId="33" borderId="62" xfId="0" applyNumberFormat="1" applyFont="1" applyFill="1" applyBorder="1" applyAlignment="1">
      <alignment horizontal="center" vertical="center" shrinkToFit="1"/>
    </xf>
    <xf numFmtId="0" fontId="7" fillId="33" borderId="35" xfId="0" applyFont="1" applyFill="1" applyBorder="1" applyAlignment="1">
      <alignment horizontal="center" vertical="center" shrinkToFit="1"/>
    </xf>
    <xf numFmtId="0" fontId="7" fillId="33" borderId="69" xfId="0" applyFont="1" applyFill="1" applyBorder="1" applyAlignment="1">
      <alignment horizontal="center" vertical="center" shrinkToFit="1"/>
    </xf>
    <xf numFmtId="219" fontId="12" fillId="38" borderId="53" xfId="0" applyNumberFormat="1" applyFont="1" applyFill="1" applyBorder="1" applyAlignment="1" applyProtection="1">
      <alignment horizontal="center" vertical="center" shrinkToFit="1"/>
      <protection locked="0"/>
    </xf>
    <xf numFmtId="219" fontId="12" fillId="38" borderId="31" xfId="0" applyNumberFormat="1" applyFont="1" applyFill="1" applyBorder="1" applyAlignment="1" applyProtection="1">
      <alignment horizontal="center" vertical="center" shrinkToFit="1"/>
      <protection locked="0"/>
    </xf>
    <xf numFmtId="219" fontId="12" fillId="38" borderId="39" xfId="0" applyNumberFormat="1" applyFont="1" applyFill="1" applyBorder="1" applyAlignment="1" applyProtection="1">
      <alignment horizontal="center" vertical="center" shrinkToFit="1"/>
      <protection locked="0"/>
    </xf>
    <xf numFmtId="49" fontId="3" fillId="33" borderId="60" xfId="0" applyNumberFormat="1" applyFont="1" applyFill="1" applyBorder="1" applyAlignment="1">
      <alignment horizontal="left" vertical="center" shrinkToFit="1"/>
    </xf>
    <xf numFmtId="0" fontId="7" fillId="33" borderId="41" xfId="0" applyFont="1" applyFill="1" applyBorder="1" applyAlignment="1">
      <alignment horizontal="left" vertical="center" shrinkToFit="1"/>
    </xf>
    <xf numFmtId="0" fontId="7" fillId="33" borderId="61" xfId="0" applyFont="1" applyFill="1" applyBorder="1" applyAlignment="1">
      <alignment vertical="center"/>
    </xf>
    <xf numFmtId="189" fontId="12" fillId="0" borderId="30" xfId="0" applyNumberFormat="1" applyFont="1" applyFill="1" applyBorder="1" applyAlignment="1" applyProtection="1">
      <alignment horizontal="center" vertical="center" shrinkToFit="1"/>
      <protection/>
    </xf>
    <xf numFmtId="189" fontId="12" fillId="0" borderId="26" xfId="0" applyNumberFormat="1" applyFont="1" applyFill="1" applyBorder="1" applyAlignment="1" applyProtection="1">
      <alignment horizontal="center" vertical="center" shrinkToFit="1"/>
      <protection/>
    </xf>
    <xf numFmtId="0" fontId="7" fillId="0" borderId="25" xfId="0" applyFont="1" applyFill="1" applyBorder="1" applyAlignment="1">
      <alignment horizontal="center" vertical="center" shrinkToFit="1"/>
    </xf>
    <xf numFmtId="49" fontId="12" fillId="0" borderId="65" xfId="0" applyNumberFormat="1" applyFont="1" applyFill="1" applyBorder="1" applyAlignment="1">
      <alignment horizontal="center" vertical="center" shrinkToFit="1"/>
    </xf>
    <xf numFmtId="0" fontId="7" fillId="0" borderId="70" xfId="0" applyFont="1" applyFill="1" applyBorder="1" applyAlignment="1">
      <alignment horizontal="center" vertical="center" shrinkToFit="1"/>
    </xf>
    <xf numFmtId="0" fontId="12" fillId="0" borderId="24" xfId="0" applyNumberFormat="1" applyFont="1" applyFill="1" applyBorder="1" applyAlignment="1">
      <alignment horizontal="center" vertical="center" shrinkToFit="1"/>
    </xf>
    <xf numFmtId="0" fontId="7" fillId="0" borderId="56" xfId="0" applyNumberFormat="1" applyFont="1" applyFill="1" applyBorder="1" applyAlignment="1">
      <alignment horizontal="center" vertical="center" shrinkToFit="1"/>
    </xf>
    <xf numFmtId="219" fontId="12" fillId="0" borderId="12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24" xfId="0" applyNumberFormat="1" applyFont="1" applyFill="1" applyBorder="1" applyAlignment="1">
      <alignment horizontal="center" vertical="center" shrinkToFit="1"/>
    </xf>
    <xf numFmtId="0" fontId="7" fillId="0" borderId="56" xfId="0" applyFont="1" applyFill="1" applyBorder="1" applyAlignment="1">
      <alignment horizontal="center" vertical="center" shrinkToFit="1"/>
    </xf>
    <xf numFmtId="222" fontId="12" fillId="38" borderId="53" xfId="0" applyNumberFormat="1" applyFont="1" applyFill="1" applyBorder="1" applyAlignment="1" applyProtection="1">
      <alignment horizontal="center" vertical="center" shrinkToFit="1"/>
      <protection locked="0"/>
    </xf>
    <xf numFmtId="222" fontId="12" fillId="38" borderId="31" xfId="0" applyNumberFormat="1" applyFont="1" applyFill="1" applyBorder="1" applyAlignment="1" applyProtection="1">
      <alignment horizontal="center" vertical="center" shrinkToFit="1"/>
      <protection locked="0"/>
    </xf>
    <xf numFmtId="222" fontId="12" fillId="38" borderId="39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55" xfId="0" applyFont="1" applyFill="1" applyBorder="1" applyAlignment="1">
      <alignment horizontal="center" vertical="center" shrinkToFit="1"/>
    </xf>
    <xf numFmtId="0" fontId="7" fillId="0" borderId="23" xfId="0" applyFont="1" applyFill="1" applyBorder="1" applyAlignment="1">
      <alignment horizontal="center" vertical="center" shrinkToFit="1"/>
    </xf>
    <xf numFmtId="49" fontId="10" fillId="33" borderId="23" xfId="0" applyNumberFormat="1" applyFont="1" applyFill="1" applyBorder="1" applyAlignment="1">
      <alignment horizontal="center" vertical="center" shrinkToFit="1"/>
    </xf>
    <xf numFmtId="0" fontId="7" fillId="33" borderId="38" xfId="0" applyFont="1" applyFill="1" applyBorder="1" applyAlignment="1">
      <alignment horizontal="center" vertical="center" shrinkToFit="1"/>
    </xf>
    <xf numFmtId="49" fontId="3" fillId="33" borderId="35" xfId="0" applyNumberFormat="1" applyFont="1" applyFill="1" applyBorder="1" applyAlignment="1">
      <alignment horizontal="center" vertical="center" shrinkToFit="1"/>
    </xf>
    <xf numFmtId="49" fontId="3" fillId="33" borderId="63" xfId="0" applyNumberFormat="1" applyFont="1" applyFill="1" applyBorder="1" applyAlignment="1">
      <alignment horizontal="center" vertical="center" shrinkToFit="1"/>
    </xf>
    <xf numFmtId="0" fontId="7" fillId="33" borderId="0" xfId="0" applyFont="1" applyFill="1" applyBorder="1" applyAlignment="1">
      <alignment horizontal="center" vertical="center" shrinkToFit="1"/>
    </xf>
    <xf numFmtId="0" fontId="7" fillId="33" borderId="71" xfId="0" applyFont="1" applyFill="1" applyBorder="1" applyAlignment="1">
      <alignment horizontal="center" vertical="center" shrinkToFit="1"/>
    </xf>
    <xf numFmtId="49" fontId="15" fillId="0" borderId="0" xfId="0" applyNumberFormat="1" applyFont="1" applyFill="1" applyAlignment="1">
      <alignment horizontal="center" vertical="center"/>
    </xf>
    <xf numFmtId="49" fontId="16" fillId="0" borderId="0" xfId="0" applyNumberFormat="1" applyFont="1" applyFill="1" applyAlignment="1">
      <alignment horizontal="center" vertical="center" shrinkToFit="1"/>
    </xf>
    <xf numFmtId="49" fontId="3" fillId="33" borderId="53" xfId="0" applyNumberFormat="1" applyFont="1" applyFill="1" applyBorder="1" applyAlignment="1">
      <alignment horizontal="center" vertical="center" shrinkToFit="1"/>
    </xf>
    <xf numFmtId="0" fontId="7" fillId="33" borderId="31" xfId="0" applyFont="1" applyFill="1" applyBorder="1" applyAlignment="1">
      <alignment shrinkToFit="1"/>
    </xf>
    <xf numFmtId="0" fontId="7" fillId="33" borderId="51" xfId="0" applyFont="1" applyFill="1" applyBorder="1" applyAlignment="1">
      <alignment shrinkToFit="1"/>
    </xf>
    <xf numFmtId="49" fontId="3" fillId="33" borderId="35" xfId="0" applyNumberFormat="1" applyFont="1" applyFill="1" applyBorder="1" applyAlignment="1">
      <alignment horizontal="center" vertical="center"/>
    </xf>
    <xf numFmtId="49" fontId="3" fillId="33" borderId="63" xfId="0" applyNumberFormat="1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0" fontId="7" fillId="33" borderId="66" xfId="0" applyFont="1" applyFill="1" applyBorder="1" applyAlignment="1">
      <alignment horizontal="center" vertical="center"/>
    </xf>
    <xf numFmtId="49" fontId="12" fillId="38" borderId="53" xfId="0" applyNumberFormat="1" applyFont="1" applyFill="1" applyBorder="1" applyAlignment="1">
      <alignment horizontal="center" vertical="center" shrinkToFit="1"/>
    </xf>
    <xf numFmtId="0" fontId="12" fillId="38" borderId="39" xfId="0" applyFont="1" applyFill="1" applyBorder="1" applyAlignment="1">
      <alignment horizontal="center" vertical="center" shrinkToFit="1"/>
    </xf>
    <xf numFmtId="49" fontId="12" fillId="0" borderId="12" xfId="0" applyNumberFormat="1" applyFont="1" applyBorder="1" applyAlignment="1">
      <alignment horizontal="center" vertical="center" shrinkToFit="1"/>
    </xf>
    <xf numFmtId="49" fontId="12" fillId="0" borderId="67" xfId="0" applyNumberFormat="1" applyFont="1" applyBorder="1" applyAlignment="1">
      <alignment horizontal="center" vertical="center" shrinkToFit="1"/>
    </xf>
    <xf numFmtId="49" fontId="3" fillId="0" borderId="72" xfId="0" applyNumberFormat="1" applyFont="1" applyFill="1" applyBorder="1" applyAlignment="1">
      <alignment horizontal="center" vertical="center"/>
    </xf>
    <xf numFmtId="49" fontId="3" fillId="0" borderId="35" xfId="0" applyNumberFormat="1" applyFont="1" applyFill="1" applyBorder="1" applyAlignment="1">
      <alignment horizontal="center" vertical="center"/>
    </xf>
    <xf numFmtId="49" fontId="3" fillId="0" borderId="63" xfId="0" applyNumberFormat="1" applyFont="1" applyFill="1" applyBorder="1" applyAlignment="1">
      <alignment horizontal="center" vertical="center"/>
    </xf>
    <xf numFmtId="49" fontId="3" fillId="0" borderId="28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71" xfId="0" applyNumberFormat="1" applyFont="1" applyFill="1" applyBorder="1" applyAlignment="1">
      <alignment horizontal="center" vertical="center"/>
    </xf>
    <xf numFmtId="0" fontId="12" fillId="38" borderId="23" xfId="0" applyFont="1" applyFill="1" applyBorder="1" applyAlignment="1">
      <alignment horizontal="left" vertical="center" shrinkToFit="1"/>
    </xf>
    <xf numFmtId="0" fontId="25" fillId="38" borderId="12" xfId="0" applyFont="1" applyFill="1" applyBorder="1" applyAlignment="1">
      <alignment horizontal="left" vertical="center"/>
    </xf>
    <xf numFmtId="0" fontId="25" fillId="38" borderId="13" xfId="0" applyFont="1" applyFill="1" applyBorder="1" applyAlignment="1">
      <alignment horizontal="left" vertical="center"/>
    </xf>
    <xf numFmtId="0" fontId="25" fillId="38" borderId="67" xfId="0" applyFont="1" applyFill="1" applyBorder="1" applyAlignment="1">
      <alignment horizontal="left" vertical="center"/>
    </xf>
    <xf numFmtId="189" fontId="12" fillId="0" borderId="12" xfId="0" applyNumberFormat="1" applyFont="1" applyFill="1" applyBorder="1" applyAlignment="1" applyProtection="1">
      <alignment horizontal="center" vertical="center" shrinkToFit="1"/>
      <protection/>
    </xf>
    <xf numFmtId="189" fontId="12" fillId="0" borderId="67" xfId="0" applyNumberFormat="1" applyFont="1" applyFill="1" applyBorder="1" applyAlignment="1" applyProtection="1">
      <alignment horizontal="center" vertical="center" shrinkToFit="1"/>
      <protection/>
    </xf>
    <xf numFmtId="49" fontId="3" fillId="33" borderId="13" xfId="0" applyNumberFormat="1" applyFont="1" applyFill="1" applyBorder="1" applyAlignment="1">
      <alignment horizontal="left" vertical="center" shrinkToFit="1"/>
    </xf>
    <xf numFmtId="0" fontId="7" fillId="33" borderId="13" xfId="0" applyFont="1" applyFill="1" applyBorder="1" applyAlignment="1">
      <alignment vertical="center"/>
    </xf>
    <xf numFmtId="0" fontId="7" fillId="33" borderId="14" xfId="0" applyFont="1" applyFill="1" applyBorder="1" applyAlignment="1">
      <alignment vertical="center"/>
    </xf>
    <xf numFmtId="189" fontId="12" fillId="38" borderId="73" xfId="0" applyNumberFormat="1" applyFont="1" applyFill="1" applyBorder="1" applyAlignment="1" applyProtection="1">
      <alignment horizontal="center" vertical="center" shrinkToFit="1"/>
      <protection/>
    </xf>
    <xf numFmtId="49" fontId="3" fillId="33" borderId="13" xfId="0" applyNumberFormat="1" applyFont="1" applyFill="1" applyBorder="1" applyAlignment="1">
      <alignment vertical="center" shrinkToFit="1"/>
    </xf>
    <xf numFmtId="0" fontId="6" fillId="0" borderId="53" xfId="0" applyNumberFormat="1" applyFont="1" applyFill="1" applyBorder="1" applyAlignment="1" applyProtection="1">
      <alignment horizontal="center" vertical="center" shrinkToFit="1"/>
      <protection/>
    </xf>
    <xf numFmtId="0" fontId="6" fillId="0" borderId="39" xfId="0" applyNumberFormat="1" applyFont="1" applyFill="1" applyBorder="1" applyAlignment="1" applyProtection="1">
      <alignment horizontal="center" vertical="center" shrinkToFit="1"/>
      <protection/>
    </xf>
    <xf numFmtId="49" fontId="3" fillId="33" borderId="41" xfId="0" applyNumberFormat="1" applyFont="1" applyFill="1" applyBorder="1" applyAlignment="1">
      <alignment horizontal="left" vertical="center" shrinkToFit="1"/>
    </xf>
    <xf numFmtId="0" fontId="7" fillId="33" borderId="41" xfId="0" applyFont="1" applyFill="1" applyBorder="1" applyAlignment="1">
      <alignment vertical="center"/>
    </xf>
    <xf numFmtId="49" fontId="12" fillId="33" borderId="72" xfId="0" applyNumberFormat="1" applyFont="1" applyFill="1" applyBorder="1" applyAlignment="1">
      <alignment horizontal="center" vertical="center" shrinkToFit="1"/>
    </xf>
    <xf numFmtId="0" fontId="7" fillId="33" borderId="35" xfId="0" applyFont="1" applyFill="1" applyBorder="1" applyAlignment="1">
      <alignment horizontal="center" vertical="center"/>
    </xf>
    <xf numFmtId="0" fontId="7" fillId="33" borderId="69" xfId="0" applyFont="1" applyFill="1" applyBorder="1" applyAlignment="1">
      <alignment horizontal="center" vertical="center"/>
    </xf>
    <xf numFmtId="49" fontId="25" fillId="38" borderId="53" xfId="0" applyNumberFormat="1" applyFont="1" applyFill="1" applyBorder="1" applyAlignment="1">
      <alignment horizontal="left" vertical="center" shrinkToFit="1"/>
    </xf>
    <xf numFmtId="0" fontId="7" fillId="38" borderId="31" xfId="0" applyFont="1" applyFill="1" applyBorder="1" applyAlignment="1">
      <alignment horizontal="left" vertical="center"/>
    </xf>
    <xf numFmtId="0" fontId="7" fillId="38" borderId="39" xfId="0" applyFont="1" applyFill="1" applyBorder="1" applyAlignment="1">
      <alignment horizontal="left" vertical="center"/>
    </xf>
    <xf numFmtId="189" fontId="12" fillId="38" borderId="25" xfId="0" applyNumberFormat="1" applyFont="1" applyFill="1" applyBorder="1" applyAlignment="1" applyProtection="1">
      <alignment horizontal="center" vertical="center" shrinkToFit="1"/>
      <protection/>
    </xf>
    <xf numFmtId="189" fontId="12" fillId="38" borderId="18" xfId="0" applyNumberFormat="1" applyFont="1" applyFill="1" applyBorder="1" applyAlignment="1" applyProtection="1">
      <alignment horizontal="center" vertical="center" shrinkToFit="1"/>
      <protection/>
    </xf>
    <xf numFmtId="49" fontId="10" fillId="33" borderId="74" xfId="0" applyNumberFormat="1" applyFont="1" applyFill="1" applyBorder="1" applyAlignment="1">
      <alignment horizontal="center" vertical="center" shrinkToFit="1"/>
    </xf>
    <xf numFmtId="49" fontId="10" fillId="33" borderId="33" xfId="0" applyNumberFormat="1" applyFont="1" applyFill="1" applyBorder="1" applyAlignment="1">
      <alignment horizontal="center" vertical="center" shrinkToFit="1"/>
    </xf>
    <xf numFmtId="189" fontId="12" fillId="0" borderId="27" xfId="0" applyNumberFormat="1" applyFont="1" applyFill="1" applyBorder="1" applyAlignment="1" applyProtection="1">
      <alignment horizontal="center" vertical="center" shrinkToFit="1"/>
      <protection/>
    </xf>
    <xf numFmtId="189" fontId="12" fillId="0" borderId="75" xfId="0" applyNumberFormat="1" applyFont="1" applyFill="1" applyBorder="1" applyAlignment="1" applyProtection="1">
      <alignment horizontal="center" vertical="center" shrinkToFit="1"/>
      <protection/>
    </xf>
    <xf numFmtId="0" fontId="6" fillId="0" borderId="51" xfId="0" applyNumberFormat="1" applyFont="1" applyFill="1" applyBorder="1" applyAlignment="1" applyProtection="1">
      <alignment horizontal="center" vertical="center" shrinkToFit="1"/>
      <protection/>
    </xf>
    <xf numFmtId="0" fontId="6" fillId="0" borderId="31" xfId="0" applyNumberFormat="1" applyFont="1" applyFill="1" applyBorder="1" applyAlignment="1" applyProtection="1">
      <alignment horizontal="center" vertical="center" shrinkToFit="1"/>
      <protection/>
    </xf>
    <xf numFmtId="189" fontId="12" fillId="0" borderId="76" xfId="0" applyNumberFormat="1" applyFont="1" applyFill="1" applyBorder="1" applyAlignment="1" applyProtection="1">
      <alignment horizontal="center" vertical="center" shrinkToFit="1"/>
      <protection/>
    </xf>
    <xf numFmtId="189" fontId="12" fillId="0" borderId="73" xfId="0" applyNumberFormat="1" applyFont="1" applyFill="1" applyBorder="1" applyAlignment="1" applyProtection="1">
      <alignment horizontal="center" vertical="center" shrinkToFit="1"/>
      <protection/>
    </xf>
    <xf numFmtId="189" fontId="12" fillId="0" borderId="14" xfId="0" applyNumberFormat="1" applyFont="1" applyFill="1" applyBorder="1" applyAlignment="1" applyProtection="1">
      <alignment horizontal="center" vertical="center" shrinkToFit="1"/>
      <protection/>
    </xf>
    <xf numFmtId="189" fontId="12" fillId="0" borderId="13" xfId="0" applyNumberFormat="1" applyFont="1" applyFill="1" applyBorder="1" applyAlignment="1" applyProtection="1">
      <alignment horizontal="center" vertical="center" shrinkToFit="1"/>
      <protection/>
    </xf>
    <xf numFmtId="189" fontId="12" fillId="38" borderId="67" xfId="0" applyNumberFormat="1" applyFont="1" applyFill="1" applyBorder="1" applyAlignment="1" applyProtection="1">
      <alignment horizontal="center" vertical="center" shrinkToFit="1"/>
      <protection/>
    </xf>
    <xf numFmtId="0" fontId="12" fillId="33" borderId="77" xfId="0" applyNumberFormat="1" applyFont="1" applyFill="1" applyBorder="1" applyAlignment="1">
      <alignment horizontal="center" vertical="center" shrinkToFit="1"/>
    </xf>
    <xf numFmtId="0" fontId="12" fillId="33" borderId="78" xfId="0" applyNumberFormat="1" applyFont="1" applyFill="1" applyBorder="1" applyAlignment="1">
      <alignment horizontal="center" vertical="center" shrinkToFit="1"/>
    </xf>
    <xf numFmtId="0" fontId="12" fillId="33" borderId="79" xfId="0" applyNumberFormat="1" applyFont="1" applyFill="1" applyBorder="1" applyAlignment="1">
      <alignment horizontal="center" vertical="center" shrinkToFit="1"/>
    </xf>
    <xf numFmtId="0" fontId="7" fillId="0" borderId="68" xfId="0" applyFont="1" applyFill="1" applyBorder="1" applyAlignment="1">
      <alignment horizontal="center" vertical="center" shrinkToFit="1"/>
    </xf>
    <xf numFmtId="0" fontId="12" fillId="0" borderId="60" xfId="0" applyNumberFormat="1" applyFont="1" applyFill="1" applyBorder="1" applyAlignment="1">
      <alignment horizontal="center" vertical="center" shrinkToFit="1"/>
    </xf>
    <xf numFmtId="0" fontId="7" fillId="0" borderId="61" xfId="0" applyNumberFormat="1" applyFont="1" applyFill="1" applyBorder="1" applyAlignment="1">
      <alignment horizontal="center" vertical="center" shrinkToFit="1"/>
    </xf>
    <xf numFmtId="0" fontId="12" fillId="0" borderId="54" xfId="0" applyNumberFormat="1" applyFont="1" applyFill="1" applyBorder="1" applyAlignment="1">
      <alignment horizontal="center" vertical="center" shrinkToFit="1"/>
    </xf>
    <xf numFmtId="49" fontId="10" fillId="33" borderId="34" xfId="0" applyNumberFormat="1" applyFont="1" applyFill="1" applyBorder="1" applyAlignment="1">
      <alignment horizontal="center" vertical="center" shrinkToFit="1"/>
    </xf>
    <xf numFmtId="189" fontId="12" fillId="38" borderId="66" xfId="0" applyNumberFormat="1" applyFont="1" applyFill="1" applyBorder="1" applyAlignment="1" applyProtection="1">
      <alignment horizontal="center" vertical="center" shrinkToFit="1"/>
      <protection/>
    </xf>
    <xf numFmtId="49" fontId="12" fillId="33" borderId="80" xfId="0" applyNumberFormat="1" applyFont="1" applyFill="1" applyBorder="1" applyAlignment="1">
      <alignment horizontal="center" vertical="center" shrinkToFit="1"/>
    </xf>
    <xf numFmtId="0" fontId="12" fillId="0" borderId="65" xfId="0" applyNumberFormat="1" applyFont="1" applyFill="1" applyBorder="1" applyAlignment="1">
      <alignment horizontal="center" vertical="center" shrinkToFit="1"/>
    </xf>
    <xf numFmtId="49" fontId="12" fillId="38" borderId="20" xfId="0" applyNumberFormat="1" applyFont="1" applyFill="1" applyBorder="1" applyAlignment="1">
      <alignment horizontal="center" vertical="center" shrinkToFit="1"/>
    </xf>
    <xf numFmtId="49" fontId="12" fillId="38" borderId="36" xfId="0" applyNumberFormat="1" applyFont="1" applyFill="1" applyBorder="1" applyAlignment="1">
      <alignment horizontal="center" vertical="center" shrinkToFit="1"/>
    </xf>
    <xf numFmtId="219" fontId="12" fillId="38" borderId="24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24" xfId="0" applyNumberFormat="1" applyFont="1" applyBorder="1" applyAlignment="1">
      <alignment horizontal="center" vertical="center" shrinkToFit="1"/>
    </xf>
    <xf numFmtId="49" fontId="12" fillId="0" borderId="68" xfId="0" applyNumberFormat="1" applyFont="1" applyBorder="1" applyAlignment="1">
      <alignment horizontal="center" vertical="center" shrinkToFit="1"/>
    </xf>
    <xf numFmtId="219" fontId="12" fillId="38" borderId="68" xfId="0" applyNumberFormat="1" applyFont="1" applyFill="1" applyBorder="1" applyAlignment="1" applyProtection="1">
      <alignment horizontal="center" vertical="center" shrinkToFit="1"/>
      <protection locked="0"/>
    </xf>
    <xf numFmtId="189" fontId="12" fillId="38" borderId="65" xfId="0" applyNumberFormat="1" applyFont="1" applyFill="1" applyBorder="1" applyAlignment="1" applyProtection="1">
      <alignment horizontal="center" vertical="center" shrinkToFit="1"/>
      <protection/>
    </xf>
    <xf numFmtId="189" fontId="12" fillId="38" borderId="61" xfId="0" applyNumberFormat="1" applyFont="1" applyFill="1" applyBorder="1" applyAlignment="1" applyProtection="1">
      <alignment horizontal="center" vertical="center" shrinkToFit="1"/>
      <protection/>
    </xf>
    <xf numFmtId="49" fontId="10" fillId="33" borderId="80" xfId="0" applyNumberFormat="1" applyFont="1" applyFill="1" applyBorder="1" applyAlignment="1">
      <alignment horizontal="center" vertical="center" shrinkToFit="1"/>
    </xf>
    <xf numFmtId="49" fontId="10" fillId="33" borderId="56" xfId="0" applyNumberFormat="1" applyFont="1" applyFill="1" applyBorder="1" applyAlignment="1">
      <alignment horizontal="center" vertical="center" shrinkToFit="1"/>
    </xf>
    <xf numFmtId="49" fontId="10" fillId="33" borderId="38" xfId="0" applyNumberFormat="1" applyFont="1" applyFill="1" applyBorder="1" applyAlignment="1">
      <alignment horizontal="center" vertical="center" shrinkToFit="1"/>
    </xf>
    <xf numFmtId="0" fontId="12" fillId="38" borderId="20" xfId="0" applyFont="1" applyFill="1" applyBorder="1" applyAlignment="1">
      <alignment horizontal="left" vertical="center" shrinkToFit="1"/>
    </xf>
    <xf numFmtId="0" fontId="7" fillId="0" borderId="27" xfId="0" applyFont="1" applyFill="1" applyBorder="1" applyAlignment="1">
      <alignment horizontal="center" vertical="center" shrinkToFit="1"/>
    </xf>
    <xf numFmtId="0" fontId="7" fillId="0" borderId="16" xfId="0" applyFont="1" applyFill="1" applyBorder="1" applyAlignment="1">
      <alignment horizontal="center" vertical="center" shrinkToFit="1"/>
    </xf>
    <xf numFmtId="0" fontId="7" fillId="0" borderId="24" xfId="0" applyFont="1" applyFill="1" applyBorder="1" applyAlignment="1">
      <alignment horizontal="center" vertical="center" shrinkToFit="1"/>
    </xf>
    <xf numFmtId="0" fontId="7" fillId="0" borderId="38" xfId="0" applyFont="1" applyFill="1" applyBorder="1" applyAlignment="1">
      <alignment horizontal="center" vertical="center" shrinkToFit="1"/>
    </xf>
    <xf numFmtId="49" fontId="3" fillId="33" borderId="24" xfId="0" applyNumberFormat="1" applyFont="1" applyFill="1" applyBorder="1" applyAlignment="1">
      <alignment horizontal="left" vertical="center" shrinkToFit="1"/>
    </xf>
    <xf numFmtId="0" fontId="7" fillId="33" borderId="55" xfId="0" applyFont="1" applyFill="1" applyBorder="1" applyAlignment="1">
      <alignment horizontal="left" vertical="center" shrinkToFit="1"/>
    </xf>
    <xf numFmtId="49" fontId="10" fillId="33" borderId="55" xfId="0" applyNumberFormat="1" applyFont="1" applyFill="1" applyBorder="1" applyAlignment="1">
      <alignment horizontal="center" vertical="center" shrinkToFit="1"/>
    </xf>
    <xf numFmtId="0" fontId="7" fillId="0" borderId="41" xfId="0" applyFont="1" applyFill="1" applyBorder="1" applyAlignment="1">
      <alignment horizontal="center" vertical="center" shrinkToFit="1"/>
    </xf>
    <xf numFmtId="49" fontId="12" fillId="0" borderId="65" xfId="0" applyNumberFormat="1" applyFont="1" applyBorder="1" applyAlignment="1">
      <alignment horizontal="center" vertical="center" shrinkToFit="1"/>
    </xf>
    <xf numFmtId="49" fontId="12" fillId="0" borderId="70" xfId="0" applyNumberFormat="1" applyFont="1" applyBorder="1" applyAlignment="1">
      <alignment horizontal="center" vertical="center" shrinkToFit="1"/>
    </xf>
    <xf numFmtId="49" fontId="3" fillId="33" borderId="59" xfId="0" applyNumberFormat="1" applyFont="1" applyFill="1" applyBorder="1" applyAlignment="1">
      <alignment horizontal="center" vertical="center" shrinkToFit="1"/>
    </xf>
    <xf numFmtId="49" fontId="3" fillId="33" borderId="33" xfId="0" applyNumberFormat="1" applyFont="1" applyFill="1" applyBorder="1" applyAlignment="1">
      <alignment horizontal="center" vertical="center" shrinkToFit="1"/>
    </xf>
    <xf numFmtId="49" fontId="3" fillId="33" borderId="72" xfId="0" applyNumberFormat="1" applyFont="1" applyFill="1" applyBorder="1" applyAlignment="1">
      <alignment horizontal="left" vertical="center"/>
    </xf>
    <xf numFmtId="49" fontId="3" fillId="33" borderId="35" xfId="0" applyNumberFormat="1" applyFont="1" applyFill="1" applyBorder="1" applyAlignment="1">
      <alignment horizontal="left" vertical="center"/>
    </xf>
    <xf numFmtId="49" fontId="3" fillId="33" borderId="69" xfId="0" applyNumberFormat="1" applyFont="1" applyFill="1" applyBorder="1" applyAlignment="1">
      <alignment horizontal="left" vertical="center"/>
    </xf>
    <xf numFmtId="0" fontId="7" fillId="33" borderId="81" xfId="0" applyFont="1" applyFill="1" applyBorder="1" applyAlignment="1">
      <alignment horizontal="left" vertical="center"/>
    </xf>
    <xf numFmtId="0" fontId="7" fillId="33" borderId="18" xfId="0" applyFont="1" applyFill="1" applyBorder="1" applyAlignment="1">
      <alignment horizontal="left" vertical="center"/>
    </xf>
    <xf numFmtId="0" fontId="7" fillId="33" borderId="19" xfId="0" applyFont="1" applyFill="1" applyBorder="1" applyAlignment="1">
      <alignment horizontal="left" vertical="center"/>
    </xf>
    <xf numFmtId="49" fontId="26" fillId="0" borderId="53" xfId="0" applyNumberFormat="1" applyFont="1" applyFill="1" applyBorder="1" applyAlignment="1">
      <alignment horizontal="center" vertical="center" shrinkToFit="1"/>
    </xf>
    <xf numFmtId="49" fontId="6" fillId="0" borderId="31" xfId="0" applyNumberFormat="1" applyFont="1" applyFill="1" applyBorder="1" applyAlignment="1">
      <alignment horizontal="center" vertical="center" shrinkToFit="1"/>
    </xf>
    <xf numFmtId="0" fontId="7" fillId="0" borderId="31" xfId="0" applyFont="1" applyFill="1" applyBorder="1" applyAlignment="1">
      <alignment horizontal="center" shrinkToFit="1"/>
    </xf>
    <xf numFmtId="0" fontId="7" fillId="0" borderId="51" xfId="0" applyFont="1" applyFill="1" applyBorder="1" applyAlignment="1">
      <alignment horizontal="center" shrinkToFit="1"/>
    </xf>
    <xf numFmtId="38" fontId="12" fillId="0" borderId="53" xfId="49" applyFont="1" applyFill="1" applyBorder="1" applyAlignment="1">
      <alignment horizontal="center" vertical="center" shrinkToFit="1"/>
    </xf>
    <xf numFmtId="0" fontId="12" fillId="0" borderId="31" xfId="0" applyFont="1" applyFill="1" applyBorder="1" applyAlignment="1">
      <alignment horizontal="center" vertical="center" shrinkToFit="1"/>
    </xf>
    <xf numFmtId="0" fontId="12" fillId="0" borderId="51" xfId="0" applyFont="1" applyFill="1" applyBorder="1" applyAlignment="1">
      <alignment horizontal="center" vertical="center" shrinkToFit="1"/>
    </xf>
    <xf numFmtId="49" fontId="3" fillId="33" borderId="72" xfId="0" applyNumberFormat="1" applyFont="1" applyFill="1" applyBorder="1" applyAlignment="1">
      <alignment horizontal="center" vertical="center"/>
    </xf>
    <xf numFmtId="49" fontId="3" fillId="33" borderId="81" xfId="0" applyNumberFormat="1" applyFont="1" applyFill="1" applyBorder="1" applyAlignment="1">
      <alignment horizontal="center" vertical="center"/>
    </xf>
    <xf numFmtId="49" fontId="3" fillId="33" borderId="18" xfId="0" applyNumberFormat="1" applyFont="1" applyFill="1" applyBorder="1" applyAlignment="1">
      <alignment horizontal="center" vertical="center"/>
    </xf>
    <xf numFmtId="49" fontId="3" fillId="33" borderId="66" xfId="0" applyNumberFormat="1" applyFont="1" applyFill="1" applyBorder="1" applyAlignment="1">
      <alignment horizontal="center" vertical="center"/>
    </xf>
    <xf numFmtId="49" fontId="21" fillId="40" borderId="53" xfId="0" applyNumberFormat="1" applyFont="1" applyFill="1" applyBorder="1" applyAlignment="1">
      <alignment horizontal="center" vertical="center" shrinkToFit="1"/>
    </xf>
    <xf numFmtId="0" fontId="7" fillId="40" borderId="31" xfId="0" applyFont="1" applyFill="1" applyBorder="1" applyAlignment="1">
      <alignment horizontal="center" vertical="center"/>
    </xf>
    <xf numFmtId="0" fontId="7" fillId="40" borderId="51" xfId="0" applyFont="1" applyFill="1" applyBorder="1" applyAlignment="1">
      <alignment horizontal="center" vertical="center"/>
    </xf>
    <xf numFmtId="49" fontId="3" fillId="33" borderId="51" xfId="0" applyNumberFormat="1" applyFont="1" applyFill="1" applyBorder="1" applyAlignment="1">
      <alignment horizontal="center" vertical="center" shrinkToFit="1"/>
    </xf>
    <xf numFmtId="14" fontId="12" fillId="0" borderId="53" xfId="0" applyNumberFormat="1" applyFont="1" applyFill="1" applyBorder="1" applyAlignment="1">
      <alignment horizontal="center" vertical="center" shrinkToFit="1"/>
    </xf>
    <xf numFmtId="0" fontId="12" fillId="0" borderId="31" xfId="0" applyNumberFormat="1" applyFont="1" applyFill="1" applyBorder="1" applyAlignment="1">
      <alignment horizontal="center" vertical="center" shrinkToFit="1"/>
    </xf>
    <xf numFmtId="0" fontId="12" fillId="0" borderId="51" xfId="0" applyNumberFormat="1" applyFont="1" applyFill="1" applyBorder="1" applyAlignment="1">
      <alignment horizontal="center" vertical="center" shrinkToFit="1"/>
    </xf>
    <xf numFmtId="49" fontId="3" fillId="33" borderId="31" xfId="0" applyNumberFormat="1" applyFont="1" applyFill="1" applyBorder="1" applyAlignment="1">
      <alignment horizontal="center" vertical="center" shrinkToFit="1"/>
    </xf>
    <xf numFmtId="49" fontId="14" fillId="33" borderId="24" xfId="0" applyNumberFormat="1" applyFont="1" applyFill="1" applyBorder="1" applyAlignment="1">
      <alignment horizontal="center" vertical="center"/>
    </xf>
    <xf numFmtId="49" fontId="14" fillId="33" borderId="68" xfId="0" applyNumberFormat="1" applyFont="1" applyFill="1" applyBorder="1" applyAlignment="1">
      <alignment horizontal="center" vertical="center"/>
    </xf>
    <xf numFmtId="49" fontId="3" fillId="33" borderId="72" xfId="0" applyNumberFormat="1" applyFont="1" applyFill="1" applyBorder="1" applyAlignment="1">
      <alignment horizontal="left" vertical="center" shrinkToFit="1"/>
    </xf>
    <xf numFmtId="49" fontId="3" fillId="33" borderId="35" xfId="0" applyNumberFormat="1" applyFont="1" applyFill="1" applyBorder="1" applyAlignment="1">
      <alignment horizontal="left" vertical="center" shrinkToFit="1"/>
    </xf>
    <xf numFmtId="49" fontId="3" fillId="33" borderId="69" xfId="0" applyNumberFormat="1" applyFont="1" applyFill="1" applyBorder="1" applyAlignment="1">
      <alignment horizontal="left" vertical="center" shrinkToFit="1"/>
    </xf>
    <xf numFmtId="0" fontId="7" fillId="33" borderId="81" xfId="0" applyFont="1" applyFill="1" applyBorder="1" applyAlignment="1">
      <alignment horizontal="left" vertical="center" shrinkToFit="1"/>
    </xf>
    <xf numFmtId="0" fontId="7" fillId="33" borderId="18" xfId="0" applyFont="1" applyFill="1" applyBorder="1" applyAlignment="1">
      <alignment horizontal="left" vertical="center" shrinkToFit="1"/>
    </xf>
    <xf numFmtId="0" fontId="7" fillId="33" borderId="19" xfId="0" applyFont="1" applyFill="1" applyBorder="1" applyAlignment="1">
      <alignment horizontal="left" vertical="center" shrinkToFit="1"/>
    </xf>
    <xf numFmtId="49" fontId="10" fillId="33" borderId="59" xfId="0" applyNumberFormat="1" applyFont="1" applyFill="1" applyBorder="1" applyAlignment="1">
      <alignment horizontal="center" vertical="center" shrinkToFit="1"/>
    </xf>
    <xf numFmtId="49" fontId="10" fillId="0" borderId="31" xfId="0" applyNumberFormat="1" applyFont="1" applyFill="1" applyBorder="1" applyAlignment="1">
      <alignment vertical="center"/>
    </xf>
    <xf numFmtId="49" fontId="10" fillId="0" borderId="31" xfId="0" applyNumberFormat="1" applyFont="1" applyFill="1" applyBorder="1" applyAlignment="1">
      <alignment horizontal="left" vertical="center"/>
    </xf>
    <xf numFmtId="0" fontId="7" fillId="0" borderId="31" xfId="0" applyFont="1" applyFill="1" applyBorder="1" applyAlignment="1">
      <alignment horizontal="left" vertical="center"/>
    </xf>
    <xf numFmtId="0" fontId="7" fillId="0" borderId="31" xfId="0" applyFont="1" applyFill="1" applyBorder="1" applyAlignment="1">
      <alignment vertical="center"/>
    </xf>
    <xf numFmtId="49" fontId="3" fillId="33" borderId="11" xfId="0" applyNumberFormat="1" applyFont="1" applyFill="1" applyBorder="1" applyAlignment="1">
      <alignment horizontal="center" vertical="center" shrinkToFit="1"/>
    </xf>
    <xf numFmtId="49" fontId="3" fillId="33" borderId="37" xfId="0" applyNumberFormat="1" applyFont="1" applyFill="1" applyBorder="1" applyAlignment="1">
      <alignment horizontal="center" vertical="center" shrinkToFit="1"/>
    </xf>
    <xf numFmtId="0" fontId="12" fillId="0" borderId="13" xfId="0" applyNumberFormat="1" applyFont="1" applyFill="1" applyBorder="1" applyAlignment="1" applyProtection="1">
      <alignment horizontal="center" vertical="center" shrinkToFit="1"/>
      <protection/>
    </xf>
    <xf numFmtId="0" fontId="12" fillId="0" borderId="41" xfId="0" applyNumberFormat="1" applyFont="1" applyFill="1" applyBorder="1" applyAlignment="1" applyProtection="1">
      <alignment horizontal="center" vertical="center" shrinkToFit="1"/>
      <protection/>
    </xf>
    <xf numFmtId="49" fontId="3" fillId="0" borderId="13" xfId="0" applyNumberFormat="1" applyFont="1" applyFill="1" applyBorder="1" applyAlignment="1">
      <alignment horizontal="center" vertical="center" shrinkToFit="1"/>
    </xf>
    <xf numFmtId="49" fontId="3" fillId="0" borderId="41" xfId="0" applyNumberFormat="1" applyFont="1" applyFill="1" applyBorder="1" applyAlignment="1">
      <alignment horizontal="center" vertical="center" shrinkToFit="1"/>
    </xf>
    <xf numFmtId="0" fontId="12" fillId="0" borderId="18" xfId="0" applyNumberFormat="1" applyFont="1" applyFill="1" applyBorder="1" applyAlignment="1" applyProtection="1">
      <alignment horizontal="center" vertical="center" shrinkToFit="1"/>
      <protection/>
    </xf>
    <xf numFmtId="49" fontId="3" fillId="0" borderId="18" xfId="0" applyNumberFormat="1" applyFont="1" applyFill="1" applyBorder="1" applyAlignment="1">
      <alignment horizontal="center" vertical="center" shrinkToFit="1"/>
    </xf>
    <xf numFmtId="49" fontId="3" fillId="33" borderId="57" xfId="0" applyNumberFormat="1" applyFont="1" applyFill="1" applyBorder="1" applyAlignment="1">
      <alignment horizontal="left" vertical="center" shrinkToFit="1"/>
    </xf>
    <xf numFmtId="0" fontId="7" fillId="33" borderId="13" xfId="0" applyFont="1" applyFill="1" applyBorder="1" applyAlignment="1">
      <alignment horizontal="left" vertical="center" shrinkToFit="1"/>
    </xf>
    <xf numFmtId="0" fontId="7" fillId="33" borderId="14" xfId="0" applyFont="1" applyFill="1" applyBorder="1" applyAlignment="1">
      <alignment horizontal="left" vertical="center" shrinkToFit="1"/>
    </xf>
    <xf numFmtId="49" fontId="3" fillId="0" borderId="31" xfId="0" applyNumberFormat="1" applyFont="1" applyFill="1" applyBorder="1" applyAlignment="1">
      <alignment vertical="center"/>
    </xf>
    <xf numFmtId="0" fontId="25" fillId="38" borderId="55" xfId="0" applyFont="1" applyFill="1" applyBorder="1" applyAlignment="1">
      <alignment horizontal="left" vertical="center" shrinkToFit="1"/>
    </xf>
    <xf numFmtId="0" fontId="25" fillId="38" borderId="24" xfId="0" applyFont="1" applyFill="1" applyBorder="1" applyAlignment="1">
      <alignment horizontal="left" vertical="center"/>
    </xf>
    <xf numFmtId="0" fontId="25" fillId="38" borderId="55" xfId="0" applyFont="1" applyFill="1" applyBorder="1" applyAlignment="1">
      <alignment horizontal="left" vertical="center"/>
    </xf>
    <xf numFmtId="205" fontId="25" fillId="0" borderId="65" xfId="0" applyNumberFormat="1" applyFont="1" applyFill="1" applyBorder="1" applyAlignment="1">
      <alignment horizontal="left" vertical="center" shrinkToFit="1"/>
    </xf>
    <xf numFmtId="205" fontId="25" fillId="0" borderId="41" xfId="0" applyNumberFormat="1" applyFont="1" applyFill="1" applyBorder="1" applyAlignment="1">
      <alignment horizontal="left" vertical="center"/>
    </xf>
    <xf numFmtId="205" fontId="25" fillId="0" borderId="70" xfId="0" applyNumberFormat="1" applyFont="1" applyFill="1" applyBorder="1" applyAlignment="1">
      <alignment horizontal="left" vertical="center"/>
    </xf>
    <xf numFmtId="49" fontId="3" fillId="33" borderId="34" xfId="0" applyNumberFormat="1" applyFont="1" applyFill="1" applyBorder="1" applyAlignment="1">
      <alignment horizontal="center" vertical="center" shrinkToFit="1"/>
    </xf>
    <xf numFmtId="49" fontId="3" fillId="33" borderId="54" xfId="0" applyNumberFormat="1" applyFont="1" applyFill="1" applyBorder="1" applyAlignment="1">
      <alignment horizontal="left" vertical="center" shrinkToFit="1"/>
    </xf>
    <xf numFmtId="0" fontId="7" fillId="33" borderId="55" xfId="0" applyFont="1" applyFill="1" applyBorder="1" applyAlignment="1">
      <alignment vertical="center" shrinkToFit="1"/>
    </xf>
    <xf numFmtId="0" fontId="7" fillId="33" borderId="56" xfId="0" applyFont="1" applyFill="1" applyBorder="1" applyAlignment="1">
      <alignment vertical="center" shrinkToFit="1"/>
    </xf>
    <xf numFmtId="0" fontId="12" fillId="0" borderId="31" xfId="0" applyNumberFormat="1" applyFont="1" applyFill="1" applyBorder="1" applyAlignment="1" applyProtection="1">
      <alignment horizontal="center" vertical="center" shrinkToFit="1"/>
      <protection/>
    </xf>
    <xf numFmtId="49" fontId="3" fillId="0" borderId="31" xfId="0" applyNumberFormat="1" applyFont="1" applyFill="1" applyBorder="1" applyAlignment="1">
      <alignment horizontal="center" vertical="center" shrinkToFit="1"/>
    </xf>
    <xf numFmtId="0" fontId="7" fillId="33" borderId="55" xfId="0" applyFont="1" applyFill="1" applyBorder="1" applyAlignment="1">
      <alignment vertical="center"/>
    </xf>
    <xf numFmtId="0" fontId="7" fillId="33" borderId="56" xfId="0" applyFont="1" applyFill="1" applyBorder="1" applyAlignment="1">
      <alignment vertical="center"/>
    </xf>
    <xf numFmtId="0" fontId="25" fillId="38" borderId="13" xfId="0" applyFont="1" applyFill="1" applyBorder="1" applyAlignment="1">
      <alignment horizontal="left" vertical="center" shrinkToFit="1"/>
    </xf>
    <xf numFmtId="0" fontId="25" fillId="38" borderId="12" xfId="0" applyFont="1" applyFill="1" applyBorder="1" applyAlignment="1">
      <alignment horizontal="left" vertical="center"/>
    </xf>
    <xf numFmtId="0" fontId="25" fillId="38" borderId="13" xfId="0" applyFont="1" applyFill="1" applyBorder="1" applyAlignment="1">
      <alignment horizontal="left" vertical="center"/>
    </xf>
    <xf numFmtId="0" fontId="6" fillId="0" borderId="82" xfId="0" applyNumberFormat="1" applyFont="1" applyFill="1" applyBorder="1" applyAlignment="1" applyProtection="1">
      <alignment horizontal="center" vertical="center" shrinkToFit="1"/>
      <protection/>
    </xf>
    <xf numFmtId="0" fontId="3" fillId="38" borderId="53" xfId="0" applyNumberFormat="1" applyFont="1" applyFill="1" applyBorder="1" applyAlignment="1">
      <alignment horizontal="left" vertical="center" shrinkToFit="1"/>
    </xf>
    <xf numFmtId="0" fontId="3" fillId="38" borderId="31" xfId="0" applyNumberFormat="1" applyFont="1" applyFill="1" applyBorder="1" applyAlignment="1">
      <alignment horizontal="left" vertical="center" shrinkToFit="1"/>
    </xf>
    <xf numFmtId="0" fontId="3" fillId="38" borderId="39" xfId="0" applyNumberFormat="1" applyFont="1" applyFill="1" applyBorder="1" applyAlignment="1">
      <alignment horizontal="left" vertical="center" shrinkToFit="1"/>
    </xf>
    <xf numFmtId="49" fontId="3" fillId="33" borderId="26" xfId="0" applyNumberFormat="1" applyFont="1" applyFill="1" applyBorder="1" applyAlignment="1">
      <alignment vertical="center" shrinkToFit="1"/>
    </xf>
    <xf numFmtId="0" fontId="7" fillId="33" borderId="26" xfId="0" applyFont="1" applyFill="1" applyBorder="1" applyAlignment="1">
      <alignment vertical="center"/>
    </xf>
    <xf numFmtId="0" fontId="7" fillId="33" borderId="27" xfId="0" applyFont="1" applyFill="1" applyBorder="1" applyAlignment="1">
      <alignment vertical="center"/>
    </xf>
    <xf numFmtId="0" fontId="7" fillId="33" borderId="78" xfId="0" applyFont="1" applyFill="1" applyBorder="1" applyAlignment="1">
      <alignment vertical="center"/>
    </xf>
    <xf numFmtId="0" fontId="7" fillId="33" borderId="50" xfId="0" applyFont="1" applyFill="1" applyBorder="1" applyAlignment="1">
      <alignment vertical="center"/>
    </xf>
    <xf numFmtId="0" fontId="12" fillId="0" borderId="30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/>
    </xf>
    <xf numFmtId="0" fontId="12" fillId="0" borderId="75" xfId="0" applyFont="1" applyFill="1" applyBorder="1" applyAlignment="1">
      <alignment horizontal="center" vertical="center"/>
    </xf>
    <xf numFmtId="0" fontId="12" fillId="0" borderId="83" xfId="0" applyFont="1" applyFill="1" applyBorder="1" applyAlignment="1">
      <alignment horizontal="center" vertical="center"/>
    </xf>
    <xf numFmtId="0" fontId="12" fillId="0" borderId="78" xfId="0" applyFont="1" applyFill="1" applyBorder="1" applyAlignment="1">
      <alignment horizontal="center" vertical="center"/>
    </xf>
    <xf numFmtId="0" fontId="12" fillId="0" borderId="79" xfId="0" applyFont="1" applyFill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10" fillId="33" borderId="24" xfId="0" applyNumberFormat="1" applyFont="1" applyFill="1" applyBorder="1" applyAlignment="1">
      <alignment horizontal="center" vertical="center" shrinkToFit="1"/>
    </xf>
    <xf numFmtId="49" fontId="3" fillId="33" borderId="80" xfId="0" applyNumberFormat="1" applyFont="1" applyFill="1" applyBorder="1" applyAlignment="1">
      <alignment horizontal="left" vertical="center"/>
    </xf>
    <xf numFmtId="49" fontId="3" fillId="33" borderId="31" xfId="0" applyNumberFormat="1" applyFont="1" applyFill="1" applyBorder="1" applyAlignment="1">
      <alignment horizontal="left" vertical="center"/>
    </xf>
    <xf numFmtId="49" fontId="12" fillId="0" borderId="62" xfId="0" applyNumberFormat="1" applyFont="1" applyBorder="1" applyAlignment="1">
      <alignment horizontal="center" vertical="center" shrinkToFit="1"/>
    </xf>
    <xf numFmtId="49" fontId="12" fillId="0" borderId="63" xfId="0" applyNumberFormat="1" applyFont="1" applyBorder="1" applyAlignment="1">
      <alignment horizontal="center" vertical="center" shrinkToFit="1"/>
    </xf>
    <xf numFmtId="0" fontId="25" fillId="0" borderId="13" xfId="0" applyFont="1" applyFill="1" applyBorder="1" applyAlignment="1">
      <alignment horizontal="left" vertical="center" shrinkToFit="1"/>
    </xf>
    <xf numFmtId="0" fontId="25" fillId="0" borderId="12" xfId="0" applyFont="1" applyFill="1" applyBorder="1" applyAlignment="1">
      <alignment horizontal="left" vertical="center"/>
    </xf>
    <xf numFmtId="0" fontId="25" fillId="0" borderId="13" xfId="0" applyFont="1" applyFill="1" applyBorder="1" applyAlignment="1">
      <alignment horizontal="left" vertical="center"/>
    </xf>
    <xf numFmtId="189" fontId="12" fillId="38" borderId="13" xfId="0" applyNumberFormat="1" applyFont="1" applyFill="1" applyBorder="1" applyAlignment="1" applyProtection="1">
      <alignment horizontal="center" vertical="center" shrinkToFit="1"/>
      <protection/>
    </xf>
    <xf numFmtId="0" fontId="7" fillId="0" borderId="13" xfId="0" applyFont="1" applyFill="1" applyBorder="1" applyAlignment="1">
      <alignment horizontal="center" vertical="center" shrinkToFit="1"/>
    </xf>
    <xf numFmtId="189" fontId="12" fillId="38" borderId="84" xfId="0" applyNumberFormat="1" applyFont="1" applyFill="1" applyBorder="1" applyAlignment="1" applyProtection="1">
      <alignment horizontal="center" vertical="center" shrinkToFit="1"/>
      <protection/>
    </xf>
    <xf numFmtId="189" fontId="12" fillId="38" borderId="19" xfId="0" applyNumberFormat="1" applyFont="1" applyFill="1" applyBorder="1" applyAlignment="1" applyProtection="1">
      <alignment horizontal="center" vertical="center" shrinkToFit="1"/>
      <protection/>
    </xf>
    <xf numFmtId="0" fontId="12" fillId="0" borderId="26" xfId="0" applyNumberFormat="1" applyFont="1" applyFill="1" applyBorder="1" applyAlignment="1" applyProtection="1">
      <alignment horizontal="center" vertical="center" shrinkToFit="1"/>
      <protection/>
    </xf>
    <xf numFmtId="0" fontId="7" fillId="0" borderId="26" xfId="0" applyFont="1" applyFill="1" applyBorder="1" applyAlignment="1">
      <alignment horizontal="center" vertical="center" shrinkToFit="1"/>
    </xf>
    <xf numFmtId="0" fontId="12" fillId="0" borderId="35" xfId="0" applyNumberFormat="1" applyFont="1" applyFill="1" applyBorder="1" applyAlignment="1" applyProtection="1">
      <alignment horizontal="center" vertical="center" shrinkToFit="1"/>
      <protection/>
    </xf>
    <xf numFmtId="0" fontId="7" fillId="0" borderId="35" xfId="0" applyFont="1" applyFill="1" applyBorder="1" applyAlignment="1">
      <alignment horizontal="center" vertical="center" shrinkToFit="1"/>
    </xf>
    <xf numFmtId="0" fontId="25" fillId="0" borderId="80" xfId="0" applyNumberFormat="1" applyFont="1" applyFill="1" applyBorder="1" applyAlignment="1">
      <alignment horizontal="left" vertical="center" shrinkToFit="1"/>
    </xf>
    <xf numFmtId="0" fontId="25" fillId="0" borderId="31" xfId="0" applyNumberFormat="1" applyFont="1" applyFill="1" applyBorder="1" applyAlignment="1">
      <alignment horizontal="left" vertical="center" shrinkToFit="1"/>
    </xf>
    <xf numFmtId="0" fontId="25" fillId="0" borderId="39" xfId="0" applyNumberFormat="1" applyFont="1" applyFill="1" applyBorder="1" applyAlignment="1">
      <alignment horizontal="left" vertical="center" shrinkToFit="1"/>
    </xf>
    <xf numFmtId="49" fontId="3" fillId="33" borderId="60" xfId="0" applyNumberFormat="1" applyFont="1" applyFill="1" applyBorder="1" applyAlignment="1">
      <alignment vertical="center" shrinkToFit="1"/>
    </xf>
    <xf numFmtId="0" fontId="7" fillId="33" borderId="41" xfId="0" applyFont="1" applyFill="1" applyBorder="1" applyAlignment="1">
      <alignment vertical="center" shrinkToFit="1"/>
    </xf>
    <xf numFmtId="49" fontId="3" fillId="33" borderId="21" xfId="0" applyNumberFormat="1" applyFont="1" applyFill="1" applyBorder="1" applyAlignment="1">
      <alignment horizontal="center" vertical="center" shrinkToFit="1"/>
    </xf>
    <xf numFmtId="49" fontId="3" fillId="33" borderId="36" xfId="0" applyNumberFormat="1" applyFont="1" applyFill="1" applyBorder="1" applyAlignment="1">
      <alignment horizontal="center" vertical="center" shrinkToFit="1"/>
    </xf>
    <xf numFmtId="49" fontId="5" fillId="0" borderId="28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0" fontId="3" fillId="0" borderId="62" xfId="0" applyNumberFormat="1" applyFont="1" applyFill="1" applyBorder="1" applyAlignment="1">
      <alignment horizontal="center" vertical="center" shrinkToFit="1"/>
    </xf>
    <xf numFmtId="0" fontId="7" fillId="0" borderId="35" xfId="0" applyNumberFormat="1" applyFont="1" applyFill="1" applyBorder="1" applyAlignment="1">
      <alignment horizontal="center" vertical="center" shrinkToFit="1"/>
    </xf>
    <xf numFmtId="0" fontId="7" fillId="0" borderId="63" xfId="0" applyNumberFormat="1" applyFont="1" applyFill="1" applyBorder="1" applyAlignment="1">
      <alignment horizontal="center" vertical="center" shrinkToFit="1"/>
    </xf>
    <xf numFmtId="0" fontId="7" fillId="0" borderId="25" xfId="0" applyNumberFormat="1" applyFont="1" applyFill="1" applyBorder="1" applyAlignment="1">
      <alignment horizontal="center" vertical="center" shrinkToFit="1"/>
    </xf>
    <xf numFmtId="0" fontId="7" fillId="0" borderId="18" xfId="0" applyNumberFormat="1" applyFont="1" applyFill="1" applyBorder="1" applyAlignment="1">
      <alignment horizontal="center" vertical="center" shrinkToFit="1"/>
    </xf>
    <xf numFmtId="0" fontId="7" fillId="0" borderId="66" xfId="0" applyNumberFormat="1" applyFont="1" applyFill="1" applyBorder="1" applyAlignment="1">
      <alignment horizontal="center" vertical="center" shrinkToFit="1"/>
    </xf>
    <xf numFmtId="0" fontId="7" fillId="0" borderId="18" xfId="0" applyFont="1" applyFill="1" applyBorder="1" applyAlignment="1">
      <alignment horizontal="center" vertical="center" shrinkToFit="1"/>
    </xf>
    <xf numFmtId="49" fontId="3" fillId="33" borderId="57" xfId="0" applyNumberFormat="1" applyFont="1" applyFill="1" applyBorder="1" applyAlignment="1">
      <alignment vertical="center" shrinkToFit="1"/>
    </xf>
    <xf numFmtId="0" fontId="7" fillId="33" borderId="13" xfId="0" applyFont="1" applyFill="1" applyBorder="1" applyAlignment="1">
      <alignment vertical="center" shrinkToFit="1"/>
    </xf>
    <xf numFmtId="0" fontId="7" fillId="33" borderId="14" xfId="0" applyFont="1" applyFill="1" applyBorder="1" applyAlignment="1">
      <alignment vertical="center" shrinkToFit="1"/>
    </xf>
    <xf numFmtId="0" fontId="9" fillId="0" borderId="51" xfId="0" applyFont="1" applyFill="1" applyBorder="1" applyAlignment="1">
      <alignment horizontal="center" vertical="center" shrinkToFit="1"/>
    </xf>
    <xf numFmtId="49" fontId="3" fillId="33" borderId="40" xfId="0" applyNumberFormat="1" applyFont="1" applyFill="1" applyBorder="1" applyAlignment="1">
      <alignment horizontal="center" vertical="center" shrinkToFit="1"/>
    </xf>
    <xf numFmtId="49" fontId="3" fillId="33" borderId="58" xfId="0" applyNumberFormat="1" applyFont="1" applyFill="1" applyBorder="1" applyAlignment="1">
      <alignment horizontal="center" vertical="center" shrinkToFit="1"/>
    </xf>
    <xf numFmtId="0" fontId="12" fillId="0" borderId="53" xfId="0" applyNumberFormat="1" applyFont="1" applyFill="1" applyBorder="1" applyAlignment="1">
      <alignment horizontal="center" vertical="center" shrinkToFit="1"/>
    </xf>
    <xf numFmtId="0" fontId="12" fillId="0" borderId="39" xfId="0" applyNumberFormat="1" applyFont="1" applyBorder="1" applyAlignment="1">
      <alignment horizontal="center" vertical="center" shrinkToFit="1"/>
    </xf>
    <xf numFmtId="49" fontId="15" fillId="35" borderId="0" xfId="0" applyNumberFormat="1" applyFont="1" applyFill="1" applyAlignment="1">
      <alignment horizontal="center" vertical="center"/>
    </xf>
    <xf numFmtId="49" fontId="16" fillId="35" borderId="0" xfId="0" applyNumberFormat="1" applyFont="1" applyFill="1" applyAlignment="1">
      <alignment horizontal="center" vertical="center" shrinkToFit="1"/>
    </xf>
    <xf numFmtId="0" fontId="6" fillId="0" borderId="53" xfId="0" applyNumberFormat="1" applyFont="1" applyBorder="1" applyAlignment="1">
      <alignment horizontal="center" vertical="center" shrinkToFit="1"/>
    </xf>
    <xf numFmtId="0" fontId="6" fillId="0" borderId="31" xfId="0" applyNumberFormat="1" applyFont="1" applyBorder="1" applyAlignment="1">
      <alignment horizontal="center" vertical="center" shrinkToFit="1"/>
    </xf>
    <xf numFmtId="0" fontId="7" fillId="0" borderId="31" xfId="0" applyNumberFormat="1" applyFont="1" applyBorder="1" applyAlignment="1">
      <alignment horizontal="center"/>
    </xf>
    <xf numFmtId="0" fontId="7" fillId="0" borderId="51" xfId="0" applyNumberFormat="1" applyFont="1" applyBorder="1" applyAlignment="1">
      <alignment horizontal="center"/>
    </xf>
    <xf numFmtId="0" fontId="3" fillId="33" borderId="53" xfId="0" applyNumberFormat="1" applyFont="1" applyFill="1" applyBorder="1" applyAlignment="1">
      <alignment horizontal="center" vertical="center" shrinkToFit="1"/>
    </xf>
    <xf numFmtId="0" fontId="7" fillId="0" borderId="31" xfId="0" applyNumberFormat="1" applyFont="1" applyBorder="1" applyAlignment="1">
      <alignment shrinkToFit="1"/>
    </xf>
    <xf numFmtId="0" fontId="7" fillId="0" borderId="51" xfId="0" applyNumberFormat="1" applyFont="1" applyBorder="1" applyAlignment="1">
      <alignment shrinkToFit="1"/>
    </xf>
    <xf numFmtId="0" fontId="8" fillId="0" borderId="53" xfId="0" applyNumberFormat="1" applyFont="1" applyFill="1" applyBorder="1" applyAlignment="1">
      <alignment horizontal="center" vertical="center" shrinkToFit="1"/>
    </xf>
    <xf numFmtId="0" fontId="7" fillId="0" borderId="31" xfId="0" applyNumberFormat="1" applyFont="1" applyBorder="1" applyAlignment="1">
      <alignment horizontal="center" vertical="center"/>
    </xf>
    <xf numFmtId="0" fontId="7" fillId="0" borderId="51" xfId="0" applyNumberFormat="1" applyFont="1" applyBorder="1" applyAlignment="1">
      <alignment horizontal="center" vertical="center"/>
    </xf>
    <xf numFmtId="0" fontId="3" fillId="33" borderId="51" xfId="0" applyNumberFormat="1" applyFont="1" applyFill="1" applyBorder="1" applyAlignment="1">
      <alignment horizontal="center" vertical="center" shrinkToFit="1"/>
    </xf>
    <xf numFmtId="219" fontId="12" fillId="0" borderId="67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20" xfId="0" applyFont="1" applyFill="1" applyBorder="1" applyAlignment="1">
      <alignment horizontal="left" vertical="center" shrinkToFit="1"/>
    </xf>
    <xf numFmtId="0" fontId="3" fillId="33" borderId="31" xfId="0" applyNumberFormat="1" applyFont="1" applyFill="1" applyBorder="1" applyAlignment="1">
      <alignment horizontal="center" vertical="center" shrinkToFit="1"/>
    </xf>
    <xf numFmtId="0" fontId="7" fillId="33" borderId="31" xfId="0" applyNumberFormat="1" applyFont="1" applyFill="1" applyBorder="1" applyAlignment="1">
      <alignment horizontal="center" vertical="center" shrinkToFit="1"/>
    </xf>
    <xf numFmtId="0" fontId="7" fillId="33" borderId="51" xfId="0" applyNumberFormat="1" applyFont="1" applyFill="1" applyBorder="1" applyAlignment="1">
      <alignment horizontal="center" vertical="center" shrinkToFit="1"/>
    </xf>
    <xf numFmtId="0" fontId="7" fillId="0" borderId="51" xfId="0" applyNumberFormat="1" applyFont="1" applyBorder="1" applyAlignment="1">
      <alignment horizontal="center" vertical="center" shrinkToFit="1"/>
    </xf>
    <xf numFmtId="0" fontId="7" fillId="0" borderId="81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66" xfId="0" applyFont="1" applyBorder="1" applyAlignment="1">
      <alignment horizontal="center" vertical="center"/>
    </xf>
    <xf numFmtId="0" fontId="12" fillId="0" borderId="10" xfId="0" applyFont="1" applyFill="1" applyBorder="1" applyAlignment="1">
      <alignment horizontal="left" vertical="center" shrinkToFit="1"/>
    </xf>
    <xf numFmtId="0" fontId="7" fillId="0" borderId="81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7" fillId="0" borderId="65" xfId="0" applyFont="1" applyFill="1" applyBorder="1" applyAlignment="1">
      <alignment vertical="center" shrinkToFit="1"/>
    </xf>
    <xf numFmtId="0" fontId="7" fillId="0" borderId="70" xfId="0" applyFont="1" applyFill="1" applyBorder="1" applyAlignment="1">
      <alignment vertical="center" shrinkToFit="1"/>
    </xf>
    <xf numFmtId="49" fontId="3" fillId="33" borderId="72" xfId="0" applyNumberFormat="1" applyFont="1" applyFill="1" applyBorder="1" applyAlignment="1">
      <alignment horizontal="center" vertical="center" shrinkToFit="1"/>
    </xf>
    <xf numFmtId="0" fontId="7" fillId="0" borderId="28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71" xfId="0" applyFont="1" applyBorder="1" applyAlignment="1">
      <alignment horizontal="center" vertical="center" shrinkToFit="1"/>
    </xf>
    <xf numFmtId="219" fontId="12" fillId="0" borderId="24" xfId="0" applyNumberFormat="1" applyFont="1" applyFill="1" applyBorder="1" applyAlignment="1" applyProtection="1">
      <alignment horizontal="center" vertical="center" shrinkToFit="1"/>
      <protection locked="0"/>
    </xf>
    <xf numFmtId="219" fontId="12" fillId="0" borderId="68" xfId="0" applyNumberFormat="1" applyFont="1" applyFill="1" applyBorder="1" applyAlignment="1" applyProtection="1">
      <alignment horizontal="center" vertical="center" shrinkToFit="1"/>
      <protection locked="0"/>
    </xf>
    <xf numFmtId="49" fontId="10" fillId="33" borderId="22" xfId="0" applyNumberFormat="1" applyFont="1" applyFill="1" applyBorder="1" applyAlignment="1">
      <alignment horizontal="center" vertical="center" shrinkToFit="1"/>
    </xf>
    <xf numFmtId="0" fontId="12" fillId="0" borderId="23" xfId="0" applyFont="1" applyFill="1" applyBorder="1" applyAlignment="1">
      <alignment horizontal="left" vertical="center" shrinkToFit="1"/>
    </xf>
    <xf numFmtId="49" fontId="10" fillId="35" borderId="31" xfId="0" applyNumberFormat="1" applyFont="1" applyFill="1" applyBorder="1" applyAlignment="1">
      <alignment vertical="center"/>
    </xf>
    <xf numFmtId="0" fontId="7" fillId="35" borderId="31" xfId="0" applyFont="1" applyFill="1" applyBorder="1" applyAlignment="1">
      <alignment vertical="center"/>
    </xf>
    <xf numFmtId="49" fontId="10" fillId="35" borderId="31" xfId="0" applyNumberFormat="1" applyFont="1" applyFill="1" applyBorder="1" applyAlignment="1">
      <alignment horizontal="left" vertical="center"/>
    </xf>
    <xf numFmtId="0" fontId="7" fillId="35" borderId="31" xfId="0" applyFont="1" applyFill="1" applyBorder="1" applyAlignment="1">
      <alignment horizontal="left" vertical="center"/>
    </xf>
    <xf numFmtId="0" fontId="7" fillId="0" borderId="39" xfId="0" applyFont="1" applyBorder="1" applyAlignment="1">
      <alignment horizontal="center" vertical="center" shrinkToFit="1"/>
    </xf>
    <xf numFmtId="0" fontId="7" fillId="0" borderId="31" xfId="0" applyFont="1" applyBorder="1" applyAlignment="1">
      <alignment horizontal="center" vertical="center" shrinkToFit="1"/>
    </xf>
    <xf numFmtId="0" fontId="7" fillId="0" borderId="51" xfId="0" applyFont="1" applyBorder="1" applyAlignment="1">
      <alignment horizontal="center" vertical="center" shrinkToFit="1"/>
    </xf>
    <xf numFmtId="189" fontId="12" fillId="0" borderId="84" xfId="0" applyNumberFormat="1" applyFont="1" applyFill="1" applyBorder="1" applyAlignment="1" applyProtection="1">
      <alignment horizontal="center" vertical="center" shrinkToFit="1"/>
      <protection/>
    </xf>
    <xf numFmtId="189" fontId="12" fillId="0" borderId="19" xfId="0" applyNumberFormat="1" applyFont="1" applyFill="1" applyBorder="1" applyAlignment="1" applyProtection="1">
      <alignment horizontal="center" vertical="center" shrinkToFit="1"/>
      <protection/>
    </xf>
    <xf numFmtId="189" fontId="12" fillId="0" borderId="25" xfId="0" applyNumberFormat="1" applyFont="1" applyFill="1" applyBorder="1" applyAlignment="1" applyProtection="1">
      <alignment horizontal="center" vertical="center" shrinkToFit="1"/>
      <protection/>
    </xf>
    <xf numFmtId="189" fontId="12" fillId="0" borderId="18" xfId="0" applyNumberFormat="1" applyFont="1" applyFill="1" applyBorder="1" applyAlignment="1" applyProtection="1">
      <alignment horizontal="center" vertical="center" shrinkToFit="1"/>
      <protection/>
    </xf>
    <xf numFmtId="189" fontId="12" fillId="0" borderId="65" xfId="0" applyNumberFormat="1" applyFont="1" applyFill="1" applyBorder="1" applyAlignment="1" applyProtection="1">
      <alignment horizontal="center" vertical="center" shrinkToFit="1"/>
      <protection/>
    </xf>
    <xf numFmtId="189" fontId="12" fillId="0" borderId="61" xfId="0" applyNumberFormat="1" applyFont="1" applyFill="1" applyBorder="1" applyAlignment="1" applyProtection="1">
      <alignment horizontal="center" vertical="center" shrinkToFit="1"/>
      <protection/>
    </xf>
    <xf numFmtId="49" fontId="12" fillId="0" borderId="64" xfId="0" applyNumberFormat="1" applyFont="1" applyBorder="1" applyAlignment="1">
      <alignment horizontal="center" vertical="center" shrinkToFit="1"/>
    </xf>
    <xf numFmtId="0" fontId="0" fillId="0" borderId="64" xfId="0" applyBorder="1" applyAlignment="1">
      <alignment/>
    </xf>
    <xf numFmtId="0" fontId="12" fillId="0" borderId="64" xfId="0" applyNumberFormat="1" applyFont="1" applyBorder="1" applyAlignment="1">
      <alignment horizontal="center" vertical="center" shrinkToFit="1"/>
    </xf>
    <xf numFmtId="189" fontId="12" fillId="0" borderId="66" xfId="0" applyNumberFormat="1" applyFont="1" applyFill="1" applyBorder="1" applyAlignment="1" applyProtection="1">
      <alignment horizontal="center" vertical="center" shrinkToFit="1"/>
      <protection/>
    </xf>
    <xf numFmtId="0" fontId="12" fillId="0" borderId="60" xfId="0" applyNumberFormat="1" applyFont="1" applyBorder="1" applyAlignment="1">
      <alignment horizontal="center" vertical="center" shrinkToFit="1"/>
    </xf>
    <xf numFmtId="0" fontId="0" fillId="0" borderId="61" xfId="0" applyBorder="1" applyAlignment="1">
      <alignment/>
    </xf>
    <xf numFmtId="0" fontId="0" fillId="0" borderId="70" xfId="0" applyBorder="1" applyAlignment="1">
      <alignment/>
    </xf>
    <xf numFmtId="219" fontId="12" fillId="0" borderId="72" xfId="0" applyNumberFormat="1" applyFont="1" applyFill="1" applyBorder="1" applyAlignment="1" applyProtection="1">
      <alignment horizontal="center" vertical="center" shrinkToFit="1"/>
      <protection locked="0"/>
    </xf>
    <xf numFmtId="219" fontId="12" fillId="0" borderId="35" xfId="0" applyNumberFormat="1" applyFont="1" applyFill="1" applyBorder="1" applyAlignment="1" applyProtection="1">
      <alignment horizontal="center" vertical="center" shrinkToFit="1"/>
      <protection locked="0"/>
    </xf>
    <xf numFmtId="219" fontId="12" fillId="0" borderId="69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56" xfId="0" applyBorder="1" applyAlignment="1">
      <alignment/>
    </xf>
    <xf numFmtId="0" fontId="0" fillId="0" borderId="68" xfId="0" applyBorder="1" applyAlignment="1">
      <alignment/>
    </xf>
    <xf numFmtId="49" fontId="12" fillId="0" borderId="54" xfId="0" applyNumberFormat="1" applyFont="1" applyBorder="1" applyAlignment="1">
      <alignment horizontal="center" vertical="center" shrinkToFit="1"/>
    </xf>
    <xf numFmtId="0" fontId="12" fillId="0" borderId="20" xfId="0" applyNumberFormat="1" applyFont="1" applyBorder="1" applyAlignment="1">
      <alignment horizontal="center" vertical="center" shrinkToFit="1"/>
    </xf>
    <xf numFmtId="0" fontId="12" fillId="0" borderId="36" xfId="0" applyNumberFormat="1" applyFont="1" applyBorder="1" applyAlignment="1">
      <alignment horizontal="center" vertical="center" shrinkToFit="1"/>
    </xf>
    <xf numFmtId="222" fontId="12" fillId="0" borderId="53" xfId="0" applyNumberFormat="1" applyFont="1" applyFill="1" applyBorder="1" applyAlignment="1" applyProtection="1">
      <alignment horizontal="center" vertical="center" shrinkToFit="1"/>
      <protection locked="0"/>
    </xf>
    <xf numFmtId="222" fontId="12" fillId="0" borderId="31" xfId="0" applyNumberFormat="1" applyFont="1" applyFill="1" applyBorder="1" applyAlignment="1" applyProtection="1">
      <alignment horizontal="center" vertical="center" shrinkToFit="1"/>
      <protection locked="0"/>
    </xf>
    <xf numFmtId="222" fontId="12" fillId="0" borderId="39" xfId="0" applyNumberFormat="1" applyFont="1" applyFill="1" applyBorder="1" applyAlignment="1" applyProtection="1">
      <alignment horizontal="center" vertical="center" shrinkToFit="1"/>
      <protection locked="0"/>
    </xf>
    <xf numFmtId="189" fontId="6" fillId="0" borderId="53" xfId="0" applyNumberFormat="1" applyFont="1" applyFill="1" applyBorder="1" applyAlignment="1" applyProtection="1">
      <alignment horizontal="center" vertical="center" shrinkToFit="1"/>
      <protection/>
    </xf>
    <xf numFmtId="189" fontId="6" fillId="0" borderId="31" xfId="0" applyNumberFormat="1" applyFont="1" applyFill="1" applyBorder="1" applyAlignment="1" applyProtection="1">
      <alignment horizontal="center" vertical="center" shrinkToFit="1"/>
      <protection/>
    </xf>
    <xf numFmtId="0" fontId="7" fillId="0" borderId="35" xfId="0" applyFont="1" applyBorder="1" applyAlignment="1">
      <alignment horizontal="center" vertical="center"/>
    </xf>
    <xf numFmtId="0" fontId="7" fillId="0" borderId="69" xfId="0" applyFont="1" applyBorder="1" applyAlignment="1">
      <alignment horizontal="center" vertical="center"/>
    </xf>
    <xf numFmtId="0" fontId="12" fillId="0" borderId="53" xfId="0" applyNumberFormat="1" applyFont="1" applyBorder="1" applyAlignment="1">
      <alignment horizontal="left" vertical="center"/>
    </xf>
    <xf numFmtId="0" fontId="7" fillId="0" borderId="31" xfId="0" applyNumberFormat="1" applyFont="1" applyBorder="1" applyAlignment="1">
      <alignment horizontal="left" vertical="center"/>
    </xf>
    <xf numFmtId="0" fontId="7" fillId="0" borderId="39" xfId="0" applyNumberFormat="1" applyFont="1" applyBorder="1" applyAlignment="1">
      <alignment horizontal="left" vertical="center"/>
    </xf>
    <xf numFmtId="189" fontId="6" fillId="0" borderId="51" xfId="0" applyNumberFormat="1" applyFont="1" applyFill="1" applyBorder="1" applyAlignment="1" applyProtection="1">
      <alignment horizontal="center" vertical="center" shrinkToFit="1"/>
      <protection/>
    </xf>
    <xf numFmtId="189" fontId="6" fillId="0" borderId="39" xfId="0" applyNumberFormat="1" applyFont="1" applyFill="1" applyBorder="1" applyAlignment="1" applyProtection="1">
      <alignment horizontal="center" vertical="center" shrinkToFit="1"/>
      <protection/>
    </xf>
    <xf numFmtId="49" fontId="3" fillId="35" borderId="31" xfId="0" applyNumberFormat="1" applyFont="1" applyFill="1" applyBorder="1" applyAlignment="1">
      <alignment vertical="center"/>
    </xf>
    <xf numFmtId="0" fontId="7" fillId="0" borderId="31" xfId="0" applyFont="1" applyBorder="1" applyAlignment="1">
      <alignment vertical="center"/>
    </xf>
    <xf numFmtId="203" fontId="3" fillId="35" borderId="31" xfId="0" applyNumberFormat="1" applyFont="1" applyFill="1" applyBorder="1" applyAlignment="1">
      <alignment vertical="center"/>
    </xf>
    <xf numFmtId="203" fontId="3" fillId="35" borderId="35" xfId="0" applyNumberFormat="1" applyFont="1" applyFill="1" applyBorder="1" applyAlignment="1">
      <alignment vertical="center"/>
    </xf>
    <xf numFmtId="189" fontId="6" fillId="0" borderId="82" xfId="0" applyNumberFormat="1" applyFont="1" applyFill="1" applyBorder="1" applyAlignment="1" applyProtection="1">
      <alignment horizontal="center" vertical="center" shrinkToFit="1"/>
      <protection/>
    </xf>
    <xf numFmtId="0" fontId="25" fillId="0" borderId="41" xfId="0" applyFont="1" applyFill="1" applyBorder="1" applyAlignment="1">
      <alignment horizontal="left" vertical="center" shrinkToFit="1"/>
    </xf>
    <xf numFmtId="0" fontId="25" fillId="0" borderId="41" xfId="0" applyFont="1" applyFill="1" applyBorder="1" applyAlignment="1">
      <alignment horizontal="left" vertical="center"/>
    </xf>
    <xf numFmtId="0" fontId="25" fillId="0" borderId="70" xfId="0" applyFont="1" applyFill="1" applyBorder="1" applyAlignment="1">
      <alignment horizontal="left" vertical="center"/>
    </xf>
    <xf numFmtId="0" fontId="25" fillId="0" borderId="65" xfId="0" applyFont="1" applyBorder="1" applyAlignment="1">
      <alignment horizontal="left" vertical="center"/>
    </xf>
    <xf numFmtId="0" fontId="25" fillId="0" borderId="41" xfId="0" applyFont="1" applyBorder="1" applyAlignment="1">
      <alignment horizontal="left" vertical="center"/>
    </xf>
    <xf numFmtId="0" fontId="25" fillId="0" borderId="70" xfId="0" applyFont="1" applyBorder="1" applyAlignment="1">
      <alignment horizontal="left" vertical="center"/>
    </xf>
    <xf numFmtId="0" fontId="7" fillId="0" borderId="41" xfId="0" applyFont="1" applyBorder="1" applyAlignment="1">
      <alignment vertical="center"/>
    </xf>
    <xf numFmtId="0" fontId="7" fillId="0" borderId="61" xfId="0" applyFont="1" applyBorder="1" applyAlignment="1">
      <alignment vertical="center"/>
    </xf>
    <xf numFmtId="0" fontId="12" fillId="0" borderId="62" xfId="0" applyFont="1" applyBorder="1" applyAlignment="1">
      <alignment horizontal="left" vertical="center"/>
    </xf>
    <xf numFmtId="0" fontId="12" fillId="0" borderId="35" xfId="0" applyFont="1" applyBorder="1" applyAlignment="1">
      <alignment horizontal="left" vertical="center"/>
    </xf>
    <xf numFmtId="0" fontId="12" fillId="0" borderId="63" xfId="0" applyFont="1" applyBorder="1" applyAlignment="1">
      <alignment horizontal="left" vertical="center"/>
    </xf>
    <xf numFmtId="0" fontId="7" fillId="0" borderId="13" xfId="0" applyFont="1" applyBorder="1" applyAlignment="1">
      <alignment vertical="center" shrinkToFit="1"/>
    </xf>
    <xf numFmtId="0" fontId="7" fillId="0" borderId="14" xfId="0" applyFont="1" applyBorder="1" applyAlignment="1">
      <alignment vertical="center" shrinkToFit="1"/>
    </xf>
    <xf numFmtId="0" fontId="25" fillId="0" borderId="12" xfId="0" applyFont="1" applyFill="1" applyBorder="1" applyAlignment="1">
      <alignment horizontal="left" vertical="center" shrinkToFit="1"/>
    </xf>
    <xf numFmtId="0" fontId="25" fillId="0" borderId="67" xfId="0" applyFont="1" applyFill="1" applyBorder="1" applyAlignment="1">
      <alignment horizontal="left" vertical="center"/>
    </xf>
    <xf numFmtId="0" fontId="7" fillId="0" borderId="13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25" fillId="0" borderId="12" xfId="0" applyFont="1" applyBorder="1" applyAlignment="1">
      <alignment horizontal="left" vertical="center"/>
    </xf>
    <xf numFmtId="0" fontId="25" fillId="0" borderId="13" xfId="0" applyFont="1" applyBorder="1" applyAlignment="1">
      <alignment horizontal="left" vertical="center"/>
    </xf>
    <xf numFmtId="0" fontId="25" fillId="0" borderId="67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12" fillId="0" borderId="13" xfId="0" applyFont="1" applyBorder="1" applyAlignment="1">
      <alignment horizontal="left" vertical="center"/>
    </xf>
    <xf numFmtId="0" fontId="12" fillId="0" borderId="67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 shrinkToFit="1"/>
    </xf>
    <xf numFmtId="0" fontId="7" fillId="0" borderId="14" xfId="0" applyFont="1" applyBorder="1" applyAlignment="1">
      <alignment horizontal="left" vertical="center" shrinkToFit="1"/>
    </xf>
    <xf numFmtId="0" fontId="25" fillId="0" borderId="13" xfId="0" applyNumberFormat="1" applyFont="1" applyFill="1" applyBorder="1" applyAlignment="1">
      <alignment horizontal="left" vertical="center"/>
    </xf>
    <xf numFmtId="0" fontId="25" fillId="0" borderId="67" xfId="0" applyNumberFormat="1" applyFont="1" applyFill="1" applyBorder="1" applyAlignment="1">
      <alignment horizontal="left" vertical="center"/>
    </xf>
    <xf numFmtId="0" fontId="25" fillId="0" borderId="24" xfId="0" applyFont="1" applyBorder="1" applyAlignment="1">
      <alignment horizontal="left" vertical="center"/>
    </xf>
    <xf numFmtId="0" fontId="25" fillId="0" borderId="55" xfId="0" applyFont="1" applyBorder="1" applyAlignment="1">
      <alignment horizontal="left" vertical="center"/>
    </xf>
    <xf numFmtId="0" fontId="25" fillId="0" borderId="68" xfId="0" applyFont="1" applyBorder="1" applyAlignment="1">
      <alignment horizontal="left" vertical="center"/>
    </xf>
    <xf numFmtId="0" fontId="7" fillId="0" borderId="26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0" fontId="7" fillId="0" borderId="78" xfId="0" applyFont="1" applyBorder="1" applyAlignment="1">
      <alignment vertical="center"/>
    </xf>
    <xf numFmtId="0" fontId="7" fillId="0" borderId="50" xfId="0" applyFont="1" applyBorder="1" applyAlignment="1">
      <alignment vertical="center"/>
    </xf>
    <xf numFmtId="0" fontId="12" fillId="0" borderId="30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75" xfId="0" applyFont="1" applyBorder="1" applyAlignment="1">
      <alignment horizontal="center" vertical="center"/>
    </xf>
    <xf numFmtId="0" fontId="12" fillId="0" borderId="83" xfId="0" applyFont="1" applyBorder="1" applyAlignment="1">
      <alignment horizontal="center" vertical="center"/>
    </xf>
    <xf numFmtId="0" fontId="12" fillId="0" borderId="78" xfId="0" applyFont="1" applyBorder="1" applyAlignment="1">
      <alignment horizontal="center" vertical="center"/>
    </xf>
    <xf numFmtId="0" fontId="12" fillId="0" borderId="79" xfId="0" applyFont="1" applyBorder="1" applyAlignment="1">
      <alignment horizontal="center" vertical="center"/>
    </xf>
    <xf numFmtId="0" fontId="12" fillId="0" borderId="23" xfId="0" applyNumberFormat="1" applyFont="1" applyBorder="1" applyAlignment="1">
      <alignment horizontal="center" vertical="center" shrinkToFit="1"/>
    </xf>
    <xf numFmtId="0" fontId="3" fillId="35" borderId="53" xfId="0" applyNumberFormat="1" applyFont="1" applyFill="1" applyBorder="1" applyAlignment="1">
      <alignment horizontal="center" vertical="center" shrinkToFit="1"/>
    </xf>
    <xf numFmtId="0" fontId="3" fillId="35" borderId="31" xfId="0" applyNumberFormat="1" applyFont="1" applyFill="1" applyBorder="1" applyAlignment="1">
      <alignment horizontal="center" vertical="center" shrinkToFit="1"/>
    </xf>
    <xf numFmtId="0" fontId="3" fillId="35" borderId="39" xfId="0" applyNumberFormat="1" applyFont="1" applyFill="1" applyBorder="1" applyAlignment="1">
      <alignment horizontal="center" vertical="center" shrinkToFit="1"/>
    </xf>
    <xf numFmtId="0" fontId="7" fillId="0" borderId="55" xfId="0" applyFont="1" applyBorder="1" applyAlignment="1">
      <alignment vertical="center" shrinkToFit="1"/>
    </xf>
    <xf numFmtId="0" fontId="7" fillId="0" borderId="56" xfId="0" applyFont="1" applyBorder="1" applyAlignment="1">
      <alignment vertical="center" shrinkToFit="1"/>
    </xf>
    <xf numFmtId="0" fontId="25" fillId="0" borderId="55" xfId="0" applyNumberFormat="1" applyFont="1" applyFill="1" applyBorder="1" applyAlignment="1">
      <alignment horizontal="left" vertical="center"/>
    </xf>
    <xf numFmtId="0" fontId="25" fillId="0" borderId="68" xfId="0" applyNumberFormat="1" applyFont="1" applyFill="1" applyBorder="1" applyAlignment="1">
      <alignment horizontal="left" vertical="center"/>
    </xf>
    <xf numFmtId="0" fontId="7" fillId="0" borderId="55" xfId="0" applyFont="1" applyBorder="1" applyAlignment="1">
      <alignment vertical="center"/>
    </xf>
    <xf numFmtId="0" fontId="7" fillId="0" borderId="56" xfId="0" applyFont="1" applyBorder="1" applyAlignment="1">
      <alignment vertical="center"/>
    </xf>
    <xf numFmtId="0" fontId="12" fillId="0" borderId="38" xfId="0" applyNumberFormat="1" applyFont="1" applyBorder="1" applyAlignment="1">
      <alignment horizontal="center" vertical="center" shrinkToFit="1"/>
    </xf>
    <xf numFmtId="0" fontId="7" fillId="0" borderId="81" xfId="0" applyFont="1" applyBorder="1" applyAlignment="1">
      <alignment horizontal="left" vertical="center" shrinkToFit="1"/>
    </xf>
    <xf numFmtId="0" fontId="7" fillId="0" borderId="18" xfId="0" applyFont="1" applyBorder="1" applyAlignment="1">
      <alignment horizontal="left" vertical="center" shrinkToFit="1"/>
    </xf>
    <xf numFmtId="0" fontId="7" fillId="0" borderId="19" xfId="0" applyFont="1" applyBorder="1" applyAlignment="1">
      <alignment horizontal="left" vertical="center" shrinkToFit="1"/>
    </xf>
    <xf numFmtId="0" fontId="30" fillId="0" borderId="80" xfId="0" applyFont="1" applyBorder="1" applyAlignment="1">
      <alignment horizontal="center" vertical="top" wrapText="1"/>
    </xf>
    <xf numFmtId="0" fontId="30" fillId="0" borderId="31" xfId="0" applyFont="1" applyBorder="1" applyAlignment="1">
      <alignment horizontal="center" vertical="top" wrapText="1"/>
    </xf>
    <xf numFmtId="0" fontId="30" fillId="0" borderId="39" xfId="0" applyFont="1" applyBorder="1" applyAlignment="1">
      <alignment horizontal="center" vertical="top" wrapText="1"/>
    </xf>
    <xf numFmtId="49" fontId="22" fillId="0" borderId="20" xfId="0" applyNumberFormat="1" applyFont="1" applyBorder="1" applyAlignment="1" applyProtection="1">
      <alignment horizontal="center" vertical="center" shrinkToFit="1"/>
      <protection locked="0"/>
    </xf>
    <xf numFmtId="49" fontId="22" fillId="0" borderId="36" xfId="0" applyNumberFormat="1" applyFont="1" applyBorder="1" applyAlignment="1" applyProtection="1">
      <alignment horizontal="center" vertical="center" shrinkToFit="1"/>
      <protection locked="0"/>
    </xf>
    <xf numFmtId="219" fontId="24" fillId="0" borderId="12" xfId="0" applyNumberFormat="1" applyFont="1" applyBorder="1" applyAlignment="1" applyProtection="1">
      <alignment horizontal="center" vertical="center" shrinkToFit="1"/>
      <protection locked="0"/>
    </xf>
    <xf numFmtId="219" fontId="24" fillId="0" borderId="67" xfId="0" applyNumberFormat="1" applyFont="1" applyBorder="1" applyAlignment="1" applyProtection="1">
      <alignment horizontal="center" vertical="center" shrinkToFit="1"/>
      <protection locked="0"/>
    </xf>
    <xf numFmtId="219" fontId="24" fillId="0" borderId="13" xfId="0" applyNumberFormat="1" applyFont="1" applyBorder="1" applyAlignment="1" applyProtection="1">
      <alignment horizontal="center" vertical="center" shrinkToFit="1"/>
      <protection locked="0"/>
    </xf>
    <xf numFmtId="49" fontId="22" fillId="0" borderId="85" xfId="0" applyNumberFormat="1" applyFont="1" applyBorder="1" applyAlignment="1" applyProtection="1">
      <alignment horizontal="center" vertical="center" shrinkToFit="1"/>
      <protection locked="0"/>
    </xf>
    <xf numFmtId="49" fontId="22" fillId="0" borderId="86" xfId="0" applyNumberFormat="1" applyFont="1" applyBorder="1" applyAlignment="1" applyProtection="1">
      <alignment horizontal="center" vertical="center" shrinkToFit="1"/>
      <protection locked="0"/>
    </xf>
    <xf numFmtId="219" fontId="24" fillId="0" borderId="14" xfId="0" applyNumberFormat="1" applyFont="1" applyBorder="1" applyAlignment="1" applyProtection="1">
      <alignment horizontal="center" vertical="center" shrinkToFit="1"/>
      <protection locked="0"/>
    </xf>
    <xf numFmtId="49" fontId="22" fillId="0" borderId="87" xfId="0" applyNumberFormat="1" applyFont="1" applyBorder="1" applyAlignment="1" applyProtection="1">
      <alignment horizontal="center" vertical="center" shrinkToFit="1"/>
      <protection locked="0"/>
    </xf>
    <xf numFmtId="49" fontId="22" fillId="0" borderId="88" xfId="0" applyNumberFormat="1" applyFont="1" applyBorder="1" applyAlignment="1" applyProtection="1">
      <alignment horizontal="center" vertical="center" shrinkToFit="1"/>
      <protection locked="0"/>
    </xf>
    <xf numFmtId="49" fontId="19" fillId="0" borderId="80" xfId="0" applyNumberFormat="1" applyFont="1" applyBorder="1" applyAlignment="1" applyProtection="1">
      <alignment horizontal="center" vertical="center" shrinkToFit="1"/>
      <protection locked="0"/>
    </xf>
    <xf numFmtId="49" fontId="19" fillId="0" borderId="31" xfId="0" applyNumberFormat="1" applyFont="1" applyBorder="1" applyAlignment="1" applyProtection="1">
      <alignment horizontal="center" vertical="center" shrinkToFit="1"/>
      <protection locked="0"/>
    </xf>
    <xf numFmtId="49" fontId="19" fillId="0" borderId="39" xfId="0" applyNumberFormat="1" applyFont="1" applyBorder="1" applyAlignment="1" applyProtection="1">
      <alignment horizontal="center" vertical="center" shrinkToFit="1"/>
      <protection locked="0"/>
    </xf>
    <xf numFmtId="49" fontId="19" fillId="0" borderId="80" xfId="0" applyNumberFormat="1" applyFont="1" applyBorder="1" applyAlignment="1" applyProtection="1">
      <alignment vertical="center" shrinkToFit="1"/>
      <protection locked="0"/>
    </xf>
    <xf numFmtId="49" fontId="19" fillId="0" borderId="31" xfId="0" applyNumberFormat="1" applyFont="1" applyBorder="1" applyAlignment="1" applyProtection="1">
      <alignment vertical="center" shrinkToFit="1"/>
      <protection locked="0"/>
    </xf>
    <xf numFmtId="49" fontId="19" fillId="0" borderId="39" xfId="0" applyNumberFormat="1" applyFont="1" applyBorder="1" applyAlignment="1" applyProtection="1">
      <alignment vertical="center" shrinkToFit="1"/>
      <protection locked="0"/>
    </xf>
    <xf numFmtId="49" fontId="22" fillId="0" borderId="25" xfId="0" applyNumberFormat="1" applyFont="1" applyBorder="1" applyAlignment="1" applyProtection="1">
      <alignment horizontal="center" vertical="center" shrinkToFit="1"/>
      <protection locked="0"/>
    </xf>
    <xf numFmtId="219" fontId="24" fillId="0" borderId="24" xfId="0" applyNumberFormat="1" applyFont="1" applyBorder="1" applyAlignment="1" applyProtection="1">
      <alignment horizontal="center" vertical="center" shrinkToFit="1"/>
      <protection locked="0"/>
    </xf>
    <xf numFmtId="219" fontId="24" fillId="0" borderId="68" xfId="0" applyNumberFormat="1" applyFont="1" applyBorder="1" applyAlignment="1" applyProtection="1">
      <alignment horizontal="center" vertical="center" shrinkToFit="1"/>
      <protection locked="0"/>
    </xf>
    <xf numFmtId="219" fontId="24" fillId="0" borderId="56" xfId="0" applyNumberFormat="1" applyFont="1" applyBorder="1" applyAlignment="1" applyProtection="1">
      <alignment horizontal="center" vertical="center" shrinkToFit="1"/>
      <protection locked="0"/>
    </xf>
    <xf numFmtId="219" fontId="24" fillId="0" borderId="55" xfId="0" applyNumberFormat="1" applyFont="1" applyBorder="1" applyAlignment="1" applyProtection="1">
      <alignment horizontal="center" vertical="center" shrinkToFit="1"/>
      <protection locked="0"/>
    </xf>
    <xf numFmtId="49" fontId="22" fillId="0" borderId="89" xfId="0" applyNumberFormat="1" applyFont="1" applyBorder="1" applyAlignment="1" applyProtection="1">
      <alignment horizontal="center" vertical="center" shrinkToFit="1"/>
      <protection locked="0"/>
    </xf>
    <xf numFmtId="49" fontId="22" fillId="0" borderId="90" xfId="0" applyNumberFormat="1" applyFont="1" applyBorder="1" applyAlignment="1" applyProtection="1">
      <alignment horizontal="center" vertical="center" shrinkToFit="1"/>
      <protection locked="0"/>
    </xf>
    <xf numFmtId="0" fontId="34" fillId="0" borderId="65" xfId="0" applyNumberFormat="1" applyFont="1" applyBorder="1" applyAlignment="1" applyProtection="1">
      <alignment horizontal="left" vertical="center" shrinkToFit="1"/>
      <protection locked="0"/>
    </xf>
    <xf numFmtId="0" fontId="34" fillId="0" borderId="41" xfId="0" applyNumberFormat="1" applyFont="1" applyBorder="1" applyAlignment="1" applyProtection="1">
      <alignment horizontal="left" vertical="center" shrinkToFit="1"/>
      <protection locked="0"/>
    </xf>
    <xf numFmtId="0" fontId="20" fillId="0" borderId="41" xfId="0" applyNumberFormat="1" applyFont="1" applyBorder="1" applyAlignment="1" applyProtection="1">
      <alignment horizontal="center" vertical="center" shrinkToFit="1"/>
      <protection locked="0"/>
    </xf>
    <xf numFmtId="0" fontId="20" fillId="0" borderId="61" xfId="0" applyNumberFormat="1" applyFont="1" applyBorder="1" applyAlignment="1" applyProtection="1">
      <alignment horizontal="center" vertical="center" shrinkToFit="1"/>
      <protection locked="0"/>
    </xf>
    <xf numFmtId="49" fontId="19" fillId="0" borderId="65" xfId="0" applyNumberFormat="1" applyFont="1" applyBorder="1" applyAlignment="1" applyProtection="1">
      <alignment horizontal="center" vertical="center" shrinkToFit="1"/>
      <protection locked="0"/>
    </xf>
    <xf numFmtId="49" fontId="19" fillId="0" borderId="41" xfId="0" applyNumberFormat="1" applyFont="1" applyBorder="1" applyAlignment="1" applyProtection="1">
      <alignment horizontal="center" vertical="center" shrinkToFit="1"/>
      <protection locked="0"/>
    </xf>
    <xf numFmtId="0" fontId="35" fillId="0" borderId="41" xfId="0" applyFont="1" applyBorder="1" applyAlignment="1" applyProtection="1">
      <alignment horizontal="center" vertical="center" shrinkToFit="1"/>
      <protection locked="0"/>
    </xf>
    <xf numFmtId="49" fontId="22" fillId="0" borderId="41" xfId="0" applyNumberFormat="1" applyFont="1" applyBorder="1" applyAlignment="1" applyProtection="1">
      <alignment horizontal="center" vertical="center" shrinkToFit="1"/>
      <protection locked="0"/>
    </xf>
    <xf numFmtId="49" fontId="22" fillId="0" borderId="61" xfId="0" applyNumberFormat="1" applyFont="1" applyBorder="1" applyAlignment="1" applyProtection="1">
      <alignment horizontal="center" vertical="center" shrinkToFit="1"/>
      <protection locked="0"/>
    </xf>
    <xf numFmtId="0" fontId="34" fillId="0" borderId="12" xfId="0" applyNumberFormat="1" applyFont="1" applyBorder="1" applyAlignment="1" applyProtection="1">
      <alignment horizontal="left" vertical="center" shrinkToFit="1"/>
      <protection locked="0"/>
    </xf>
    <xf numFmtId="0" fontId="34" fillId="0" borderId="13" xfId="0" applyNumberFormat="1" applyFont="1" applyBorder="1" applyAlignment="1" applyProtection="1">
      <alignment horizontal="left" vertical="center" shrinkToFit="1"/>
      <protection locked="0"/>
    </xf>
    <xf numFmtId="0" fontId="20" fillId="0" borderId="13" xfId="0" applyNumberFormat="1" applyFont="1" applyBorder="1" applyAlignment="1" applyProtection="1">
      <alignment horizontal="center" vertical="center" shrinkToFit="1"/>
      <protection locked="0"/>
    </xf>
    <xf numFmtId="0" fontId="20" fillId="0" borderId="14" xfId="0" applyNumberFormat="1" applyFont="1" applyBorder="1" applyAlignment="1" applyProtection="1">
      <alignment horizontal="center" vertical="center" shrinkToFit="1"/>
      <protection locked="0"/>
    </xf>
    <xf numFmtId="0" fontId="34" fillId="0" borderId="24" xfId="0" applyNumberFormat="1" applyFont="1" applyBorder="1" applyAlignment="1" applyProtection="1">
      <alignment horizontal="left" vertical="center" shrinkToFit="1"/>
      <protection locked="0"/>
    </xf>
    <xf numFmtId="0" fontId="34" fillId="0" borderId="55" xfId="0" applyNumberFormat="1" applyFont="1" applyBorder="1" applyAlignment="1" applyProtection="1">
      <alignment horizontal="left" vertical="center" shrinkToFit="1"/>
      <protection locked="0"/>
    </xf>
    <xf numFmtId="0" fontId="20" fillId="0" borderId="55" xfId="0" applyNumberFormat="1" applyFont="1" applyBorder="1" applyAlignment="1" applyProtection="1">
      <alignment horizontal="center" vertical="center" shrinkToFit="1"/>
      <protection locked="0"/>
    </xf>
    <xf numFmtId="0" fontId="20" fillId="0" borderId="56" xfId="0" applyNumberFormat="1" applyFont="1" applyBorder="1" applyAlignment="1" applyProtection="1">
      <alignment horizontal="center" vertical="center" shrinkToFit="1"/>
      <protection locked="0"/>
    </xf>
    <xf numFmtId="0" fontId="20" fillId="0" borderId="18" xfId="0" applyNumberFormat="1" applyFont="1" applyBorder="1" applyAlignment="1" applyProtection="1">
      <alignment horizontal="center" vertical="center" shrinkToFit="1"/>
      <protection locked="0"/>
    </xf>
    <xf numFmtId="0" fontId="20" fillId="0" borderId="19" xfId="0" applyNumberFormat="1" applyFont="1" applyBorder="1" applyAlignment="1" applyProtection="1">
      <alignment horizontal="center" vertical="center" shrinkToFit="1"/>
      <protection locked="0"/>
    </xf>
    <xf numFmtId="49" fontId="19" fillId="0" borderId="80" xfId="0" applyNumberFormat="1" applyFont="1" applyBorder="1" applyAlignment="1" applyProtection="1">
      <alignment horizontal="left" vertical="center" shrinkToFit="1"/>
      <protection locked="0"/>
    </xf>
    <xf numFmtId="49" fontId="19" fillId="0" borderId="31" xfId="0" applyNumberFormat="1" applyFont="1" applyBorder="1" applyAlignment="1" applyProtection="1">
      <alignment horizontal="left" vertical="center" shrinkToFit="1"/>
      <protection locked="0"/>
    </xf>
    <xf numFmtId="0" fontId="34" fillId="0" borderId="31" xfId="0" applyNumberFormat="1" applyFont="1" applyFill="1" applyBorder="1" applyAlignment="1" applyProtection="1">
      <alignment horizontal="left" vertical="center" shrinkToFit="1"/>
      <protection locked="0"/>
    </xf>
    <xf numFmtId="0" fontId="34" fillId="0" borderId="39" xfId="0" applyNumberFormat="1" applyFont="1" applyFill="1" applyBorder="1" applyAlignment="1" applyProtection="1">
      <alignment horizontal="left" vertical="center" shrinkToFit="1"/>
      <protection locked="0"/>
    </xf>
    <xf numFmtId="0" fontId="34" fillId="0" borderId="12" xfId="0" applyNumberFormat="1" applyFont="1" applyBorder="1" applyAlignment="1" applyProtection="1">
      <alignment horizontal="center" vertical="center" shrinkToFit="1"/>
      <protection locked="0"/>
    </xf>
    <xf numFmtId="0" fontId="34" fillId="0" borderId="13" xfId="0" applyNumberFormat="1" applyFont="1" applyBorder="1" applyAlignment="1" applyProtection="1">
      <alignment horizontal="center" vertical="center" shrinkToFit="1"/>
      <protection locked="0"/>
    </xf>
    <xf numFmtId="0" fontId="34" fillId="0" borderId="24" xfId="0" applyNumberFormat="1" applyFont="1" applyBorder="1" applyAlignment="1" applyProtection="1">
      <alignment horizontal="center" vertical="center" shrinkToFit="1"/>
      <protection locked="0"/>
    </xf>
    <xf numFmtId="0" fontId="34" fillId="0" borderId="55" xfId="0" applyNumberFormat="1" applyFont="1" applyBorder="1" applyAlignment="1" applyProtection="1">
      <alignment horizontal="center" vertical="center" shrinkToFit="1"/>
      <protection locked="0"/>
    </xf>
    <xf numFmtId="0" fontId="34" fillId="0" borderId="25" xfId="0" applyNumberFormat="1" applyFont="1" applyBorder="1" applyAlignment="1" applyProtection="1">
      <alignment horizontal="center" vertical="center" shrinkToFit="1"/>
      <protection locked="0"/>
    </xf>
    <xf numFmtId="0" fontId="34" fillId="0" borderId="18" xfId="0" applyNumberFormat="1" applyFont="1" applyBorder="1" applyAlignment="1" applyProtection="1">
      <alignment horizontal="center" vertical="center" shrinkToFit="1"/>
      <protection locked="0"/>
    </xf>
    <xf numFmtId="49" fontId="14" fillId="33" borderId="12" xfId="0" applyNumberFormat="1" applyFont="1" applyFill="1" applyBorder="1" applyAlignment="1">
      <alignment horizontal="left" vertical="center" shrinkToFit="1"/>
    </xf>
    <xf numFmtId="0" fontId="14" fillId="33" borderId="13" xfId="0" applyFont="1" applyFill="1" applyBorder="1" applyAlignment="1">
      <alignment vertical="center" shrinkToFit="1"/>
    </xf>
    <xf numFmtId="0" fontId="17" fillId="0" borderId="12" xfId="0" applyFont="1" applyBorder="1" applyAlignment="1">
      <alignment horizontal="left" vertical="top" wrapText="1"/>
    </xf>
    <xf numFmtId="0" fontId="17" fillId="0" borderId="14" xfId="0" applyFont="1" applyBorder="1" applyAlignment="1">
      <alignment horizontal="left" vertical="top" wrapText="1"/>
    </xf>
    <xf numFmtId="49" fontId="14" fillId="0" borderId="12" xfId="0" applyNumberFormat="1" applyFont="1" applyBorder="1" applyAlignment="1">
      <alignment horizontal="left" vertical="center" shrinkToFit="1"/>
    </xf>
    <xf numFmtId="0" fontId="14" fillId="0" borderId="13" xfId="0" applyFont="1" applyBorder="1" applyAlignment="1">
      <alignment vertical="center" shrinkToFit="1"/>
    </xf>
    <xf numFmtId="49" fontId="14" fillId="33" borderId="14" xfId="0" applyNumberFormat="1" applyFont="1" applyFill="1" applyBorder="1" applyAlignment="1">
      <alignment horizontal="left" vertical="center" shrinkToFit="1"/>
    </xf>
    <xf numFmtId="49" fontId="14" fillId="35" borderId="29" xfId="0" applyNumberFormat="1" applyFont="1" applyFill="1" applyBorder="1" applyAlignment="1">
      <alignment vertical="center" shrinkToFit="1"/>
    </xf>
    <xf numFmtId="0" fontId="0" fillId="35" borderId="0" xfId="0" applyFont="1" applyFill="1" applyAlignment="1">
      <alignment vertical="center" shrinkToFit="1"/>
    </xf>
    <xf numFmtId="0" fontId="0" fillId="35" borderId="17" xfId="0" applyFont="1" applyFill="1" applyBorder="1" applyAlignment="1">
      <alignment vertical="center" shrinkToFit="1"/>
    </xf>
    <xf numFmtId="49" fontId="14" fillId="0" borderId="13" xfId="0" applyNumberFormat="1" applyFont="1" applyBorder="1" applyAlignment="1">
      <alignment horizontal="left" vertical="center" shrinkToFit="1"/>
    </xf>
    <xf numFmtId="49" fontId="14" fillId="0" borderId="14" xfId="0" applyNumberFormat="1" applyFont="1" applyBorder="1" applyAlignment="1">
      <alignment horizontal="left" vertical="center" shrinkToFit="1"/>
    </xf>
    <xf numFmtId="0" fontId="17" fillId="0" borderId="30" xfId="0" applyFont="1" applyBorder="1" applyAlignment="1">
      <alignment vertical="center"/>
    </xf>
    <xf numFmtId="0" fontId="0" fillId="0" borderId="27" xfId="0" applyBorder="1" applyAlignment="1">
      <alignment/>
    </xf>
    <xf numFmtId="0" fontId="0" fillId="0" borderId="29" xfId="0" applyBorder="1" applyAlignment="1">
      <alignment/>
    </xf>
    <xf numFmtId="0" fontId="0" fillId="0" borderId="17" xfId="0" applyBorder="1" applyAlignment="1">
      <alignment/>
    </xf>
    <xf numFmtId="0" fontId="0" fillId="0" borderId="25" xfId="0" applyBorder="1" applyAlignment="1">
      <alignment/>
    </xf>
    <xf numFmtId="0" fontId="0" fillId="0" borderId="19" xfId="0" applyBorder="1" applyAlignment="1">
      <alignment/>
    </xf>
    <xf numFmtId="0" fontId="17" fillId="0" borderId="30" xfId="0" applyFont="1" applyBorder="1" applyAlignment="1">
      <alignment horizontal="left" vertical="center" wrapText="1"/>
    </xf>
    <xf numFmtId="0" fontId="17" fillId="0" borderId="27" xfId="0" applyFont="1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49" fontId="14" fillId="33" borderId="80" xfId="0" applyNumberFormat="1" applyFont="1" applyFill="1" applyBorder="1" applyAlignment="1">
      <alignment horizontal="center" vertical="center" shrinkToFit="1"/>
    </xf>
    <xf numFmtId="0" fontId="13" fillId="33" borderId="51" xfId="0" applyFont="1" applyFill="1" applyBorder="1" applyAlignment="1">
      <alignment shrinkToFit="1"/>
    </xf>
    <xf numFmtId="0" fontId="14" fillId="33" borderId="80" xfId="0" applyFont="1" applyFill="1" applyBorder="1" applyAlignment="1">
      <alignment horizontal="center" vertical="center" shrinkToFit="1"/>
    </xf>
    <xf numFmtId="0" fontId="14" fillId="33" borderId="51" xfId="0" applyFont="1" applyFill="1" applyBorder="1" applyAlignment="1">
      <alignment horizontal="center" vertical="center" shrinkToFit="1"/>
    </xf>
    <xf numFmtId="0" fontId="8" fillId="0" borderId="57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81" xfId="0" applyFont="1" applyFill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54" xfId="0" applyFont="1" applyFill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32</xdr:col>
      <xdr:colOff>9525</xdr:colOff>
      <xdr:row>45</xdr:row>
      <xdr:rowOff>76200</xdr:rowOff>
    </xdr:from>
    <xdr:to>
      <xdr:col>40</xdr:col>
      <xdr:colOff>95250</xdr:colOff>
      <xdr:row>47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4800" y="6991350"/>
          <a:ext cx="1457325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32</xdr:col>
      <xdr:colOff>9525</xdr:colOff>
      <xdr:row>48</xdr:row>
      <xdr:rowOff>19050</xdr:rowOff>
    </xdr:from>
    <xdr:to>
      <xdr:col>40</xdr:col>
      <xdr:colOff>95250</xdr:colOff>
      <xdr:row>50</xdr:row>
      <xdr:rowOff>19050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14800" y="7391400"/>
          <a:ext cx="1457325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35</xdr:col>
      <xdr:colOff>114300</xdr:colOff>
      <xdr:row>0</xdr:row>
      <xdr:rowOff>0</xdr:rowOff>
    </xdr:from>
    <xdr:to>
      <xdr:col>52</xdr:col>
      <xdr:colOff>142875</xdr:colOff>
      <xdr:row>0</xdr:row>
      <xdr:rowOff>228600</xdr:rowOff>
    </xdr:to>
    <xdr:pic>
      <xdr:nvPicPr>
        <xdr:cNvPr id="1" name="Label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3925" y="0"/>
          <a:ext cx="2943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6</xdr:col>
      <xdr:colOff>47625</xdr:colOff>
      <xdr:row>69</xdr:row>
      <xdr:rowOff>66675</xdr:rowOff>
    </xdr:from>
    <xdr:to>
      <xdr:col>30</xdr:col>
      <xdr:colOff>104775</xdr:colOff>
      <xdr:row>71</xdr:row>
      <xdr:rowOff>28575</xdr:rowOff>
    </xdr:to>
    <xdr:pic>
      <xdr:nvPicPr>
        <xdr:cNvPr id="2" name="Label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3925" y="10544175"/>
          <a:ext cx="2943225" cy="2381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561975</xdr:colOff>
      <xdr:row>1</xdr:row>
      <xdr:rowOff>457200</xdr:rowOff>
    </xdr:from>
    <xdr:ext cx="2038350" cy="180975"/>
    <xdr:sp>
      <xdr:nvSpPr>
        <xdr:cNvPr id="1" name="AutoShape 1"/>
        <xdr:cNvSpPr>
          <a:spLocks/>
        </xdr:cNvSpPr>
      </xdr:nvSpPr>
      <xdr:spPr>
        <a:xfrm>
          <a:off x="1743075" y="609600"/>
          <a:ext cx="2038350" cy="180975"/>
        </a:xfrm>
        <a:prstGeom prst="borderCallout1">
          <a:avLst>
            <a:gd name="adj1" fmla="val -78504"/>
            <a:gd name="adj2" fmla="val 492106"/>
            <a:gd name="adj3" fmla="val -53736"/>
            <a:gd name="adj4" fmla="val 13157"/>
          </a:avLst>
        </a:prstGeom>
        <a:solidFill>
          <a:srgbClr val="FFFFFF"/>
        </a:solidFill>
        <a:ln w="9525" cmpd="sng">
          <a:solidFill>
            <a:srgbClr val="000000"/>
          </a:solidFill>
          <a:headEnd type="stealth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プレーヤーはここから記入してください</a:t>
          </a:r>
        </a:p>
      </xdr:txBody>
    </xdr:sp>
    <xdr:clientData fPrintsWithSheet="0"/>
  </xdr:oneCellAnchor>
  <xdr:oneCellAnchor>
    <xdr:from>
      <xdr:col>7</xdr:col>
      <xdr:colOff>19050</xdr:colOff>
      <xdr:row>1</xdr:row>
      <xdr:rowOff>28575</xdr:rowOff>
    </xdr:from>
    <xdr:ext cx="2381250" cy="200025"/>
    <xdr:sp>
      <xdr:nvSpPr>
        <xdr:cNvPr id="2" name="AutoShape 2"/>
        <xdr:cNvSpPr>
          <a:spLocks/>
        </xdr:cNvSpPr>
      </xdr:nvSpPr>
      <xdr:spPr>
        <a:xfrm>
          <a:off x="5476875" y="180975"/>
          <a:ext cx="2381250" cy="200025"/>
        </a:xfrm>
        <a:prstGeom prst="borderCallout1">
          <a:avLst>
            <a:gd name="adj1" fmla="val -100000"/>
            <a:gd name="adj2" fmla="val 392856"/>
            <a:gd name="adj3" fmla="val -53199"/>
            <a:gd name="adj4" fmla="val 714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監督・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GK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C/A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をつけることができません</a:t>
          </a:r>
        </a:p>
      </xdr:txBody>
    </xdr:sp>
    <xdr:clientData/>
  </xdr:oneCellAnchor>
  <xdr:twoCellAnchor editAs="oneCell">
    <xdr:from>
      <xdr:col>7</xdr:col>
      <xdr:colOff>28575</xdr:colOff>
      <xdr:row>1</xdr:row>
      <xdr:rowOff>295275</xdr:rowOff>
    </xdr:from>
    <xdr:to>
      <xdr:col>9</xdr:col>
      <xdr:colOff>647700</xdr:colOff>
      <xdr:row>1</xdr:row>
      <xdr:rowOff>600075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447675"/>
          <a:ext cx="23431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514350</xdr:colOff>
      <xdr:row>1</xdr:row>
      <xdr:rowOff>495300</xdr:rowOff>
    </xdr:from>
    <xdr:ext cx="2047875" cy="171450"/>
    <xdr:sp>
      <xdr:nvSpPr>
        <xdr:cNvPr id="1" name="AutoShape 11"/>
        <xdr:cNvSpPr>
          <a:spLocks/>
        </xdr:cNvSpPr>
      </xdr:nvSpPr>
      <xdr:spPr>
        <a:xfrm>
          <a:off x="1695450" y="647700"/>
          <a:ext cx="2047875" cy="171450"/>
        </a:xfrm>
        <a:prstGeom prst="borderCallout1">
          <a:avLst>
            <a:gd name="adj1" fmla="val -76046"/>
            <a:gd name="adj2" fmla="val 494444"/>
            <a:gd name="adj3" fmla="val -53722"/>
            <a:gd name="adj4" fmla="val 16666"/>
          </a:avLst>
        </a:prstGeom>
        <a:solidFill>
          <a:srgbClr val="FFFFFF"/>
        </a:solidFill>
        <a:ln w="9525" cmpd="sng">
          <a:solidFill>
            <a:srgbClr val="000000"/>
          </a:solidFill>
          <a:headEnd type="stealth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プレーヤーはここから記入してください</a:t>
          </a:r>
        </a:p>
      </xdr:txBody>
    </xdr:sp>
    <xdr:clientData/>
  </xdr:oneCellAnchor>
  <xdr:oneCellAnchor>
    <xdr:from>
      <xdr:col>7</xdr:col>
      <xdr:colOff>9525</xdr:colOff>
      <xdr:row>1</xdr:row>
      <xdr:rowOff>47625</xdr:rowOff>
    </xdr:from>
    <xdr:ext cx="2381250" cy="180975"/>
    <xdr:sp>
      <xdr:nvSpPr>
        <xdr:cNvPr id="2" name="AutoShape 12"/>
        <xdr:cNvSpPr>
          <a:spLocks/>
        </xdr:cNvSpPr>
      </xdr:nvSpPr>
      <xdr:spPr>
        <a:xfrm>
          <a:off x="5467350" y="200025"/>
          <a:ext cx="2381250" cy="180975"/>
        </a:xfrm>
        <a:prstGeom prst="borderCallout1">
          <a:avLst>
            <a:gd name="adj1" fmla="val -99199"/>
            <a:gd name="adj2" fmla="val 465791"/>
            <a:gd name="adj3" fmla="val -53199"/>
            <a:gd name="adj4" fmla="val 1315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監督・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GK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C/A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をつけることができません</a:t>
          </a:r>
        </a:p>
      </xdr:txBody>
    </xdr:sp>
    <xdr:clientData/>
  </xdr:oneCellAnchor>
  <xdr:twoCellAnchor editAs="oneCell">
    <xdr:from>
      <xdr:col>7</xdr:col>
      <xdr:colOff>28575</xdr:colOff>
      <xdr:row>1</xdr:row>
      <xdr:rowOff>295275</xdr:rowOff>
    </xdr:from>
    <xdr:to>
      <xdr:col>9</xdr:col>
      <xdr:colOff>647700</xdr:colOff>
      <xdr:row>1</xdr:row>
      <xdr:rowOff>600075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447675"/>
          <a:ext cx="23431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F\Local%20Settings\Temporary%20Internet%20Files\Content.IE5\9RZLRTN0\gamesheet_65th_kokutaiyosen_45min_10_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ameSheet"/>
      <sheetName val="GameSheet2枚目"/>
      <sheetName val="TeamA"/>
      <sheetName val="TeamB"/>
      <sheetName val="PB用ﾁｪｯｸｼｰﾄ"/>
      <sheetName val="List"/>
      <sheetName val="参考（略語解説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kihf.net/files/rfr/gamesheet2008_entrymanual.pdf" TargetMode="External" /><Relationship Id="rId2" Type="http://schemas.openxmlformats.org/officeDocument/2006/relationships/hyperlink" Target="http://www.kihf.net/files/rfr/announcer_handbook.pdf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>
    <tabColor indexed="10"/>
    <pageSetUpPr fitToPage="1"/>
  </sheetPr>
  <dimension ref="A1:BD109"/>
  <sheetViews>
    <sheetView showGridLines="0" showRowColHeaders="0" tabSelected="1" zoomScale="110" zoomScaleNormal="110" zoomScalePageLayoutView="0" workbookViewId="0" topLeftCell="A1">
      <selection activeCell="AM66" sqref="AM66:AS67"/>
    </sheetView>
  </sheetViews>
  <sheetFormatPr defaultColWidth="9.00390625" defaultRowHeight="13.5"/>
  <cols>
    <col min="1" max="1" width="2.25390625" style="1" customWidth="1"/>
    <col min="2" max="2" width="1.625" style="1" customWidth="1"/>
    <col min="3" max="3" width="2.25390625" style="1" customWidth="1"/>
    <col min="4" max="4" width="0.875" style="1" customWidth="1"/>
    <col min="5" max="6" width="2.25390625" style="1" customWidth="1"/>
    <col min="7" max="7" width="0.875" style="1" customWidth="1"/>
    <col min="8" max="9" width="2.25390625" style="1" customWidth="1"/>
    <col min="10" max="10" width="0.875" style="1" customWidth="1"/>
    <col min="11" max="11" width="2.25390625" style="1" customWidth="1"/>
    <col min="12" max="13" width="0.875" style="1" customWidth="1"/>
    <col min="14" max="15" width="0.5" style="1" customWidth="1"/>
    <col min="16" max="17" width="0.875" style="1" customWidth="1"/>
    <col min="18" max="18" width="1.75390625" style="1" customWidth="1"/>
    <col min="19" max="20" width="0.5" style="1" customWidth="1"/>
    <col min="21" max="21" width="1.875" style="1" customWidth="1"/>
    <col min="22" max="54" width="2.25390625" style="1" customWidth="1"/>
    <col min="55" max="55" width="2.50390625" style="1" customWidth="1"/>
    <col min="56" max="16384" width="9.00390625" style="1" customWidth="1"/>
  </cols>
  <sheetData>
    <row r="1" spans="1:56" ht="27" customHeight="1">
      <c r="A1" s="380" t="s">
        <v>298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380"/>
      <c r="P1" s="380"/>
      <c r="Q1" s="380"/>
      <c r="R1" s="380"/>
      <c r="S1" s="380"/>
      <c r="T1" s="380"/>
      <c r="U1" s="380"/>
      <c r="V1" s="380"/>
      <c r="W1" s="255" t="s">
        <v>2111</v>
      </c>
      <c r="X1" s="87"/>
      <c r="Y1" s="381" t="s">
        <v>277</v>
      </c>
      <c r="Z1" s="381"/>
      <c r="AA1" s="381"/>
      <c r="AB1" s="381"/>
      <c r="AC1" s="381"/>
      <c r="AD1" s="381"/>
      <c r="AE1" s="381"/>
      <c r="AF1" s="381"/>
      <c r="AG1" s="381"/>
      <c r="AH1" s="381"/>
      <c r="AI1" s="381"/>
      <c r="AJ1" s="381"/>
      <c r="AK1" s="381"/>
      <c r="AL1" s="381"/>
      <c r="AM1" s="381"/>
      <c r="AN1" s="381"/>
      <c r="AO1" s="381"/>
      <c r="AP1" s="88"/>
      <c r="AQ1" s="88"/>
      <c r="AR1" s="88"/>
      <c r="AS1" s="87"/>
      <c r="AT1" s="87"/>
      <c r="AU1" s="87"/>
      <c r="AV1" s="87"/>
      <c r="AW1" s="89"/>
      <c r="AX1" s="87"/>
      <c r="AY1" s="87"/>
      <c r="AZ1" s="90" t="s">
        <v>276</v>
      </c>
      <c r="BA1" s="90"/>
      <c r="BB1" s="90"/>
      <c r="BD1" s="226" t="s">
        <v>841</v>
      </c>
    </row>
    <row r="2" spans="1:56" s="2" customFormat="1" ht="14.25" customHeight="1">
      <c r="A2" s="466" t="s">
        <v>607</v>
      </c>
      <c r="B2" s="467"/>
      <c r="C2" s="474" t="s">
        <v>917</v>
      </c>
      <c r="D2" s="475"/>
      <c r="E2" s="476"/>
      <c r="F2" s="476"/>
      <c r="G2" s="476"/>
      <c r="H2" s="476"/>
      <c r="I2" s="476"/>
      <c r="J2" s="476"/>
      <c r="K2" s="476"/>
      <c r="L2" s="476"/>
      <c r="M2" s="476"/>
      <c r="N2" s="476"/>
      <c r="O2" s="476"/>
      <c r="P2" s="476"/>
      <c r="Q2" s="476"/>
      <c r="R2" s="476"/>
      <c r="S2" s="477"/>
      <c r="T2" s="382" t="s">
        <v>606</v>
      </c>
      <c r="U2" s="383"/>
      <c r="V2" s="384"/>
      <c r="W2" s="485" t="s">
        <v>629</v>
      </c>
      <c r="X2" s="486"/>
      <c r="Y2" s="486"/>
      <c r="Z2" s="486"/>
      <c r="AA2" s="486"/>
      <c r="AB2" s="486"/>
      <c r="AC2" s="486"/>
      <c r="AD2" s="487"/>
      <c r="AE2" s="382" t="s">
        <v>605</v>
      </c>
      <c r="AF2" s="488"/>
      <c r="AG2" s="489"/>
      <c r="AH2" s="490"/>
      <c r="AI2" s="490"/>
      <c r="AJ2" s="490"/>
      <c r="AK2" s="490"/>
      <c r="AL2" s="491"/>
      <c r="AM2" s="382" t="s">
        <v>497</v>
      </c>
      <c r="AN2" s="316"/>
      <c r="AO2" s="353">
        <v>2245</v>
      </c>
      <c r="AP2" s="354"/>
      <c r="AQ2" s="355"/>
      <c r="AR2" s="492" t="s">
        <v>603</v>
      </c>
      <c r="AS2" s="316"/>
      <c r="AT2" s="317"/>
      <c r="AU2" s="478" t="s">
        <v>837</v>
      </c>
      <c r="AV2" s="479"/>
      <c r="AW2" s="480"/>
      <c r="AX2" s="382" t="s">
        <v>612</v>
      </c>
      <c r="AY2" s="492"/>
      <c r="AZ2" s="488"/>
      <c r="BA2" s="389"/>
      <c r="BB2" s="390"/>
      <c r="BD2" s="227">
        <v>1500</v>
      </c>
    </row>
    <row r="3" spans="1:54" ht="5.25" customHeight="1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</row>
    <row r="4" spans="1:56" s="3" customFormat="1" ht="10.5" customHeight="1">
      <c r="A4" s="468" t="s">
        <v>301</v>
      </c>
      <c r="B4" s="469"/>
      <c r="C4" s="469"/>
      <c r="D4" s="469"/>
      <c r="E4" s="469"/>
      <c r="F4" s="470"/>
      <c r="G4" s="329"/>
      <c r="H4" s="330"/>
      <c r="I4" s="330"/>
      <c r="J4" s="330"/>
      <c r="K4" s="330"/>
      <c r="L4" s="330"/>
      <c r="M4" s="330"/>
      <c r="N4" s="330"/>
      <c r="O4" s="330"/>
      <c r="P4" s="330"/>
      <c r="Q4" s="330"/>
      <c r="R4" s="330"/>
      <c r="S4" s="330"/>
      <c r="T4" s="330"/>
      <c r="U4" s="332"/>
      <c r="V4" s="481" t="s">
        <v>302</v>
      </c>
      <c r="W4" s="385"/>
      <c r="X4" s="385"/>
      <c r="Y4" s="385"/>
      <c r="Z4" s="385"/>
      <c r="AA4" s="385"/>
      <c r="AB4" s="385"/>
      <c r="AC4" s="385"/>
      <c r="AD4" s="481" t="s">
        <v>617</v>
      </c>
      <c r="AE4" s="385"/>
      <c r="AF4" s="385"/>
      <c r="AG4" s="385"/>
      <c r="AH4" s="385"/>
      <c r="AI4" s="386"/>
      <c r="AJ4" s="393"/>
      <c r="AK4" s="394"/>
      <c r="AL4" s="394"/>
      <c r="AM4" s="394"/>
      <c r="AN4" s="394"/>
      <c r="AO4" s="395"/>
      <c r="AP4" s="385" t="s">
        <v>303</v>
      </c>
      <c r="AQ4" s="385"/>
      <c r="AR4" s="385"/>
      <c r="AS4" s="385"/>
      <c r="AT4" s="385"/>
      <c r="AU4" s="385"/>
      <c r="AV4" s="385"/>
      <c r="AW4" s="385"/>
      <c r="AX4" s="385"/>
      <c r="AY4" s="385"/>
      <c r="AZ4" s="385"/>
      <c r="BA4" s="385"/>
      <c r="BB4" s="386"/>
      <c r="BD4" s="225"/>
    </row>
    <row r="5" spans="1:54" s="3" customFormat="1" ht="10.5" customHeight="1">
      <c r="A5" s="471"/>
      <c r="B5" s="472"/>
      <c r="C5" s="472"/>
      <c r="D5" s="472"/>
      <c r="E5" s="472"/>
      <c r="F5" s="473"/>
      <c r="G5" s="333"/>
      <c r="H5" s="334"/>
      <c r="I5" s="334"/>
      <c r="J5" s="334"/>
      <c r="K5" s="334"/>
      <c r="L5" s="334"/>
      <c r="M5" s="334"/>
      <c r="N5" s="334"/>
      <c r="O5" s="334"/>
      <c r="P5" s="334"/>
      <c r="Q5" s="334"/>
      <c r="R5" s="334"/>
      <c r="S5" s="334"/>
      <c r="T5" s="334"/>
      <c r="U5" s="335"/>
      <c r="V5" s="482"/>
      <c r="W5" s="483"/>
      <c r="X5" s="483"/>
      <c r="Y5" s="483"/>
      <c r="Z5" s="483"/>
      <c r="AA5" s="483"/>
      <c r="AB5" s="483"/>
      <c r="AC5" s="483"/>
      <c r="AD5" s="482"/>
      <c r="AE5" s="483"/>
      <c r="AF5" s="483"/>
      <c r="AG5" s="483"/>
      <c r="AH5" s="483"/>
      <c r="AI5" s="484"/>
      <c r="AJ5" s="396"/>
      <c r="AK5" s="397"/>
      <c r="AL5" s="397"/>
      <c r="AM5" s="397"/>
      <c r="AN5" s="397"/>
      <c r="AO5" s="398"/>
      <c r="AP5" s="387"/>
      <c r="AQ5" s="387"/>
      <c r="AR5" s="387"/>
      <c r="AS5" s="387"/>
      <c r="AT5" s="387"/>
      <c r="AU5" s="387"/>
      <c r="AV5" s="387"/>
      <c r="AW5" s="387"/>
      <c r="AX5" s="387"/>
      <c r="AY5" s="387"/>
      <c r="AZ5" s="387"/>
      <c r="BA5" s="387"/>
      <c r="BB5" s="388"/>
    </row>
    <row r="6" spans="1:54" s="4" customFormat="1" ht="12" customHeight="1">
      <c r="A6" s="29" t="s">
        <v>304</v>
      </c>
      <c r="B6" s="460" t="s">
        <v>821</v>
      </c>
      <c r="C6" s="461"/>
      <c r="D6" s="461"/>
      <c r="E6" s="461"/>
      <c r="F6" s="461"/>
      <c r="G6" s="461"/>
      <c r="H6" s="461"/>
      <c r="I6" s="461"/>
      <c r="J6" s="461"/>
      <c r="K6" s="461"/>
      <c r="L6" s="461"/>
      <c r="M6" s="461"/>
      <c r="N6" s="461"/>
      <c r="O6" s="462" t="s">
        <v>280</v>
      </c>
      <c r="P6" s="462"/>
      <c r="Q6" s="462"/>
      <c r="R6" s="462"/>
      <c r="S6" s="453"/>
      <c r="T6" s="374" t="s">
        <v>305</v>
      </c>
      <c r="U6" s="375"/>
      <c r="V6" s="29" t="s">
        <v>307</v>
      </c>
      <c r="W6" s="374" t="s">
        <v>308</v>
      </c>
      <c r="X6" s="374"/>
      <c r="Y6" s="374"/>
      <c r="Z6" s="30" t="s">
        <v>309</v>
      </c>
      <c r="AA6" s="30" t="s">
        <v>310</v>
      </c>
      <c r="AB6" s="30" t="s">
        <v>311</v>
      </c>
      <c r="AC6" s="31" t="s">
        <v>312</v>
      </c>
      <c r="AD6" s="29" t="s">
        <v>618</v>
      </c>
      <c r="AE6" s="30" t="s">
        <v>619</v>
      </c>
      <c r="AF6" s="117" t="s">
        <v>333</v>
      </c>
      <c r="AG6" s="117" t="s">
        <v>336</v>
      </c>
      <c r="AH6" s="493" t="s">
        <v>296</v>
      </c>
      <c r="AI6" s="494"/>
      <c r="AJ6" s="396"/>
      <c r="AK6" s="397"/>
      <c r="AL6" s="397"/>
      <c r="AM6" s="397"/>
      <c r="AN6" s="397"/>
      <c r="AO6" s="398"/>
      <c r="AP6" s="453" t="s">
        <v>308</v>
      </c>
      <c r="AQ6" s="374"/>
      <c r="AR6" s="374"/>
      <c r="AS6" s="30" t="s">
        <v>509</v>
      </c>
      <c r="AT6" s="30" t="s">
        <v>313</v>
      </c>
      <c r="AU6" s="374" t="s">
        <v>314</v>
      </c>
      <c r="AV6" s="374"/>
      <c r="AW6" s="374"/>
      <c r="AX6" s="374"/>
      <c r="AY6" s="374" t="s">
        <v>315</v>
      </c>
      <c r="AZ6" s="374"/>
      <c r="BA6" s="374" t="s">
        <v>316</v>
      </c>
      <c r="BB6" s="454"/>
    </row>
    <row r="7" spans="1:54" s="6" customFormat="1" ht="12" customHeight="1">
      <c r="A7" s="91" t="str">
        <f>IF(TeamA!C4="","",TeamA!C4)</f>
        <v>-</v>
      </c>
      <c r="B7" s="322" t="str">
        <f>IF(TeamA!D4="","",TeamA!D4)</f>
        <v>-</v>
      </c>
      <c r="C7" s="323"/>
      <c r="D7" s="323"/>
      <c r="E7" s="323"/>
      <c r="F7" s="323"/>
      <c r="G7" s="323"/>
      <c r="H7" s="323"/>
      <c r="I7" s="323"/>
      <c r="J7" s="323"/>
      <c r="K7" s="323"/>
      <c r="L7" s="323"/>
      <c r="M7" s="323"/>
      <c r="N7" s="323"/>
      <c r="O7" s="463">
        <f>IF(TeamA!E4="","",TeamA!E4)</f>
      </c>
      <c r="P7" s="463"/>
      <c r="Q7" s="463"/>
      <c r="R7" s="463"/>
      <c r="S7" s="312"/>
      <c r="T7" s="325" t="str">
        <f>IF(TeamA!F4="","",TeamA!F4)</f>
        <v>G</v>
      </c>
      <c r="U7" s="363"/>
      <c r="V7" s="232"/>
      <c r="W7" s="277"/>
      <c r="X7" s="277"/>
      <c r="Y7" s="278"/>
      <c r="Z7" s="233"/>
      <c r="AA7" s="233"/>
      <c r="AB7" s="233"/>
      <c r="AC7" s="234"/>
      <c r="AD7" s="28"/>
      <c r="AE7" s="27"/>
      <c r="AF7" s="27"/>
      <c r="AG7" s="27"/>
      <c r="AH7" s="464"/>
      <c r="AI7" s="465"/>
      <c r="AJ7" s="396"/>
      <c r="AK7" s="397"/>
      <c r="AL7" s="397"/>
      <c r="AM7" s="397"/>
      <c r="AN7" s="397"/>
      <c r="AO7" s="398"/>
      <c r="AP7" s="277"/>
      <c r="AQ7" s="277"/>
      <c r="AR7" s="278"/>
      <c r="AS7" s="239"/>
      <c r="AT7" s="240"/>
      <c r="AU7" s="455"/>
      <c r="AV7" s="455"/>
      <c r="AW7" s="455"/>
      <c r="AX7" s="455"/>
      <c r="AY7" s="338">
        <f>IF(AP7="","",AP7)</f>
      </c>
      <c r="AZ7" s="278"/>
      <c r="BA7" s="338"/>
      <c r="BB7" s="339"/>
    </row>
    <row r="8" spans="1:54" s="6" customFormat="1" ht="12" customHeight="1">
      <c r="A8" s="95" t="str">
        <f>IF(TeamA!C5="","",TeamA!C5)</f>
        <v>-</v>
      </c>
      <c r="B8" s="318" t="str">
        <f>IF(TeamA!D5="","",TeamA!D5)</f>
        <v>-</v>
      </c>
      <c r="C8" s="319"/>
      <c r="D8" s="319"/>
      <c r="E8" s="319"/>
      <c r="F8" s="319"/>
      <c r="G8" s="319"/>
      <c r="H8" s="319"/>
      <c r="I8" s="319"/>
      <c r="J8" s="319"/>
      <c r="K8" s="319"/>
      <c r="L8" s="319"/>
      <c r="M8" s="319"/>
      <c r="N8" s="319"/>
      <c r="O8" s="456">
        <f>IF(TeamA!E5="","",TeamA!E5)</f>
      </c>
      <c r="P8" s="456"/>
      <c r="Q8" s="373"/>
      <c r="R8" s="368"/>
      <c r="S8" s="456"/>
      <c r="T8" s="324" t="str">
        <f>IF(TeamA!F5="","",TeamA!F5)</f>
        <v>-</v>
      </c>
      <c r="U8" s="324"/>
      <c r="V8" s="235"/>
      <c r="W8" s="277"/>
      <c r="X8" s="277"/>
      <c r="Y8" s="278"/>
      <c r="Z8" s="236"/>
      <c r="AA8" s="236"/>
      <c r="AB8" s="236"/>
      <c r="AC8" s="234"/>
      <c r="AD8" s="9"/>
      <c r="AE8" s="5"/>
      <c r="AF8" s="5"/>
      <c r="AG8" s="5"/>
      <c r="AH8" s="391"/>
      <c r="AI8" s="392"/>
      <c r="AJ8" s="396"/>
      <c r="AK8" s="397"/>
      <c r="AL8" s="397"/>
      <c r="AM8" s="397"/>
      <c r="AN8" s="397"/>
      <c r="AO8" s="398"/>
      <c r="AP8" s="277"/>
      <c r="AQ8" s="277"/>
      <c r="AR8" s="278"/>
      <c r="AS8" s="241"/>
      <c r="AT8" s="242"/>
      <c r="AU8" s="336"/>
      <c r="AV8" s="336"/>
      <c r="AW8" s="336"/>
      <c r="AX8" s="336"/>
      <c r="AY8" s="338">
        <f>IF(AP8="","",AP8)</f>
      </c>
      <c r="AZ8" s="278"/>
      <c r="BA8" s="338"/>
      <c r="BB8" s="339"/>
    </row>
    <row r="9" spans="1:54" s="6" customFormat="1" ht="12" customHeight="1">
      <c r="A9" s="100" t="str">
        <f>IF(TeamA!C6="","",TeamA!C6)</f>
        <v>-</v>
      </c>
      <c r="B9" s="322" t="str">
        <f>IF(TeamA!D6="","",TeamA!D6)</f>
        <v>-</v>
      </c>
      <c r="C9" s="323"/>
      <c r="D9" s="323"/>
      <c r="E9" s="323"/>
      <c r="F9" s="323"/>
      <c r="G9" s="323"/>
      <c r="H9" s="323"/>
      <c r="I9" s="323"/>
      <c r="J9" s="323"/>
      <c r="K9" s="323"/>
      <c r="L9" s="323"/>
      <c r="M9" s="323"/>
      <c r="N9" s="323"/>
      <c r="O9" s="312">
        <f>IF(TeamA!E6="","",TeamA!E6)</f>
      </c>
      <c r="P9" s="312"/>
      <c r="Q9" s="313"/>
      <c r="R9" s="312"/>
      <c r="S9" s="312"/>
      <c r="T9" s="325" t="str">
        <f>IF(TeamA!F6="","",TeamA!F6)</f>
        <v>-</v>
      </c>
      <c r="U9" s="326"/>
      <c r="V9" s="235"/>
      <c r="W9" s="277"/>
      <c r="X9" s="277"/>
      <c r="Y9" s="278"/>
      <c r="Z9" s="236"/>
      <c r="AA9" s="236"/>
      <c r="AB9" s="236"/>
      <c r="AC9" s="234"/>
      <c r="AD9" s="9"/>
      <c r="AE9" s="5"/>
      <c r="AF9" s="5"/>
      <c r="AG9" s="5"/>
      <c r="AH9" s="391"/>
      <c r="AI9" s="392"/>
      <c r="AJ9" s="396"/>
      <c r="AK9" s="397"/>
      <c r="AL9" s="397"/>
      <c r="AM9" s="397"/>
      <c r="AN9" s="397"/>
      <c r="AO9" s="398"/>
      <c r="AP9" s="277"/>
      <c r="AQ9" s="277"/>
      <c r="AR9" s="278"/>
      <c r="AS9" s="241"/>
      <c r="AT9" s="242"/>
      <c r="AU9" s="336"/>
      <c r="AV9" s="336"/>
      <c r="AW9" s="336"/>
      <c r="AX9" s="336"/>
      <c r="AY9" s="338">
        <f aca="true" t="shared" si="0" ref="AY9:AY28">IF(AP9="","",AP9)</f>
      </c>
      <c r="AZ9" s="278"/>
      <c r="BA9" s="338"/>
      <c r="BB9" s="339"/>
    </row>
    <row r="10" spans="1:54" s="6" customFormat="1" ht="12" customHeight="1">
      <c r="A10" s="99" t="str">
        <f>IF(TeamA!C7="","",TeamA!C7)</f>
        <v>-</v>
      </c>
      <c r="B10" s="310" t="str">
        <f>IF(TeamA!D7="","",TeamA!D7)</f>
        <v>-</v>
      </c>
      <c r="C10" s="311"/>
      <c r="D10" s="311"/>
      <c r="E10" s="311"/>
      <c r="F10" s="311"/>
      <c r="G10" s="311"/>
      <c r="H10" s="311"/>
      <c r="I10" s="311"/>
      <c r="J10" s="311"/>
      <c r="K10" s="311"/>
      <c r="L10" s="311"/>
      <c r="M10" s="311"/>
      <c r="N10" s="311"/>
      <c r="O10" s="308">
        <f>IF(TeamA!E7="","",TeamA!E7)</f>
      </c>
      <c r="P10" s="308"/>
      <c r="Q10" s="309"/>
      <c r="R10" s="308"/>
      <c r="S10" s="308"/>
      <c r="T10" s="327" t="str">
        <f>IF(TeamA!F7="","",TeamA!F7)</f>
        <v>-</v>
      </c>
      <c r="U10" s="328"/>
      <c r="V10" s="235"/>
      <c r="W10" s="277"/>
      <c r="X10" s="277"/>
      <c r="Y10" s="278"/>
      <c r="Z10" s="236"/>
      <c r="AA10" s="236"/>
      <c r="AB10" s="236"/>
      <c r="AC10" s="234"/>
      <c r="AD10" s="9"/>
      <c r="AE10" s="5"/>
      <c r="AF10" s="5"/>
      <c r="AG10" s="5"/>
      <c r="AH10" s="391"/>
      <c r="AI10" s="392"/>
      <c r="AJ10" s="396"/>
      <c r="AK10" s="397"/>
      <c r="AL10" s="397"/>
      <c r="AM10" s="397"/>
      <c r="AN10" s="397"/>
      <c r="AO10" s="398"/>
      <c r="AP10" s="277"/>
      <c r="AQ10" s="277"/>
      <c r="AR10" s="278"/>
      <c r="AS10" s="241"/>
      <c r="AT10" s="242"/>
      <c r="AU10" s="336"/>
      <c r="AV10" s="336"/>
      <c r="AW10" s="336"/>
      <c r="AX10" s="336"/>
      <c r="AY10" s="338">
        <f t="shared" si="0"/>
      </c>
      <c r="AZ10" s="278"/>
      <c r="BA10" s="338"/>
      <c r="BB10" s="339"/>
    </row>
    <row r="11" spans="1:54" s="6" customFormat="1" ht="12" customHeight="1">
      <c r="A11" s="99" t="str">
        <f>IF(TeamA!C8="","",TeamA!C8)</f>
        <v>-</v>
      </c>
      <c r="B11" s="310" t="str">
        <f>IF(TeamA!D8="","",TeamA!D8)</f>
        <v>-</v>
      </c>
      <c r="C11" s="311"/>
      <c r="D11" s="311"/>
      <c r="E11" s="311"/>
      <c r="F11" s="311"/>
      <c r="G11" s="311"/>
      <c r="H11" s="311"/>
      <c r="I11" s="311"/>
      <c r="J11" s="311"/>
      <c r="K11" s="311"/>
      <c r="L11" s="311"/>
      <c r="M11" s="311"/>
      <c r="N11" s="311"/>
      <c r="O11" s="308">
        <f>IF(TeamA!E8="","",TeamA!E8)</f>
      </c>
      <c r="P11" s="308"/>
      <c r="Q11" s="309"/>
      <c r="R11" s="308"/>
      <c r="S11" s="308"/>
      <c r="T11" s="327" t="str">
        <f>IF(TeamA!F8="","",TeamA!F8)</f>
        <v>-</v>
      </c>
      <c r="U11" s="328"/>
      <c r="V11" s="237"/>
      <c r="W11" s="277"/>
      <c r="X11" s="277"/>
      <c r="Y11" s="278"/>
      <c r="Z11" s="236"/>
      <c r="AA11" s="236"/>
      <c r="AB11" s="236"/>
      <c r="AC11" s="234"/>
      <c r="AD11" s="9"/>
      <c r="AE11" s="5"/>
      <c r="AF11" s="5"/>
      <c r="AG11" s="5"/>
      <c r="AH11" s="391"/>
      <c r="AI11" s="392"/>
      <c r="AJ11" s="396"/>
      <c r="AK11" s="397"/>
      <c r="AL11" s="397"/>
      <c r="AM11" s="397"/>
      <c r="AN11" s="397"/>
      <c r="AO11" s="398"/>
      <c r="AP11" s="277"/>
      <c r="AQ11" s="277"/>
      <c r="AR11" s="278"/>
      <c r="AS11" s="241"/>
      <c r="AT11" s="242"/>
      <c r="AU11" s="336"/>
      <c r="AV11" s="336"/>
      <c r="AW11" s="336"/>
      <c r="AX11" s="336"/>
      <c r="AY11" s="338">
        <f t="shared" si="0"/>
      </c>
      <c r="AZ11" s="278"/>
      <c r="BA11" s="338"/>
      <c r="BB11" s="339"/>
    </row>
    <row r="12" spans="1:54" s="6" customFormat="1" ht="12" customHeight="1">
      <c r="A12" s="99" t="str">
        <f>IF(TeamA!C9="","",TeamA!C9)</f>
        <v>-</v>
      </c>
      <c r="B12" s="310" t="str">
        <f>IF(TeamA!D9="","",TeamA!D9)</f>
        <v>-</v>
      </c>
      <c r="C12" s="311"/>
      <c r="D12" s="311"/>
      <c r="E12" s="311"/>
      <c r="F12" s="311"/>
      <c r="G12" s="311"/>
      <c r="H12" s="311"/>
      <c r="I12" s="311"/>
      <c r="J12" s="311"/>
      <c r="K12" s="311"/>
      <c r="L12" s="311"/>
      <c r="M12" s="311"/>
      <c r="N12" s="311"/>
      <c r="O12" s="308">
        <f>IF(TeamA!E9="","",TeamA!E9)</f>
      </c>
      <c r="P12" s="308"/>
      <c r="Q12" s="309"/>
      <c r="R12" s="308"/>
      <c r="S12" s="309"/>
      <c r="T12" s="327" t="str">
        <f>IF(TeamA!F9="","",TeamA!F9)</f>
        <v>-</v>
      </c>
      <c r="U12" s="337"/>
      <c r="V12" s="237"/>
      <c r="W12" s="277"/>
      <c r="X12" s="277"/>
      <c r="Y12" s="278"/>
      <c r="Z12" s="236"/>
      <c r="AA12" s="236"/>
      <c r="AB12" s="236"/>
      <c r="AC12" s="234"/>
      <c r="AD12" s="9"/>
      <c r="AE12" s="5"/>
      <c r="AF12" s="5"/>
      <c r="AG12" s="5"/>
      <c r="AH12" s="391"/>
      <c r="AI12" s="392"/>
      <c r="AJ12" s="396"/>
      <c r="AK12" s="397"/>
      <c r="AL12" s="397"/>
      <c r="AM12" s="397"/>
      <c r="AN12" s="397"/>
      <c r="AO12" s="398"/>
      <c r="AP12" s="277"/>
      <c r="AQ12" s="277"/>
      <c r="AR12" s="278"/>
      <c r="AS12" s="241"/>
      <c r="AT12" s="242"/>
      <c r="AU12" s="336"/>
      <c r="AV12" s="336"/>
      <c r="AW12" s="336"/>
      <c r="AX12" s="336"/>
      <c r="AY12" s="338">
        <f t="shared" si="0"/>
      </c>
      <c r="AZ12" s="278"/>
      <c r="BA12" s="338"/>
      <c r="BB12" s="339"/>
    </row>
    <row r="13" spans="1:54" s="6" customFormat="1" ht="12" customHeight="1">
      <c r="A13" s="102" t="str">
        <f>IF(TeamA!C10="","",TeamA!C10)</f>
        <v>-</v>
      </c>
      <c r="B13" s="318" t="str">
        <f>IF(TeamA!D10="","",TeamA!D10)</f>
        <v>-</v>
      </c>
      <c r="C13" s="319"/>
      <c r="D13" s="319"/>
      <c r="E13" s="319"/>
      <c r="F13" s="319"/>
      <c r="G13" s="319"/>
      <c r="H13" s="319"/>
      <c r="I13" s="319"/>
      <c r="J13" s="319"/>
      <c r="K13" s="319"/>
      <c r="L13" s="319"/>
      <c r="M13" s="319"/>
      <c r="N13" s="319"/>
      <c r="O13" s="368">
        <f>IF(TeamA!E10="","",TeamA!E10)</f>
      </c>
      <c r="P13" s="368"/>
      <c r="Q13" s="373"/>
      <c r="R13" s="368"/>
      <c r="S13" s="373"/>
      <c r="T13" s="458" t="str">
        <f>IF(TeamA!F10="","",TeamA!F10)</f>
        <v>-</v>
      </c>
      <c r="U13" s="459"/>
      <c r="V13" s="237"/>
      <c r="W13" s="277"/>
      <c r="X13" s="277"/>
      <c r="Y13" s="278"/>
      <c r="Z13" s="236"/>
      <c r="AA13" s="236"/>
      <c r="AB13" s="236"/>
      <c r="AC13" s="234"/>
      <c r="AD13" s="9"/>
      <c r="AE13" s="5"/>
      <c r="AF13" s="5"/>
      <c r="AG13" s="5"/>
      <c r="AH13" s="391"/>
      <c r="AI13" s="392"/>
      <c r="AJ13" s="396"/>
      <c r="AK13" s="397"/>
      <c r="AL13" s="397"/>
      <c r="AM13" s="397"/>
      <c r="AN13" s="397"/>
      <c r="AO13" s="398"/>
      <c r="AP13" s="277"/>
      <c r="AQ13" s="277"/>
      <c r="AR13" s="278"/>
      <c r="AS13" s="241"/>
      <c r="AT13" s="242"/>
      <c r="AU13" s="336"/>
      <c r="AV13" s="336"/>
      <c r="AW13" s="336"/>
      <c r="AX13" s="336"/>
      <c r="AY13" s="338">
        <f t="shared" si="0"/>
      </c>
      <c r="AZ13" s="278"/>
      <c r="BA13" s="338"/>
      <c r="BB13" s="339"/>
    </row>
    <row r="14" spans="1:54" s="6" customFormat="1" ht="12" customHeight="1">
      <c r="A14" s="91" t="str">
        <f>IF(TeamA!C11="","",TeamA!C11)</f>
        <v>-</v>
      </c>
      <c r="B14" s="322" t="str">
        <f>IF(TeamA!D11="","",TeamA!D11)</f>
        <v>-</v>
      </c>
      <c r="C14" s="323"/>
      <c r="D14" s="323"/>
      <c r="E14" s="323"/>
      <c r="F14" s="323"/>
      <c r="G14" s="323"/>
      <c r="H14" s="323"/>
      <c r="I14" s="323"/>
      <c r="J14" s="323"/>
      <c r="K14" s="323"/>
      <c r="L14" s="323"/>
      <c r="M14" s="323"/>
      <c r="N14" s="323"/>
      <c r="O14" s="320">
        <f>IF(TeamA!E11="","",TeamA!E11)</f>
      </c>
      <c r="P14" s="320"/>
      <c r="Q14" s="321"/>
      <c r="R14" s="320"/>
      <c r="S14" s="321"/>
      <c r="T14" s="361" t="str">
        <f>IF(TeamA!F11="","",TeamA!F11)</f>
        <v>-</v>
      </c>
      <c r="U14" s="361"/>
      <c r="V14" s="237"/>
      <c r="W14" s="277"/>
      <c r="X14" s="277"/>
      <c r="Y14" s="278"/>
      <c r="Z14" s="236"/>
      <c r="AA14" s="236"/>
      <c r="AB14" s="236"/>
      <c r="AC14" s="234"/>
      <c r="AD14" s="9"/>
      <c r="AE14" s="5"/>
      <c r="AF14" s="5"/>
      <c r="AG14" s="5"/>
      <c r="AH14" s="391"/>
      <c r="AI14" s="392"/>
      <c r="AJ14" s="396"/>
      <c r="AK14" s="397"/>
      <c r="AL14" s="397"/>
      <c r="AM14" s="397"/>
      <c r="AN14" s="397"/>
      <c r="AO14" s="398"/>
      <c r="AP14" s="277"/>
      <c r="AQ14" s="277"/>
      <c r="AR14" s="278"/>
      <c r="AS14" s="241"/>
      <c r="AT14" s="242"/>
      <c r="AU14" s="336"/>
      <c r="AV14" s="336"/>
      <c r="AW14" s="336"/>
      <c r="AX14" s="336"/>
      <c r="AY14" s="338">
        <f t="shared" si="0"/>
      </c>
      <c r="AZ14" s="278"/>
      <c r="BA14" s="338"/>
      <c r="BB14" s="339"/>
    </row>
    <row r="15" spans="1:56" s="6" customFormat="1" ht="12" customHeight="1">
      <c r="A15" s="99" t="str">
        <f>IF(TeamA!C12="","",TeamA!C12)</f>
        <v>-</v>
      </c>
      <c r="B15" s="310" t="str">
        <f>IF(TeamA!D12="","",TeamA!D12)</f>
        <v>-</v>
      </c>
      <c r="C15" s="311"/>
      <c r="D15" s="311"/>
      <c r="E15" s="311"/>
      <c r="F15" s="311"/>
      <c r="G15" s="311"/>
      <c r="H15" s="311"/>
      <c r="I15" s="311"/>
      <c r="J15" s="311"/>
      <c r="K15" s="311"/>
      <c r="L15" s="311"/>
      <c r="M15" s="311"/>
      <c r="N15" s="311"/>
      <c r="O15" s="308">
        <f>IF(TeamA!E12="","",TeamA!E12)</f>
      </c>
      <c r="P15" s="308"/>
      <c r="Q15" s="309"/>
      <c r="R15" s="308"/>
      <c r="S15" s="309"/>
      <c r="T15" s="327" t="str">
        <f>IF(TeamA!F12="","",TeamA!F12)</f>
        <v>-</v>
      </c>
      <c r="U15" s="327"/>
      <c r="V15" s="237"/>
      <c r="W15" s="277"/>
      <c r="X15" s="277"/>
      <c r="Y15" s="278"/>
      <c r="Z15" s="236"/>
      <c r="AA15" s="236"/>
      <c r="AB15" s="236"/>
      <c r="AC15" s="234"/>
      <c r="AD15" s="9"/>
      <c r="AE15" s="5"/>
      <c r="AF15" s="5"/>
      <c r="AG15" s="5"/>
      <c r="AH15" s="391"/>
      <c r="AI15" s="392"/>
      <c r="AJ15" s="396"/>
      <c r="AK15" s="397"/>
      <c r="AL15" s="397"/>
      <c r="AM15" s="397"/>
      <c r="AN15" s="397"/>
      <c r="AO15" s="398"/>
      <c r="AP15" s="277"/>
      <c r="AQ15" s="277"/>
      <c r="AR15" s="278"/>
      <c r="AS15" s="243"/>
      <c r="AT15" s="236"/>
      <c r="AU15" s="336"/>
      <c r="AV15" s="336"/>
      <c r="AW15" s="336"/>
      <c r="AX15" s="336"/>
      <c r="AY15" s="338">
        <f t="shared" si="0"/>
      </c>
      <c r="AZ15" s="278"/>
      <c r="BA15" s="338"/>
      <c r="BB15" s="339"/>
      <c r="BD15" s="86"/>
    </row>
    <row r="16" spans="1:54" s="6" customFormat="1" ht="12" customHeight="1">
      <c r="A16" s="99" t="str">
        <f>IF(TeamA!C13="","",TeamA!C13)</f>
        <v>-</v>
      </c>
      <c r="B16" s="310" t="str">
        <f>IF(TeamA!D13="","",TeamA!D13)</f>
        <v>-</v>
      </c>
      <c r="C16" s="311"/>
      <c r="D16" s="311"/>
      <c r="E16" s="311"/>
      <c r="F16" s="311"/>
      <c r="G16" s="311"/>
      <c r="H16" s="311"/>
      <c r="I16" s="311"/>
      <c r="J16" s="311"/>
      <c r="K16" s="311"/>
      <c r="L16" s="311"/>
      <c r="M16" s="311"/>
      <c r="N16" s="311"/>
      <c r="O16" s="308">
        <f>IF(TeamA!E13="","",TeamA!E13)</f>
      </c>
      <c r="P16" s="308"/>
      <c r="Q16" s="309"/>
      <c r="R16" s="308"/>
      <c r="S16" s="309"/>
      <c r="T16" s="327" t="str">
        <f>IF(TeamA!F13="","",TeamA!F13)</f>
        <v>-</v>
      </c>
      <c r="U16" s="327"/>
      <c r="V16" s="237"/>
      <c r="W16" s="277"/>
      <c r="X16" s="277"/>
      <c r="Y16" s="278"/>
      <c r="Z16" s="236"/>
      <c r="AA16" s="236"/>
      <c r="AB16" s="236"/>
      <c r="AC16" s="234"/>
      <c r="AD16" s="9"/>
      <c r="AE16" s="5"/>
      <c r="AF16" s="5"/>
      <c r="AG16" s="5"/>
      <c r="AH16" s="391"/>
      <c r="AI16" s="392"/>
      <c r="AJ16" s="396"/>
      <c r="AK16" s="397"/>
      <c r="AL16" s="397"/>
      <c r="AM16" s="397"/>
      <c r="AN16" s="397"/>
      <c r="AO16" s="398"/>
      <c r="AP16" s="277"/>
      <c r="AQ16" s="277"/>
      <c r="AR16" s="278"/>
      <c r="AS16" s="243"/>
      <c r="AT16" s="236"/>
      <c r="AU16" s="336"/>
      <c r="AV16" s="336"/>
      <c r="AW16" s="336"/>
      <c r="AX16" s="336"/>
      <c r="AY16" s="338">
        <f t="shared" si="0"/>
      </c>
      <c r="AZ16" s="278"/>
      <c r="BA16" s="338"/>
      <c r="BB16" s="339"/>
    </row>
    <row r="17" spans="1:54" s="6" customFormat="1" ht="12" customHeight="1">
      <c r="A17" s="99" t="str">
        <f>IF(TeamA!C14="","",TeamA!C14)</f>
        <v>-</v>
      </c>
      <c r="B17" s="310" t="str">
        <f>IF(TeamA!D14="","",TeamA!D14)</f>
        <v>-</v>
      </c>
      <c r="C17" s="311"/>
      <c r="D17" s="311"/>
      <c r="E17" s="311"/>
      <c r="F17" s="311"/>
      <c r="G17" s="311"/>
      <c r="H17" s="311"/>
      <c r="I17" s="311"/>
      <c r="J17" s="311"/>
      <c r="K17" s="311"/>
      <c r="L17" s="311"/>
      <c r="M17" s="311"/>
      <c r="N17" s="311"/>
      <c r="O17" s="308">
        <f>IF(TeamA!E14="","",TeamA!E14)</f>
      </c>
      <c r="P17" s="308"/>
      <c r="Q17" s="309"/>
      <c r="R17" s="308"/>
      <c r="S17" s="309"/>
      <c r="T17" s="327" t="str">
        <f>IF(TeamA!F14="","",TeamA!F14)</f>
        <v>-</v>
      </c>
      <c r="U17" s="327"/>
      <c r="V17" s="237"/>
      <c r="W17" s="277"/>
      <c r="X17" s="277"/>
      <c r="Y17" s="278"/>
      <c r="Z17" s="236"/>
      <c r="AA17" s="236"/>
      <c r="AB17" s="236"/>
      <c r="AC17" s="234"/>
      <c r="AD17" s="9"/>
      <c r="AE17" s="5"/>
      <c r="AF17" s="5"/>
      <c r="AG17" s="5"/>
      <c r="AH17" s="391"/>
      <c r="AI17" s="392"/>
      <c r="AJ17" s="396"/>
      <c r="AK17" s="397"/>
      <c r="AL17" s="397"/>
      <c r="AM17" s="397"/>
      <c r="AN17" s="397"/>
      <c r="AO17" s="398"/>
      <c r="AP17" s="277"/>
      <c r="AQ17" s="277"/>
      <c r="AR17" s="278"/>
      <c r="AS17" s="243"/>
      <c r="AT17" s="236"/>
      <c r="AU17" s="336"/>
      <c r="AV17" s="336"/>
      <c r="AW17" s="336"/>
      <c r="AX17" s="336"/>
      <c r="AY17" s="338">
        <f t="shared" si="0"/>
      </c>
      <c r="AZ17" s="278"/>
      <c r="BA17" s="338"/>
      <c r="BB17" s="339"/>
    </row>
    <row r="18" spans="1:54" s="6" customFormat="1" ht="12" customHeight="1">
      <c r="A18" s="95" t="str">
        <f>IF(TeamA!C15="","",TeamA!C15)</f>
        <v>-</v>
      </c>
      <c r="B18" s="318" t="str">
        <f>IF(TeamA!D15="","",TeamA!D15)</f>
        <v>-</v>
      </c>
      <c r="C18" s="319"/>
      <c r="D18" s="319"/>
      <c r="E18" s="319"/>
      <c r="F18" s="319"/>
      <c r="G18" s="319"/>
      <c r="H18" s="319"/>
      <c r="I18" s="319"/>
      <c r="J18" s="319"/>
      <c r="K18" s="319"/>
      <c r="L18" s="319"/>
      <c r="M18" s="319"/>
      <c r="N18" s="319"/>
      <c r="O18" s="456">
        <f>IF(TeamA!E15="","",TeamA!E15)</f>
      </c>
      <c r="P18" s="456"/>
      <c r="Q18" s="457"/>
      <c r="R18" s="456"/>
      <c r="S18" s="457"/>
      <c r="T18" s="324" t="str">
        <f>IF(TeamA!F15="","",TeamA!F15)</f>
        <v>-</v>
      </c>
      <c r="U18" s="324"/>
      <c r="V18" s="237"/>
      <c r="W18" s="277"/>
      <c r="X18" s="277"/>
      <c r="Y18" s="278"/>
      <c r="Z18" s="236"/>
      <c r="AA18" s="236"/>
      <c r="AB18" s="236"/>
      <c r="AC18" s="234"/>
      <c r="AD18" s="9"/>
      <c r="AE18" s="5"/>
      <c r="AF18" s="5"/>
      <c r="AG18" s="5"/>
      <c r="AH18" s="391"/>
      <c r="AI18" s="392"/>
      <c r="AJ18" s="396"/>
      <c r="AK18" s="397"/>
      <c r="AL18" s="397"/>
      <c r="AM18" s="397"/>
      <c r="AN18" s="397"/>
      <c r="AO18" s="398"/>
      <c r="AP18" s="277"/>
      <c r="AQ18" s="277"/>
      <c r="AR18" s="278"/>
      <c r="AS18" s="243"/>
      <c r="AT18" s="236"/>
      <c r="AU18" s="336"/>
      <c r="AV18" s="336"/>
      <c r="AW18" s="336"/>
      <c r="AX18" s="336"/>
      <c r="AY18" s="338">
        <f t="shared" si="0"/>
      </c>
      <c r="AZ18" s="278"/>
      <c r="BA18" s="338"/>
      <c r="BB18" s="339"/>
    </row>
    <row r="19" spans="1:54" s="6" customFormat="1" ht="12" customHeight="1">
      <c r="A19" s="100" t="str">
        <f>IF(TeamA!C16="","",TeamA!C16)</f>
        <v>-</v>
      </c>
      <c r="B19" s="322" t="str">
        <f>IF(TeamA!D16="","",TeamA!D16)</f>
        <v>-</v>
      </c>
      <c r="C19" s="323"/>
      <c r="D19" s="323"/>
      <c r="E19" s="323"/>
      <c r="F19" s="323"/>
      <c r="G19" s="323"/>
      <c r="H19" s="323"/>
      <c r="I19" s="323"/>
      <c r="J19" s="323"/>
      <c r="K19" s="323"/>
      <c r="L19" s="323"/>
      <c r="M19" s="323"/>
      <c r="N19" s="323"/>
      <c r="O19" s="312">
        <f>IF(TeamA!E16="","",TeamA!E16)</f>
      </c>
      <c r="P19" s="312"/>
      <c r="Q19" s="313"/>
      <c r="R19" s="312"/>
      <c r="S19" s="313"/>
      <c r="T19" s="325" t="str">
        <f>IF(TeamA!F16="","",TeamA!F16)</f>
        <v>-</v>
      </c>
      <c r="U19" s="326"/>
      <c r="V19" s="237"/>
      <c r="W19" s="277"/>
      <c r="X19" s="277"/>
      <c r="Y19" s="278"/>
      <c r="Z19" s="236"/>
      <c r="AA19" s="236"/>
      <c r="AB19" s="236"/>
      <c r="AC19" s="234"/>
      <c r="AD19" s="9"/>
      <c r="AE19" s="5"/>
      <c r="AF19" s="5"/>
      <c r="AG19" s="5"/>
      <c r="AH19" s="391"/>
      <c r="AI19" s="392"/>
      <c r="AJ19" s="396"/>
      <c r="AK19" s="397"/>
      <c r="AL19" s="397"/>
      <c r="AM19" s="397"/>
      <c r="AN19" s="397"/>
      <c r="AO19" s="398"/>
      <c r="AP19" s="277"/>
      <c r="AQ19" s="277"/>
      <c r="AR19" s="278"/>
      <c r="AS19" s="243"/>
      <c r="AT19" s="236"/>
      <c r="AU19" s="336"/>
      <c r="AV19" s="336"/>
      <c r="AW19" s="336"/>
      <c r="AX19" s="336"/>
      <c r="AY19" s="338">
        <f t="shared" si="0"/>
      </c>
      <c r="AZ19" s="278"/>
      <c r="BA19" s="338"/>
      <c r="BB19" s="339"/>
    </row>
    <row r="20" spans="1:54" s="6" customFormat="1" ht="12" customHeight="1">
      <c r="A20" s="99" t="str">
        <f>IF(TeamA!C17="","",TeamA!C17)</f>
        <v>-</v>
      </c>
      <c r="B20" s="310" t="str">
        <f>IF(TeamA!D17="","",TeamA!D17)</f>
        <v>-</v>
      </c>
      <c r="C20" s="311"/>
      <c r="D20" s="311"/>
      <c r="E20" s="311"/>
      <c r="F20" s="311"/>
      <c r="G20" s="311"/>
      <c r="H20" s="311"/>
      <c r="I20" s="311"/>
      <c r="J20" s="311"/>
      <c r="K20" s="311"/>
      <c r="L20" s="311"/>
      <c r="M20" s="311"/>
      <c r="N20" s="311"/>
      <c r="O20" s="308">
        <f>IF(TeamA!E17="","",TeamA!E17)</f>
      </c>
      <c r="P20" s="308"/>
      <c r="Q20" s="309"/>
      <c r="R20" s="308"/>
      <c r="S20" s="309"/>
      <c r="T20" s="327" t="str">
        <f>IF(TeamA!F17="","",TeamA!F17)</f>
        <v>-</v>
      </c>
      <c r="U20" s="328"/>
      <c r="V20" s="237"/>
      <c r="W20" s="277"/>
      <c r="X20" s="277"/>
      <c r="Y20" s="278"/>
      <c r="Z20" s="236"/>
      <c r="AA20" s="236"/>
      <c r="AB20" s="236"/>
      <c r="AC20" s="234"/>
      <c r="AD20" s="9"/>
      <c r="AE20" s="5"/>
      <c r="AF20" s="5"/>
      <c r="AG20" s="5"/>
      <c r="AH20" s="391"/>
      <c r="AI20" s="392"/>
      <c r="AJ20" s="396"/>
      <c r="AK20" s="397"/>
      <c r="AL20" s="397"/>
      <c r="AM20" s="397"/>
      <c r="AN20" s="397"/>
      <c r="AO20" s="398"/>
      <c r="AP20" s="277"/>
      <c r="AQ20" s="277"/>
      <c r="AR20" s="278"/>
      <c r="AS20" s="243"/>
      <c r="AT20" s="236"/>
      <c r="AU20" s="336"/>
      <c r="AV20" s="336"/>
      <c r="AW20" s="336"/>
      <c r="AX20" s="336"/>
      <c r="AY20" s="338">
        <f t="shared" si="0"/>
      </c>
      <c r="AZ20" s="278"/>
      <c r="BA20" s="338"/>
      <c r="BB20" s="339"/>
    </row>
    <row r="21" spans="1:54" s="6" customFormat="1" ht="12" customHeight="1">
      <c r="A21" s="99" t="str">
        <f>IF(TeamA!C18="","",TeamA!C18)</f>
        <v>-</v>
      </c>
      <c r="B21" s="310" t="str">
        <f>IF(TeamA!D18="","",TeamA!D18)</f>
        <v>-</v>
      </c>
      <c r="C21" s="311"/>
      <c r="D21" s="311"/>
      <c r="E21" s="311"/>
      <c r="F21" s="311"/>
      <c r="G21" s="311"/>
      <c r="H21" s="311"/>
      <c r="I21" s="311"/>
      <c r="J21" s="311"/>
      <c r="K21" s="311"/>
      <c r="L21" s="311"/>
      <c r="M21" s="311"/>
      <c r="N21" s="311"/>
      <c r="O21" s="308">
        <f>IF(TeamA!E18="","",TeamA!E18)</f>
      </c>
      <c r="P21" s="308"/>
      <c r="Q21" s="309"/>
      <c r="R21" s="308"/>
      <c r="S21" s="309"/>
      <c r="T21" s="327" t="str">
        <f>IF(TeamA!F18="","",TeamA!F18)</f>
        <v>-</v>
      </c>
      <c r="U21" s="328"/>
      <c r="V21" s="237"/>
      <c r="W21" s="277"/>
      <c r="X21" s="277"/>
      <c r="Y21" s="278"/>
      <c r="Z21" s="236"/>
      <c r="AA21" s="236"/>
      <c r="AB21" s="236"/>
      <c r="AC21" s="234"/>
      <c r="AD21" s="9"/>
      <c r="AE21" s="5"/>
      <c r="AF21" s="5"/>
      <c r="AG21" s="5"/>
      <c r="AH21" s="391"/>
      <c r="AI21" s="392"/>
      <c r="AJ21" s="396"/>
      <c r="AK21" s="397"/>
      <c r="AL21" s="397"/>
      <c r="AM21" s="397"/>
      <c r="AN21" s="397"/>
      <c r="AO21" s="398"/>
      <c r="AP21" s="277"/>
      <c r="AQ21" s="277"/>
      <c r="AR21" s="278"/>
      <c r="AS21" s="243"/>
      <c r="AT21" s="236"/>
      <c r="AU21" s="336"/>
      <c r="AV21" s="336"/>
      <c r="AW21" s="336"/>
      <c r="AX21" s="336"/>
      <c r="AY21" s="338">
        <f t="shared" si="0"/>
      </c>
      <c r="AZ21" s="278"/>
      <c r="BA21" s="338"/>
      <c r="BB21" s="339"/>
    </row>
    <row r="22" spans="1:54" s="6" customFormat="1" ht="12" customHeight="1">
      <c r="A22" s="99" t="str">
        <f>IF(TeamA!C19="","",TeamA!C19)</f>
        <v>-</v>
      </c>
      <c r="B22" s="310" t="str">
        <f>IF(TeamA!D19="","",TeamA!D19)</f>
        <v>-</v>
      </c>
      <c r="C22" s="311"/>
      <c r="D22" s="311"/>
      <c r="E22" s="311"/>
      <c r="F22" s="311"/>
      <c r="G22" s="311"/>
      <c r="H22" s="311"/>
      <c r="I22" s="311"/>
      <c r="J22" s="311"/>
      <c r="K22" s="311"/>
      <c r="L22" s="311"/>
      <c r="M22" s="311"/>
      <c r="N22" s="311"/>
      <c r="O22" s="308">
        <f>IF(TeamA!E19="","",TeamA!E19)</f>
      </c>
      <c r="P22" s="308"/>
      <c r="Q22" s="309"/>
      <c r="R22" s="308"/>
      <c r="S22" s="309"/>
      <c r="T22" s="327" t="str">
        <f>IF(TeamA!F19="","",TeamA!F19)</f>
        <v>-</v>
      </c>
      <c r="U22" s="328"/>
      <c r="V22" s="237"/>
      <c r="W22" s="277"/>
      <c r="X22" s="277"/>
      <c r="Y22" s="278"/>
      <c r="Z22" s="236"/>
      <c r="AA22" s="236"/>
      <c r="AB22" s="236"/>
      <c r="AC22" s="234"/>
      <c r="AD22" s="9"/>
      <c r="AE22" s="5"/>
      <c r="AF22" s="5"/>
      <c r="AG22" s="5"/>
      <c r="AH22" s="391"/>
      <c r="AI22" s="392"/>
      <c r="AJ22" s="396"/>
      <c r="AK22" s="397"/>
      <c r="AL22" s="397"/>
      <c r="AM22" s="397"/>
      <c r="AN22" s="397"/>
      <c r="AO22" s="398"/>
      <c r="AP22" s="277"/>
      <c r="AQ22" s="277"/>
      <c r="AR22" s="278"/>
      <c r="AS22" s="243"/>
      <c r="AT22" s="236"/>
      <c r="AU22" s="336"/>
      <c r="AV22" s="336"/>
      <c r="AW22" s="336"/>
      <c r="AX22" s="336"/>
      <c r="AY22" s="338">
        <f t="shared" si="0"/>
      </c>
      <c r="AZ22" s="278"/>
      <c r="BA22" s="338"/>
      <c r="BB22" s="339"/>
    </row>
    <row r="23" spans="1:54" s="6" customFormat="1" ht="12" customHeight="1">
      <c r="A23" s="102" t="str">
        <f>IF(TeamA!C20="","",TeamA!C20)</f>
        <v>-</v>
      </c>
      <c r="B23" s="318" t="str">
        <f>IF(TeamA!D20="","",TeamA!D20)</f>
        <v>-</v>
      </c>
      <c r="C23" s="319"/>
      <c r="D23" s="319"/>
      <c r="E23" s="319"/>
      <c r="F23" s="319"/>
      <c r="G23" s="319"/>
      <c r="H23" s="319"/>
      <c r="I23" s="319"/>
      <c r="J23" s="319"/>
      <c r="K23" s="319"/>
      <c r="L23" s="319"/>
      <c r="M23" s="319"/>
      <c r="N23" s="319"/>
      <c r="O23" s="368">
        <f>IF(TeamA!E20="","",TeamA!E20)</f>
      </c>
      <c r="P23" s="368"/>
      <c r="Q23" s="373"/>
      <c r="R23" s="368"/>
      <c r="S23" s="373"/>
      <c r="T23" s="458" t="str">
        <f>IF(TeamA!F20="","",TeamA!F20)</f>
        <v>-</v>
      </c>
      <c r="U23" s="459"/>
      <c r="V23" s="237"/>
      <c r="W23" s="277"/>
      <c r="X23" s="277"/>
      <c r="Y23" s="278"/>
      <c r="Z23" s="236"/>
      <c r="AA23" s="236"/>
      <c r="AB23" s="236"/>
      <c r="AC23" s="234"/>
      <c r="AD23" s="9"/>
      <c r="AE23" s="5"/>
      <c r="AF23" s="5"/>
      <c r="AG23" s="5"/>
      <c r="AH23" s="391"/>
      <c r="AI23" s="392"/>
      <c r="AJ23" s="396"/>
      <c r="AK23" s="397"/>
      <c r="AL23" s="397"/>
      <c r="AM23" s="397"/>
      <c r="AN23" s="397"/>
      <c r="AO23" s="398"/>
      <c r="AP23" s="277"/>
      <c r="AQ23" s="277"/>
      <c r="AR23" s="278"/>
      <c r="AS23" s="243"/>
      <c r="AT23" s="236"/>
      <c r="AU23" s="336"/>
      <c r="AV23" s="336"/>
      <c r="AW23" s="336"/>
      <c r="AX23" s="336"/>
      <c r="AY23" s="338">
        <f t="shared" si="0"/>
      </c>
      <c r="AZ23" s="278"/>
      <c r="BA23" s="338"/>
      <c r="BB23" s="339"/>
    </row>
    <row r="24" spans="1:54" s="6" customFormat="1" ht="12" customHeight="1">
      <c r="A24" s="91" t="str">
        <f>IF(TeamA!C21="","",TeamA!C21)</f>
        <v>-</v>
      </c>
      <c r="B24" s="322" t="str">
        <f>IF(TeamA!D21="","",TeamA!D21)</f>
        <v>-</v>
      </c>
      <c r="C24" s="323"/>
      <c r="D24" s="323"/>
      <c r="E24" s="323"/>
      <c r="F24" s="323"/>
      <c r="G24" s="323"/>
      <c r="H24" s="323"/>
      <c r="I24" s="323"/>
      <c r="J24" s="323"/>
      <c r="K24" s="323"/>
      <c r="L24" s="323"/>
      <c r="M24" s="323"/>
      <c r="N24" s="323"/>
      <c r="O24" s="320">
        <f>IF(TeamA!E21="","",TeamA!E21)</f>
      </c>
      <c r="P24" s="320"/>
      <c r="Q24" s="321"/>
      <c r="R24" s="320"/>
      <c r="S24" s="321"/>
      <c r="T24" s="361" t="str">
        <f>IF(TeamA!F21="","",TeamA!F21)</f>
        <v>-</v>
      </c>
      <c r="U24" s="361"/>
      <c r="V24" s="237"/>
      <c r="W24" s="277"/>
      <c r="X24" s="277"/>
      <c r="Y24" s="278"/>
      <c r="Z24" s="236"/>
      <c r="AA24" s="236"/>
      <c r="AB24" s="236"/>
      <c r="AC24" s="234"/>
      <c r="AD24" s="9"/>
      <c r="AE24" s="5"/>
      <c r="AF24" s="5"/>
      <c r="AG24" s="5"/>
      <c r="AH24" s="391"/>
      <c r="AI24" s="392"/>
      <c r="AJ24" s="396"/>
      <c r="AK24" s="397"/>
      <c r="AL24" s="397"/>
      <c r="AM24" s="397"/>
      <c r="AN24" s="397"/>
      <c r="AO24" s="398"/>
      <c r="AP24" s="277"/>
      <c r="AQ24" s="277"/>
      <c r="AR24" s="278"/>
      <c r="AS24" s="243"/>
      <c r="AT24" s="236"/>
      <c r="AU24" s="336"/>
      <c r="AV24" s="336"/>
      <c r="AW24" s="336"/>
      <c r="AX24" s="336"/>
      <c r="AY24" s="338">
        <f t="shared" si="0"/>
      </c>
      <c r="AZ24" s="278"/>
      <c r="BA24" s="338"/>
      <c r="BB24" s="339"/>
    </row>
    <row r="25" spans="1:54" s="6" customFormat="1" ht="12" customHeight="1">
      <c r="A25" s="99" t="str">
        <f>IF(TeamA!C22="","",TeamA!C22)</f>
        <v>-</v>
      </c>
      <c r="B25" s="310" t="str">
        <f>IF(TeamA!D22="","",TeamA!D22)</f>
        <v>-</v>
      </c>
      <c r="C25" s="311"/>
      <c r="D25" s="311"/>
      <c r="E25" s="311"/>
      <c r="F25" s="311"/>
      <c r="G25" s="311"/>
      <c r="H25" s="311"/>
      <c r="I25" s="311"/>
      <c r="J25" s="311"/>
      <c r="K25" s="311"/>
      <c r="L25" s="311"/>
      <c r="M25" s="311"/>
      <c r="N25" s="311"/>
      <c r="O25" s="308">
        <f>IF(TeamA!E22="","",TeamA!E22)</f>
      </c>
      <c r="P25" s="308"/>
      <c r="Q25" s="309"/>
      <c r="R25" s="308"/>
      <c r="S25" s="309"/>
      <c r="T25" s="327" t="str">
        <f>IF(TeamA!F22="","",TeamA!F22)</f>
        <v>-</v>
      </c>
      <c r="U25" s="327"/>
      <c r="V25" s="237"/>
      <c r="W25" s="277"/>
      <c r="X25" s="277"/>
      <c r="Y25" s="278"/>
      <c r="Z25" s="236"/>
      <c r="AA25" s="236"/>
      <c r="AB25" s="236"/>
      <c r="AC25" s="234"/>
      <c r="AD25" s="9"/>
      <c r="AE25" s="5"/>
      <c r="AF25" s="5"/>
      <c r="AG25" s="5"/>
      <c r="AH25" s="391"/>
      <c r="AI25" s="392"/>
      <c r="AJ25" s="396"/>
      <c r="AK25" s="397"/>
      <c r="AL25" s="397"/>
      <c r="AM25" s="397"/>
      <c r="AN25" s="397"/>
      <c r="AO25" s="398"/>
      <c r="AP25" s="277"/>
      <c r="AQ25" s="277"/>
      <c r="AR25" s="278"/>
      <c r="AS25" s="243"/>
      <c r="AT25" s="236"/>
      <c r="AU25" s="336"/>
      <c r="AV25" s="336"/>
      <c r="AW25" s="336"/>
      <c r="AX25" s="336"/>
      <c r="AY25" s="338">
        <f t="shared" si="0"/>
      </c>
      <c r="AZ25" s="278"/>
      <c r="BA25" s="338"/>
      <c r="BB25" s="339"/>
    </row>
    <row r="26" spans="1:54" s="6" customFormat="1" ht="12" customHeight="1">
      <c r="A26" s="99" t="str">
        <f>IF(TeamA!C23="","",TeamA!C23)</f>
        <v>-</v>
      </c>
      <c r="B26" s="310" t="str">
        <f>IF(TeamA!D23="","",TeamA!D23)</f>
        <v>-</v>
      </c>
      <c r="C26" s="311"/>
      <c r="D26" s="311"/>
      <c r="E26" s="311"/>
      <c r="F26" s="311"/>
      <c r="G26" s="311"/>
      <c r="H26" s="311"/>
      <c r="I26" s="311"/>
      <c r="J26" s="311"/>
      <c r="K26" s="311"/>
      <c r="L26" s="311"/>
      <c r="M26" s="311"/>
      <c r="N26" s="311"/>
      <c r="O26" s="308">
        <f>IF(TeamA!E23="","",TeamA!E23)</f>
      </c>
      <c r="P26" s="308"/>
      <c r="Q26" s="309"/>
      <c r="R26" s="308"/>
      <c r="S26" s="309"/>
      <c r="T26" s="327" t="str">
        <f>IF(TeamA!F23="","",TeamA!F23)</f>
        <v>-</v>
      </c>
      <c r="U26" s="327"/>
      <c r="V26" s="237"/>
      <c r="W26" s="277"/>
      <c r="X26" s="277"/>
      <c r="Y26" s="278"/>
      <c r="Z26" s="236"/>
      <c r="AA26" s="236"/>
      <c r="AB26" s="236"/>
      <c r="AC26" s="234"/>
      <c r="AD26" s="9"/>
      <c r="AE26" s="5"/>
      <c r="AF26" s="5"/>
      <c r="AG26" s="5"/>
      <c r="AH26" s="391"/>
      <c r="AI26" s="392"/>
      <c r="AJ26" s="396"/>
      <c r="AK26" s="397"/>
      <c r="AL26" s="397"/>
      <c r="AM26" s="397"/>
      <c r="AN26" s="397"/>
      <c r="AO26" s="398"/>
      <c r="AP26" s="277"/>
      <c r="AQ26" s="277"/>
      <c r="AR26" s="278"/>
      <c r="AS26" s="243"/>
      <c r="AT26" s="236"/>
      <c r="AU26" s="336"/>
      <c r="AV26" s="336"/>
      <c r="AW26" s="336"/>
      <c r="AX26" s="336"/>
      <c r="AY26" s="338">
        <f t="shared" si="0"/>
      </c>
      <c r="AZ26" s="278"/>
      <c r="BA26" s="338"/>
      <c r="BB26" s="339"/>
    </row>
    <row r="27" spans="1:54" s="6" customFormat="1" ht="12" customHeight="1">
      <c r="A27" s="99" t="str">
        <f>IF(TeamA!C24="","",TeamA!C24)</f>
        <v>-</v>
      </c>
      <c r="B27" s="310" t="str">
        <f>IF(TeamA!D24="","",TeamA!D24)</f>
        <v>-</v>
      </c>
      <c r="C27" s="311"/>
      <c r="D27" s="311"/>
      <c r="E27" s="311"/>
      <c r="F27" s="311"/>
      <c r="G27" s="311"/>
      <c r="H27" s="311"/>
      <c r="I27" s="311"/>
      <c r="J27" s="311"/>
      <c r="K27" s="311"/>
      <c r="L27" s="311"/>
      <c r="M27" s="311"/>
      <c r="N27" s="311"/>
      <c r="O27" s="308">
        <f>IF(TeamA!E24="","",TeamA!E24)</f>
      </c>
      <c r="P27" s="308"/>
      <c r="Q27" s="309"/>
      <c r="R27" s="308"/>
      <c r="S27" s="309"/>
      <c r="T27" s="327" t="str">
        <f>IF(TeamA!F24="","",TeamA!F24)</f>
        <v>-</v>
      </c>
      <c r="U27" s="327"/>
      <c r="V27" s="237"/>
      <c r="W27" s="277"/>
      <c r="X27" s="277"/>
      <c r="Y27" s="278"/>
      <c r="Z27" s="236"/>
      <c r="AA27" s="236"/>
      <c r="AB27" s="236"/>
      <c r="AC27" s="234"/>
      <c r="AD27" s="193"/>
      <c r="AE27" s="190"/>
      <c r="AF27" s="190"/>
      <c r="AG27" s="190"/>
      <c r="AH27" s="447"/>
      <c r="AI27" s="448"/>
      <c r="AJ27" s="396"/>
      <c r="AK27" s="397"/>
      <c r="AL27" s="397"/>
      <c r="AM27" s="397"/>
      <c r="AN27" s="397"/>
      <c r="AO27" s="398"/>
      <c r="AP27" s="277"/>
      <c r="AQ27" s="277"/>
      <c r="AR27" s="278"/>
      <c r="AS27" s="243"/>
      <c r="AT27" s="236"/>
      <c r="AU27" s="336"/>
      <c r="AV27" s="336"/>
      <c r="AW27" s="336"/>
      <c r="AX27" s="336"/>
      <c r="AY27" s="338">
        <f t="shared" si="0"/>
      </c>
      <c r="AZ27" s="278"/>
      <c r="BA27" s="338"/>
      <c r="BB27" s="339"/>
    </row>
    <row r="28" spans="1:54" s="6" customFormat="1" ht="12" customHeight="1">
      <c r="A28" s="102" t="str">
        <f>IF(TeamA!C25="","",TeamA!C25)</f>
        <v>-</v>
      </c>
      <c r="B28" s="318" t="str">
        <f>IF(TeamA!D25="","",TeamA!D25)</f>
        <v>-</v>
      </c>
      <c r="C28" s="319"/>
      <c r="D28" s="319"/>
      <c r="E28" s="319"/>
      <c r="F28" s="319"/>
      <c r="G28" s="319"/>
      <c r="H28" s="319"/>
      <c r="I28" s="319"/>
      <c r="J28" s="319"/>
      <c r="K28" s="319"/>
      <c r="L28" s="319"/>
      <c r="M28" s="319"/>
      <c r="N28" s="319"/>
      <c r="O28" s="372">
        <f>IF(TeamA!E25="","",TeamA!E25)</f>
      </c>
      <c r="P28" s="368"/>
      <c r="Q28" s="373"/>
      <c r="R28" s="368"/>
      <c r="S28" s="373"/>
      <c r="T28" s="373" t="str">
        <f>IF(TeamA!F25="","",TeamA!F25)</f>
        <v>-</v>
      </c>
      <c r="U28" s="459"/>
      <c r="V28" s="237"/>
      <c r="W28" s="277"/>
      <c r="X28" s="277"/>
      <c r="Y28" s="278"/>
      <c r="Z28" s="236"/>
      <c r="AA28" s="236"/>
      <c r="AB28" s="236"/>
      <c r="AC28" s="238"/>
      <c r="AD28" s="433" t="s">
        <v>281</v>
      </c>
      <c r="AE28" s="434"/>
      <c r="AF28" s="434"/>
      <c r="AG28" s="434"/>
      <c r="AH28" s="434"/>
      <c r="AI28" s="435"/>
      <c r="AJ28" s="567" t="str">
        <f>IF(TeamA!D27="","",TeamA!D27)</f>
        <v>-</v>
      </c>
      <c r="AK28" s="568"/>
      <c r="AL28" s="568"/>
      <c r="AM28" s="568"/>
      <c r="AN28" s="568"/>
      <c r="AO28" s="569"/>
      <c r="AP28" s="277"/>
      <c r="AQ28" s="277"/>
      <c r="AR28" s="278"/>
      <c r="AS28" s="243"/>
      <c r="AT28" s="236"/>
      <c r="AU28" s="336"/>
      <c r="AV28" s="336"/>
      <c r="AW28" s="336"/>
      <c r="AX28" s="336"/>
      <c r="AY28" s="338">
        <f t="shared" si="0"/>
      </c>
      <c r="AZ28" s="278"/>
      <c r="BA28" s="446"/>
      <c r="BB28" s="449"/>
    </row>
    <row r="29" spans="1:54" s="6" customFormat="1" ht="10.5" customHeight="1">
      <c r="A29" s="495" t="s">
        <v>318</v>
      </c>
      <c r="B29" s="496"/>
      <c r="C29" s="496"/>
      <c r="D29" s="496"/>
      <c r="E29" s="496"/>
      <c r="F29" s="497"/>
      <c r="G29" s="329"/>
      <c r="H29" s="330"/>
      <c r="I29" s="330"/>
      <c r="J29" s="330"/>
      <c r="K29" s="330"/>
      <c r="L29" s="330"/>
      <c r="M29" s="330"/>
      <c r="N29" s="330"/>
      <c r="O29" s="331"/>
      <c r="P29" s="331"/>
      <c r="Q29" s="331"/>
      <c r="R29" s="330"/>
      <c r="S29" s="330"/>
      <c r="T29" s="330"/>
      <c r="U29" s="332"/>
      <c r="V29" s="481" t="s">
        <v>302</v>
      </c>
      <c r="W29" s="385"/>
      <c r="X29" s="385"/>
      <c r="Y29" s="385"/>
      <c r="Z29" s="385"/>
      <c r="AA29" s="385"/>
      <c r="AB29" s="385"/>
      <c r="AC29" s="385"/>
      <c r="AD29" s="481" t="s">
        <v>617</v>
      </c>
      <c r="AE29" s="385"/>
      <c r="AF29" s="385"/>
      <c r="AG29" s="385"/>
      <c r="AH29" s="385"/>
      <c r="AI29" s="386"/>
      <c r="AJ29" s="393"/>
      <c r="AK29" s="394"/>
      <c r="AL29" s="394"/>
      <c r="AM29" s="394"/>
      <c r="AN29" s="394"/>
      <c r="AO29" s="395"/>
      <c r="AP29" s="376" t="s">
        <v>604</v>
      </c>
      <c r="AQ29" s="376"/>
      <c r="AR29" s="376"/>
      <c r="AS29" s="376"/>
      <c r="AT29" s="376"/>
      <c r="AU29" s="376"/>
      <c r="AV29" s="376"/>
      <c r="AW29" s="376"/>
      <c r="AX29" s="376"/>
      <c r="AY29" s="376"/>
      <c r="AZ29" s="376"/>
      <c r="BA29" s="376"/>
      <c r="BB29" s="377"/>
    </row>
    <row r="30" spans="1:54" s="6" customFormat="1" ht="10.5" customHeight="1">
      <c r="A30" s="498"/>
      <c r="B30" s="499"/>
      <c r="C30" s="499"/>
      <c r="D30" s="499"/>
      <c r="E30" s="499"/>
      <c r="F30" s="500"/>
      <c r="G30" s="333"/>
      <c r="H30" s="334"/>
      <c r="I30" s="334"/>
      <c r="J30" s="334"/>
      <c r="K30" s="334"/>
      <c r="L30" s="334"/>
      <c r="M30" s="334"/>
      <c r="N30" s="334"/>
      <c r="O30" s="334"/>
      <c r="P30" s="334"/>
      <c r="Q30" s="334"/>
      <c r="R30" s="334"/>
      <c r="S30" s="334"/>
      <c r="T30" s="334"/>
      <c r="U30" s="335"/>
      <c r="V30" s="482"/>
      <c r="W30" s="483"/>
      <c r="X30" s="483"/>
      <c r="Y30" s="483"/>
      <c r="Z30" s="483"/>
      <c r="AA30" s="483"/>
      <c r="AB30" s="483"/>
      <c r="AC30" s="483"/>
      <c r="AD30" s="482"/>
      <c r="AE30" s="483"/>
      <c r="AF30" s="483"/>
      <c r="AG30" s="483"/>
      <c r="AH30" s="483"/>
      <c r="AI30" s="484"/>
      <c r="AJ30" s="396"/>
      <c r="AK30" s="397"/>
      <c r="AL30" s="397"/>
      <c r="AM30" s="397"/>
      <c r="AN30" s="397"/>
      <c r="AO30" s="398"/>
      <c r="AP30" s="378"/>
      <c r="AQ30" s="378"/>
      <c r="AR30" s="378"/>
      <c r="AS30" s="378"/>
      <c r="AT30" s="378"/>
      <c r="AU30" s="378"/>
      <c r="AV30" s="378"/>
      <c r="AW30" s="378"/>
      <c r="AX30" s="378"/>
      <c r="AY30" s="378"/>
      <c r="AZ30" s="378"/>
      <c r="BA30" s="378"/>
      <c r="BB30" s="379"/>
    </row>
    <row r="31" spans="1:54" s="4" customFormat="1" ht="12" customHeight="1">
      <c r="A31" s="29" t="s">
        <v>304</v>
      </c>
      <c r="B31" s="460" t="s">
        <v>821</v>
      </c>
      <c r="C31" s="461"/>
      <c r="D31" s="461"/>
      <c r="E31" s="461"/>
      <c r="F31" s="461"/>
      <c r="G31" s="461"/>
      <c r="H31" s="461"/>
      <c r="I31" s="461"/>
      <c r="J31" s="461"/>
      <c r="K31" s="461"/>
      <c r="L31" s="461"/>
      <c r="M31" s="461"/>
      <c r="N31" s="461"/>
      <c r="O31" s="462" t="s">
        <v>280</v>
      </c>
      <c r="P31" s="462"/>
      <c r="Q31" s="462"/>
      <c r="R31" s="462"/>
      <c r="S31" s="453"/>
      <c r="T31" s="374" t="s">
        <v>305</v>
      </c>
      <c r="U31" s="375"/>
      <c r="V31" s="29" t="s">
        <v>307</v>
      </c>
      <c r="W31" s="374" t="s">
        <v>308</v>
      </c>
      <c r="X31" s="374"/>
      <c r="Y31" s="374"/>
      <c r="Z31" s="30" t="s">
        <v>309</v>
      </c>
      <c r="AA31" s="30" t="s">
        <v>310</v>
      </c>
      <c r="AB31" s="30" t="s">
        <v>311</v>
      </c>
      <c r="AC31" s="31" t="s">
        <v>312</v>
      </c>
      <c r="AD31" s="29" t="s">
        <v>618</v>
      </c>
      <c r="AE31" s="30" t="s">
        <v>619</v>
      </c>
      <c r="AF31" s="117" t="s">
        <v>333</v>
      </c>
      <c r="AG31" s="117" t="s">
        <v>336</v>
      </c>
      <c r="AH31" s="493" t="s">
        <v>296</v>
      </c>
      <c r="AI31" s="494"/>
      <c r="AJ31" s="396"/>
      <c r="AK31" s="397"/>
      <c r="AL31" s="397"/>
      <c r="AM31" s="397"/>
      <c r="AN31" s="397"/>
      <c r="AO31" s="398"/>
      <c r="AP31" s="453" t="s">
        <v>308</v>
      </c>
      <c r="AQ31" s="374"/>
      <c r="AR31" s="374"/>
      <c r="AS31" s="30" t="s">
        <v>509</v>
      </c>
      <c r="AT31" s="30" t="s">
        <v>313</v>
      </c>
      <c r="AU31" s="374" t="s">
        <v>314</v>
      </c>
      <c r="AV31" s="374"/>
      <c r="AW31" s="374"/>
      <c r="AX31" s="374"/>
      <c r="AY31" s="374" t="s">
        <v>315</v>
      </c>
      <c r="AZ31" s="374"/>
      <c r="BA31" s="374" t="s">
        <v>316</v>
      </c>
      <c r="BB31" s="454"/>
    </row>
    <row r="32" spans="1:54" s="6" customFormat="1" ht="12" customHeight="1">
      <c r="A32" s="91" t="str">
        <f>IF(TeamB!C4="","",TeamB!C4)</f>
        <v>-</v>
      </c>
      <c r="B32" s="322" t="str">
        <f>IF(TeamB!D4="","",TeamB!D4)</f>
        <v>-</v>
      </c>
      <c r="C32" s="323"/>
      <c r="D32" s="323"/>
      <c r="E32" s="323"/>
      <c r="F32" s="323"/>
      <c r="G32" s="323"/>
      <c r="H32" s="323"/>
      <c r="I32" s="323"/>
      <c r="J32" s="323"/>
      <c r="K32" s="323"/>
      <c r="L32" s="323"/>
      <c r="M32" s="323"/>
      <c r="N32" s="323"/>
      <c r="O32" s="463">
        <f>IF(TeamB!E4="","",TeamB!E4)</f>
      </c>
      <c r="P32" s="463"/>
      <c r="Q32" s="463"/>
      <c r="R32" s="463"/>
      <c r="S32" s="312"/>
      <c r="T32" s="325" t="str">
        <f>IF(TeamB!F4="","",TeamB!F4)</f>
        <v>G</v>
      </c>
      <c r="U32" s="363"/>
      <c r="V32" s="232"/>
      <c r="W32" s="277"/>
      <c r="X32" s="277"/>
      <c r="Y32" s="278"/>
      <c r="Z32" s="233"/>
      <c r="AA32" s="233"/>
      <c r="AB32" s="233"/>
      <c r="AC32" s="234"/>
      <c r="AD32" s="28"/>
      <c r="AE32" s="27"/>
      <c r="AF32" s="27"/>
      <c r="AG32" s="27"/>
      <c r="AH32" s="464"/>
      <c r="AI32" s="465"/>
      <c r="AJ32" s="396"/>
      <c r="AK32" s="397"/>
      <c r="AL32" s="397"/>
      <c r="AM32" s="397"/>
      <c r="AN32" s="397"/>
      <c r="AO32" s="398"/>
      <c r="AP32" s="277"/>
      <c r="AQ32" s="277"/>
      <c r="AR32" s="278"/>
      <c r="AS32" s="239"/>
      <c r="AT32" s="240"/>
      <c r="AU32" s="455"/>
      <c r="AV32" s="455"/>
      <c r="AW32" s="455"/>
      <c r="AX32" s="455"/>
      <c r="AY32" s="338">
        <f>IF(AP32="","",AP32)</f>
      </c>
      <c r="AZ32" s="278"/>
      <c r="BA32" s="338"/>
      <c r="BB32" s="339"/>
    </row>
    <row r="33" spans="1:54" s="6" customFormat="1" ht="12" customHeight="1">
      <c r="A33" s="95" t="str">
        <f>IF(TeamB!C5="","",TeamB!C5)</f>
        <v>-</v>
      </c>
      <c r="B33" s="318" t="str">
        <f>IF(TeamB!D5="","",TeamB!D5)</f>
        <v>-</v>
      </c>
      <c r="C33" s="319"/>
      <c r="D33" s="319"/>
      <c r="E33" s="319"/>
      <c r="F33" s="319"/>
      <c r="G33" s="319"/>
      <c r="H33" s="319"/>
      <c r="I33" s="319"/>
      <c r="J33" s="319"/>
      <c r="K33" s="319"/>
      <c r="L33" s="319"/>
      <c r="M33" s="319"/>
      <c r="N33" s="319"/>
      <c r="O33" s="456">
        <f>IF(TeamB!E5="","",TeamB!E5)</f>
      </c>
      <c r="P33" s="456"/>
      <c r="Q33" s="373"/>
      <c r="R33" s="368"/>
      <c r="S33" s="456"/>
      <c r="T33" s="324" t="str">
        <f>IF(TeamB!F5="","",TeamB!F5)</f>
        <v>-</v>
      </c>
      <c r="U33" s="324"/>
      <c r="V33" s="235"/>
      <c r="W33" s="277"/>
      <c r="X33" s="277"/>
      <c r="Y33" s="278"/>
      <c r="Z33" s="236"/>
      <c r="AA33" s="236"/>
      <c r="AB33" s="236"/>
      <c r="AC33" s="234"/>
      <c r="AD33" s="9"/>
      <c r="AE33" s="5"/>
      <c r="AF33" s="5"/>
      <c r="AG33" s="5"/>
      <c r="AH33" s="391"/>
      <c r="AI33" s="392"/>
      <c r="AJ33" s="396"/>
      <c r="AK33" s="397"/>
      <c r="AL33" s="397"/>
      <c r="AM33" s="397"/>
      <c r="AN33" s="397"/>
      <c r="AO33" s="398"/>
      <c r="AP33" s="277"/>
      <c r="AQ33" s="277"/>
      <c r="AR33" s="278"/>
      <c r="AS33" s="241"/>
      <c r="AT33" s="242"/>
      <c r="AU33" s="336"/>
      <c r="AV33" s="336"/>
      <c r="AW33" s="336"/>
      <c r="AX33" s="336"/>
      <c r="AY33" s="338">
        <f aca="true" t="shared" si="1" ref="AY33:AY53">IF(AP33="","",AP33)</f>
      </c>
      <c r="AZ33" s="278"/>
      <c r="BA33" s="338"/>
      <c r="BB33" s="339"/>
    </row>
    <row r="34" spans="1:54" s="6" customFormat="1" ht="12" customHeight="1">
      <c r="A34" s="100" t="str">
        <f>IF(TeamB!C6="","",TeamB!C6)</f>
        <v>-</v>
      </c>
      <c r="B34" s="322" t="str">
        <f>IF(TeamB!D6="","",TeamB!D6)</f>
        <v>-</v>
      </c>
      <c r="C34" s="323"/>
      <c r="D34" s="323"/>
      <c r="E34" s="323"/>
      <c r="F34" s="323"/>
      <c r="G34" s="323"/>
      <c r="H34" s="323"/>
      <c r="I34" s="323"/>
      <c r="J34" s="323"/>
      <c r="K34" s="323"/>
      <c r="L34" s="323"/>
      <c r="M34" s="323"/>
      <c r="N34" s="323"/>
      <c r="O34" s="312">
        <f>IF(TeamB!E6="","",TeamB!E6)</f>
      </c>
      <c r="P34" s="312"/>
      <c r="Q34" s="313"/>
      <c r="R34" s="312"/>
      <c r="S34" s="312"/>
      <c r="T34" s="325" t="str">
        <f>IF(TeamB!F6="","",TeamB!F6)</f>
        <v>-</v>
      </c>
      <c r="U34" s="326"/>
      <c r="V34" s="235"/>
      <c r="W34" s="277"/>
      <c r="X34" s="277"/>
      <c r="Y34" s="278"/>
      <c r="Z34" s="236"/>
      <c r="AA34" s="236"/>
      <c r="AB34" s="236"/>
      <c r="AC34" s="234"/>
      <c r="AD34" s="9"/>
      <c r="AE34" s="5"/>
      <c r="AF34" s="5"/>
      <c r="AG34" s="5"/>
      <c r="AH34" s="391"/>
      <c r="AI34" s="392"/>
      <c r="AJ34" s="396"/>
      <c r="AK34" s="397"/>
      <c r="AL34" s="397"/>
      <c r="AM34" s="397"/>
      <c r="AN34" s="397"/>
      <c r="AO34" s="398"/>
      <c r="AP34" s="277"/>
      <c r="AQ34" s="277"/>
      <c r="AR34" s="278"/>
      <c r="AS34" s="241"/>
      <c r="AT34" s="242"/>
      <c r="AU34" s="336"/>
      <c r="AV34" s="336"/>
      <c r="AW34" s="336"/>
      <c r="AX34" s="336"/>
      <c r="AY34" s="338">
        <f t="shared" si="1"/>
      </c>
      <c r="AZ34" s="278"/>
      <c r="BA34" s="338"/>
      <c r="BB34" s="339"/>
    </row>
    <row r="35" spans="1:54" s="6" customFormat="1" ht="12" customHeight="1">
      <c r="A35" s="99" t="str">
        <f>IF(TeamB!C7="","",TeamB!C7)</f>
        <v>-</v>
      </c>
      <c r="B35" s="310" t="str">
        <f>IF(TeamB!D7="","",TeamB!D7)</f>
        <v>-</v>
      </c>
      <c r="C35" s="311"/>
      <c r="D35" s="311"/>
      <c r="E35" s="311"/>
      <c r="F35" s="311"/>
      <c r="G35" s="311"/>
      <c r="H35" s="311"/>
      <c r="I35" s="311"/>
      <c r="J35" s="311"/>
      <c r="K35" s="311"/>
      <c r="L35" s="311"/>
      <c r="M35" s="311"/>
      <c r="N35" s="311"/>
      <c r="O35" s="308">
        <f>IF(TeamB!E7="","",TeamB!E7)</f>
      </c>
      <c r="P35" s="308"/>
      <c r="Q35" s="309"/>
      <c r="R35" s="308"/>
      <c r="S35" s="308"/>
      <c r="T35" s="327" t="str">
        <f>IF(TeamB!F7="","",TeamB!F7)</f>
        <v>-</v>
      </c>
      <c r="U35" s="328"/>
      <c r="V35" s="237"/>
      <c r="W35" s="277"/>
      <c r="X35" s="277"/>
      <c r="Y35" s="278"/>
      <c r="Z35" s="236"/>
      <c r="AA35" s="236"/>
      <c r="AB35" s="236"/>
      <c r="AC35" s="234"/>
      <c r="AD35" s="9"/>
      <c r="AE35" s="5"/>
      <c r="AF35" s="5"/>
      <c r="AG35" s="5"/>
      <c r="AH35" s="391"/>
      <c r="AI35" s="392"/>
      <c r="AJ35" s="396"/>
      <c r="AK35" s="397"/>
      <c r="AL35" s="397"/>
      <c r="AM35" s="397"/>
      <c r="AN35" s="397"/>
      <c r="AO35" s="398"/>
      <c r="AP35" s="277"/>
      <c r="AQ35" s="277"/>
      <c r="AR35" s="278"/>
      <c r="AS35" s="241"/>
      <c r="AT35" s="242"/>
      <c r="AU35" s="336"/>
      <c r="AV35" s="336"/>
      <c r="AW35" s="336"/>
      <c r="AX35" s="336"/>
      <c r="AY35" s="338">
        <f t="shared" si="1"/>
      </c>
      <c r="AZ35" s="278"/>
      <c r="BA35" s="338"/>
      <c r="BB35" s="339"/>
    </row>
    <row r="36" spans="1:54" s="6" customFormat="1" ht="12" customHeight="1">
      <c r="A36" s="99" t="str">
        <f>IF(TeamB!C8="","",TeamB!C8)</f>
        <v>-</v>
      </c>
      <c r="B36" s="310" t="str">
        <f>IF(TeamB!D8="","",TeamB!D8)</f>
        <v>-</v>
      </c>
      <c r="C36" s="311"/>
      <c r="D36" s="311"/>
      <c r="E36" s="311"/>
      <c r="F36" s="311"/>
      <c r="G36" s="311"/>
      <c r="H36" s="311"/>
      <c r="I36" s="311"/>
      <c r="J36" s="311"/>
      <c r="K36" s="311"/>
      <c r="L36" s="311"/>
      <c r="M36" s="311"/>
      <c r="N36" s="311"/>
      <c r="O36" s="308">
        <f>IF(TeamB!E8="","",TeamB!E8)</f>
      </c>
      <c r="P36" s="308"/>
      <c r="Q36" s="309"/>
      <c r="R36" s="308"/>
      <c r="S36" s="308"/>
      <c r="T36" s="327" t="str">
        <f>IF(TeamB!F8="","",TeamB!F8)</f>
        <v>-</v>
      </c>
      <c r="U36" s="328"/>
      <c r="V36" s="237"/>
      <c r="W36" s="277"/>
      <c r="X36" s="277"/>
      <c r="Y36" s="278"/>
      <c r="Z36" s="236"/>
      <c r="AA36" s="236"/>
      <c r="AB36" s="236"/>
      <c r="AC36" s="234"/>
      <c r="AD36" s="9"/>
      <c r="AE36" s="5"/>
      <c r="AF36" s="5"/>
      <c r="AG36" s="5"/>
      <c r="AH36" s="391"/>
      <c r="AI36" s="392"/>
      <c r="AJ36" s="396"/>
      <c r="AK36" s="397"/>
      <c r="AL36" s="397"/>
      <c r="AM36" s="397"/>
      <c r="AN36" s="397"/>
      <c r="AO36" s="398"/>
      <c r="AP36" s="277"/>
      <c r="AQ36" s="277"/>
      <c r="AR36" s="278"/>
      <c r="AS36" s="241"/>
      <c r="AT36" s="242"/>
      <c r="AU36" s="336"/>
      <c r="AV36" s="336"/>
      <c r="AW36" s="336"/>
      <c r="AX36" s="336"/>
      <c r="AY36" s="338">
        <f t="shared" si="1"/>
      </c>
      <c r="AZ36" s="278"/>
      <c r="BA36" s="338"/>
      <c r="BB36" s="339"/>
    </row>
    <row r="37" spans="1:54" s="6" customFormat="1" ht="12" customHeight="1">
      <c r="A37" s="99" t="str">
        <f>IF(TeamB!C9="","",TeamB!C9)</f>
        <v>-</v>
      </c>
      <c r="B37" s="310" t="str">
        <f>IF(TeamB!D9="","",TeamB!D9)</f>
        <v>-</v>
      </c>
      <c r="C37" s="311"/>
      <c r="D37" s="311"/>
      <c r="E37" s="311"/>
      <c r="F37" s="311"/>
      <c r="G37" s="311"/>
      <c r="H37" s="311"/>
      <c r="I37" s="311"/>
      <c r="J37" s="311"/>
      <c r="K37" s="311"/>
      <c r="L37" s="311"/>
      <c r="M37" s="311"/>
      <c r="N37" s="311"/>
      <c r="O37" s="308">
        <f>IF(TeamB!E9="","",TeamB!E9)</f>
      </c>
      <c r="P37" s="308"/>
      <c r="Q37" s="309"/>
      <c r="R37" s="308"/>
      <c r="S37" s="309"/>
      <c r="T37" s="327" t="str">
        <f>IF(TeamB!F9="","",TeamB!F9)</f>
        <v>-</v>
      </c>
      <c r="U37" s="337"/>
      <c r="V37" s="237"/>
      <c r="W37" s="277"/>
      <c r="X37" s="277"/>
      <c r="Y37" s="278"/>
      <c r="Z37" s="236"/>
      <c r="AA37" s="236"/>
      <c r="AB37" s="236"/>
      <c r="AC37" s="234"/>
      <c r="AD37" s="9"/>
      <c r="AE37" s="5"/>
      <c r="AF37" s="5"/>
      <c r="AG37" s="5"/>
      <c r="AH37" s="391"/>
      <c r="AI37" s="392"/>
      <c r="AJ37" s="396"/>
      <c r="AK37" s="397"/>
      <c r="AL37" s="397"/>
      <c r="AM37" s="397"/>
      <c r="AN37" s="397"/>
      <c r="AO37" s="398"/>
      <c r="AP37" s="277"/>
      <c r="AQ37" s="277"/>
      <c r="AR37" s="278"/>
      <c r="AS37" s="241"/>
      <c r="AT37" s="242"/>
      <c r="AU37" s="336"/>
      <c r="AV37" s="336"/>
      <c r="AW37" s="336"/>
      <c r="AX37" s="336"/>
      <c r="AY37" s="338">
        <f t="shared" si="1"/>
      </c>
      <c r="AZ37" s="278"/>
      <c r="BA37" s="338"/>
      <c r="BB37" s="339"/>
    </row>
    <row r="38" spans="1:54" s="6" customFormat="1" ht="12" customHeight="1">
      <c r="A38" s="102" t="str">
        <f>IF(TeamB!C10="","",TeamB!C10)</f>
        <v>-</v>
      </c>
      <c r="B38" s="318" t="str">
        <f>IF(TeamB!D10="","",TeamB!D10)</f>
        <v>-</v>
      </c>
      <c r="C38" s="319"/>
      <c r="D38" s="319"/>
      <c r="E38" s="319"/>
      <c r="F38" s="319"/>
      <c r="G38" s="319"/>
      <c r="H38" s="319"/>
      <c r="I38" s="319"/>
      <c r="J38" s="319"/>
      <c r="K38" s="319"/>
      <c r="L38" s="319"/>
      <c r="M38" s="319"/>
      <c r="N38" s="319"/>
      <c r="O38" s="368">
        <f>IF(TeamB!E10="","",TeamB!E10)</f>
      </c>
      <c r="P38" s="368"/>
      <c r="Q38" s="373"/>
      <c r="R38" s="368"/>
      <c r="S38" s="373"/>
      <c r="T38" s="458" t="str">
        <f>IF(TeamB!F10="","",TeamB!F10)</f>
        <v>-</v>
      </c>
      <c r="U38" s="459"/>
      <c r="V38" s="237"/>
      <c r="W38" s="277"/>
      <c r="X38" s="277"/>
      <c r="Y38" s="278"/>
      <c r="Z38" s="236"/>
      <c r="AA38" s="236"/>
      <c r="AB38" s="236"/>
      <c r="AC38" s="234"/>
      <c r="AD38" s="9"/>
      <c r="AE38" s="5"/>
      <c r="AF38" s="5"/>
      <c r="AG38" s="5"/>
      <c r="AH38" s="391"/>
      <c r="AI38" s="392"/>
      <c r="AJ38" s="396"/>
      <c r="AK38" s="397"/>
      <c r="AL38" s="397"/>
      <c r="AM38" s="397"/>
      <c r="AN38" s="397"/>
      <c r="AO38" s="398"/>
      <c r="AP38" s="277"/>
      <c r="AQ38" s="277"/>
      <c r="AR38" s="278"/>
      <c r="AS38" s="241"/>
      <c r="AT38" s="242"/>
      <c r="AU38" s="336"/>
      <c r="AV38" s="336"/>
      <c r="AW38" s="336"/>
      <c r="AX38" s="336"/>
      <c r="AY38" s="338">
        <f t="shared" si="1"/>
      </c>
      <c r="AZ38" s="278"/>
      <c r="BA38" s="338"/>
      <c r="BB38" s="339"/>
    </row>
    <row r="39" spans="1:54" s="6" customFormat="1" ht="12" customHeight="1">
      <c r="A39" s="91" t="str">
        <f>IF(TeamB!C11="","",TeamB!C11)</f>
        <v>-</v>
      </c>
      <c r="B39" s="322" t="str">
        <f>IF(TeamB!D11="","",TeamB!D11)</f>
        <v>-</v>
      </c>
      <c r="C39" s="323"/>
      <c r="D39" s="323"/>
      <c r="E39" s="323"/>
      <c r="F39" s="323"/>
      <c r="G39" s="323"/>
      <c r="H39" s="323"/>
      <c r="I39" s="323"/>
      <c r="J39" s="323"/>
      <c r="K39" s="323"/>
      <c r="L39" s="323"/>
      <c r="M39" s="323"/>
      <c r="N39" s="323"/>
      <c r="O39" s="320">
        <f>IF(TeamB!E11="","",TeamB!E11)</f>
      </c>
      <c r="P39" s="320"/>
      <c r="Q39" s="321"/>
      <c r="R39" s="320"/>
      <c r="S39" s="321"/>
      <c r="T39" s="361" t="str">
        <f>IF(TeamB!F11="","",TeamB!F11)</f>
        <v>-</v>
      </c>
      <c r="U39" s="361"/>
      <c r="V39" s="237"/>
      <c r="W39" s="277"/>
      <c r="X39" s="277"/>
      <c r="Y39" s="278"/>
      <c r="Z39" s="236"/>
      <c r="AA39" s="236"/>
      <c r="AB39" s="236"/>
      <c r="AC39" s="234"/>
      <c r="AD39" s="9"/>
      <c r="AE39" s="5"/>
      <c r="AF39" s="5"/>
      <c r="AG39" s="5"/>
      <c r="AH39" s="391"/>
      <c r="AI39" s="392"/>
      <c r="AJ39" s="396"/>
      <c r="AK39" s="397"/>
      <c r="AL39" s="397"/>
      <c r="AM39" s="397"/>
      <c r="AN39" s="397"/>
      <c r="AO39" s="398"/>
      <c r="AP39" s="277"/>
      <c r="AQ39" s="277"/>
      <c r="AR39" s="278"/>
      <c r="AS39" s="241"/>
      <c r="AT39" s="242"/>
      <c r="AU39" s="336"/>
      <c r="AV39" s="336"/>
      <c r="AW39" s="336"/>
      <c r="AX39" s="336"/>
      <c r="AY39" s="338">
        <f t="shared" si="1"/>
      </c>
      <c r="AZ39" s="278"/>
      <c r="BA39" s="338"/>
      <c r="BB39" s="339"/>
    </row>
    <row r="40" spans="1:54" s="6" customFormat="1" ht="12" customHeight="1">
      <c r="A40" s="99" t="str">
        <f>IF(TeamB!C12="","",TeamB!C12)</f>
        <v>-</v>
      </c>
      <c r="B40" s="310" t="str">
        <f>IF(TeamB!D12="","",TeamB!D12)</f>
        <v>-</v>
      </c>
      <c r="C40" s="311"/>
      <c r="D40" s="311"/>
      <c r="E40" s="311"/>
      <c r="F40" s="311"/>
      <c r="G40" s="311"/>
      <c r="H40" s="311"/>
      <c r="I40" s="311"/>
      <c r="J40" s="311"/>
      <c r="K40" s="311"/>
      <c r="L40" s="311"/>
      <c r="M40" s="311"/>
      <c r="N40" s="311"/>
      <c r="O40" s="308">
        <f>IF(TeamB!E12="","",TeamB!E12)</f>
      </c>
      <c r="P40" s="308"/>
      <c r="Q40" s="309"/>
      <c r="R40" s="308"/>
      <c r="S40" s="309"/>
      <c r="T40" s="327" t="str">
        <f>IF(TeamB!F12="","",TeamB!F12)</f>
        <v>-</v>
      </c>
      <c r="U40" s="327"/>
      <c r="V40" s="237"/>
      <c r="W40" s="277"/>
      <c r="X40" s="277"/>
      <c r="Y40" s="278"/>
      <c r="Z40" s="236"/>
      <c r="AA40" s="236"/>
      <c r="AB40" s="236"/>
      <c r="AC40" s="234"/>
      <c r="AD40" s="9"/>
      <c r="AE40" s="5"/>
      <c r="AF40" s="5"/>
      <c r="AG40" s="5"/>
      <c r="AH40" s="391"/>
      <c r="AI40" s="392"/>
      <c r="AJ40" s="396"/>
      <c r="AK40" s="397"/>
      <c r="AL40" s="397"/>
      <c r="AM40" s="397"/>
      <c r="AN40" s="397"/>
      <c r="AO40" s="398"/>
      <c r="AP40" s="277"/>
      <c r="AQ40" s="277"/>
      <c r="AR40" s="278"/>
      <c r="AS40" s="243"/>
      <c r="AT40" s="236"/>
      <c r="AU40" s="336"/>
      <c r="AV40" s="336"/>
      <c r="AW40" s="336"/>
      <c r="AX40" s="336"/>
      <c r="AY40" s="338">
        <f t="shared" si="1"/>
      </c>
      <c r="AZ40" s="278"/>
      <c r="BA40" s="338"/>
      <c r="BB40" s="339"/>
    </row>
    <row r="41" spans="1:54" s="6" customFormat="1" ht="12" customHeight="1">
      <c r="A41" s="99" t="str">
        <f>IF(TeamB!C13="","",TeamB!C13)</f>
        <v>-</v>
      </c>
      <c r="B41" s="310" t="str">
        <f>IF(TeamB!D13="","",TeamB!D13)</f>
        <v>-</v>
      </c>
      <c r="C41" s="311"/>
      <c r="D41" s="311"/>
      <c r="E41" s="311"/>
      <c r="F41" s="311"/>
      <c r="G41" s="311"/>
      <c r="H41" s="311"/>
      <c r="I41" s="311"/>
      <c r="J41" s="311"/>
      <c r="K41" s="311"/>
      <c r="L41" s="311"/>
      <c r="M41" s="311"/>
      <c r="N41" s="311"/>
      <c r="O41" s="308">
        <f>IF(TeamB!E13="","",TeamB!E13)</f>
      </c>
      <c r="P41" s="308"/>
      <c r="Q41" s="309"/>
      <c r="R41" s="308"/>
      <c r="S41" s="309"/>
      <c r="T41" s="327" t="str">
        <f>IF(TeamB!F13="","",TeamB!F13)</f>
        <v>-</v>
      </c>
      <c r="U41" s="327"/>
      <c r="V41" s="237"/>
      <c r="W41" s="277"/>
      <c r="X41" s="277"/>
      <c r="Y41" s="278"/>
      <c r="Z41" s="236"/>
      <c r="AA41" s="236"/>
      <c r="AB41" s="236"/>
      <c r="AC41" s="234"/>
      <c r="AD41" s="9"/>
      <c r="AE41" s="5"/>
      <c r="AF41" s="5"/>
      <c r="AG41" s="5"/>
      <c r="AH41" s="391"/>
      <c r="AI41" s="392"/>
      <c r="AJ41" s="396"/>
      <c r="AK41" s="397"/>
      <c r="AL41" s="397"/>
      <c r="AM41" s="397"/>
      <c r="AN41" s="397"/>
      <c r="AO41" s="398"/>
      <c r="AP41" s="277"/>
      <c r="AQ41" s="277"/>
      <c r="AR41" s="278"/>
      <c r="AS41" s="243"/>
      <c r="AT41" s="236"/>
      <c r="AU41" s="336"/>
      <c r="AV41" s="336"/>
      <c r="AW41" s="336"/>
      <c r="AX41" s="336"/>
      <c r="AY41" s="338">
        <f t="shared" si="1"/>
      </c>
      <c r="AZ41" s="278"/>
      <c r="BA41" s="338"/>
      <c r="BB41" s="339"/>
    </row>
    <row r="42" spans="1:54" s="6" customFormat="1" ht="12" customHeight="1">
      <c r="A42" s="99" t="str">
        <f>IF(TeamB!C14="","",TeamB!C14)</f>
        <v>-</v>
      </c>
      <c r="B42" s="310" t="str">
        <f>IF(TeamB!D14="","",TeamB!D14)</f>
        <v>-</v>
      </c>
      <c r="C42" s="311"/>
      <c r="D42" s="311"/>
      <c r="E42" s="311"/>
      <c r="F42" s="311"/>
      <c r="G42" s="311"/>
      <c r="H42" s="311"/>
      <c r="I42" s="311"/>
      <c r="J42" s="311"/>
      <c r="K42" s="311"/>
      <c r="L42" s="311"/>
      <c r="M42" s="311"/>
      <c r="N42" s="311"/>
      <c r="O42" s="308">
        <f>IF(TeamB!E14="","",TeamB!E14)</f>
      </c>
      <c r="P42" s="308"/>
      <c r="Q42" s="309"/>
      <c r="R42" s="308"/>
      <c r="S42" s="309"/>
      <c r="T42" s="327" t="str">
        <f>IF(TeamB!F14="","",TeamB!F14)</f>
        <v>-</v>
      </c>
      <c r="U42" s="327"/>
      <c r="V42" s="237"/>
      <c r="W42" s="277"/>
      <c r="X42" s="277"/>
      <c r="Y42" s="278"/>
      <c r="Z42" s="236"/>
      <c r="AA42" s="236"/>
      <c r="AB42" s="236"/>
      <c r="AC42" s="234"/>
      <c r="AD42" s="9"/>
      <c r="AE42" s="5"/>
      <c r="AF42" s="5"/>
      <c r="AG42" s="5"/>
      <c r="AH42" s="391"/>
      <c r="AI42" s="392"/>
      <c r="AJ42" s="396"/>
      <c r="AK42" s="397"/>
      <c r="AL42" s="397"/>
      <c r="AM42" s="397"/>
      <c r="AN42" s="397"/>
      <c r="AO42" s="398"/>
      <c r="AP42" s="277"/>
      <c r="AQ42" s="277"/>
      <c r="AR42" s="278"/>
      <c r="AS42" s="243"/>
      <c r="AT42" s="236"/>
      <c r="AU42" s="336"/>
      <c r="AV42" s="336"/>
      <c r="AW42" s="336"/>
      <c r="AX42" s="336"/>
      <c r="AY42" s="338">
        <f t="shared" si="1"/>
      </c>
      <c r="AZ42" s="278"/>
      <c r="BA42" s="338"/>
      <c r="BB42" s="339"/>
    </row>
    <row r="43" spans="1:54" s="6" customFormat="1" ht="12" customHeight="1">
      <c r="A43" s="95" t="str">
        <f>IF(TeamB!C15="","",TeamB!C15)</f>
        <v>-</v>
      </c>
      <c r="B43" s="318" t="str">
        <f>IF(TeamB!D15="","",TeamB!D15)</f>
        <v>-</v>
      </c>
      <c r="C43" s="319"/>
      <c r="D43" s="319"/>
      <c r="E43" s="319"/>
      <c r="F43" s="319"/>
      <c r="G43" s="319"/>
      <c r="H43" s="319"/>
      <c r="I43" s="319"/>
      <c r="J43" s="319"/>
      <c r="K43" s="319"/>
      <c r="L43" s="319"/>
      <c r="M43" s="319"/>
      <c r="N43" s="319"/>
      <c r="O43" s="456">
        <f>IF(TeamB!E15="","",TeamB!E15)</f>
      </c>
      <c r="P43" s="456"/>
      <c r="Q43" s="457"/>
      <c r="R43" s="456"/>
      <c r="S43" s="457"/>
      <c r="T43" s="324" t="str">
        <f>IF(TeamB!F15="","",TeamB!F15)</f>
        <v>-</v>
      </c>
      <c r="U43" s="324"/>
      <c r="V43" s="237"/>
      <c r="W43" s="277"/>
      <c r="X43" s="277"/>
      <c r="Y43" s="278"/>
      <c r="Z43" s="236"/>
      <c r="AA43" s="236"/>
      <c r="AB43" s="236"/>
      <c r="AC43" s="234"/>
      <c r="AD43" s="9"/>
      <c r="AE43" s="5"/>
      <c r="AF43" s="5"/>
      <c r="AG43" s="5"/>
      <c r="AH43" s="391"/>
      <c r="AI43" s="392"/>
      <c r="AJ43" s="396"/>
      <c r="AK43" s="397"/>
      <c r="AL43" s="397"/>
      <c r="AM43" s="397"/>
      <c r="AN43" s="397"/>
      <c r="AO43" s="398"/>
      <c r="AP43" s="277"/>
      <c r="AQ43" s="277"/>
      <c r="AR43" s="278"/>
      <c r="AS43" s="243"/>
      <c r="AT43" s="236"/>
      <c r="AU43" s="336"/>
      <c r="AV43" s="336"/>
      <c r="AW43" s="336"/>
      <c r="AX43" s="336"/>
      <c r="AY43" s="338">
        <f t="shared" si="1"/>
      </c>
      <c r="AZ43" s="278"/>
      <c r="BA43" s="338"/>
      <c r="BB43" s="339"/>
    </row>
    <row r="44" spans="1:54" s="6" customFormat="1" ht="12" customHeight="1">
      <c r="A44" s="100" t="str">
        <f>IF(TeamB!C16="","",TeamB!C16)</f>
        <v>-</v>
      </c>
      <c r="B44" s="322" t="str">
        <f>IF(TeamB!D16="","",TeamB!D16)</f>
        <v>-</v>
      </c>
      <c r="C44" s="323"/>
      <c r="D44" s="323"/>
      <c r="E44" s="323"/>
      <c r="F44" s="323"/>
      <c r="G44" s="323"/>
      <c r="H44" s="323"/>
      <c r="I44" s="323"/>
      <c r="J44" s="323"/>
      <c r="K44" s="323"/>
      <c r="L44" s="323"/>
      <c r="M44" s="323"/>
      <c r="N44" s="323"/>
      <c r="O44" s="312">
        <f>IF(TeamB!E16="","",TeamB!E16)</f>
      </c>
      <c r="P44" s="312"/>
      <c r="Q44" s="313"/>
      <c r="R44" s="312"/>
      <c r="S44" s="313"/>
      <c r="T44" s="325" t="str">
        <f>IF(TeamB!F16="","",TeamB!F16)</f>
        <v>-</v>
      </c>
      <c r="U44" s="326"/>
      <c r="V44" s="237"/>
      <c r="W44" s="277"/>
      <c r="X44" s="277"/>
      <c r="Y44" s="278"/>
      <c r="Z44" s="236"/>
      <c r="AA44" s="236"/>
      <c r="AB44" s="236"/>
      <c r="AC44" s="234"/>
      <c r="AD44" s="9"/>
      <c r="AE44" s="5"/>
      <c r="AF44" s="5"/>
      <c r="AG44" s="5"/>
      <c r="AH44" s="391"/>
      <c r="AI44" s="392"/>
      <c r="AJ44" s="396"/>
      <c r="AK44" s="397"/>
      <c r="AL44" s="397"/>
      <c r="AM44" s="397"/>
      <c r="AN44" s="397"/>
      <c r="AO44" s="398"/>
      <c r="AP44" s="277"/>
      <c r="AQ44" s="277"/>
      <c r="AR44" s="278"/>
      <c r="AS44" s="243"/>
      <c r="AT44" s="236"/>
      <c r="AU44" s="336"/>
      <c r="AV44" s="336"/>
      <c r="AW44" s="336"/>
      <c r="AX44" s="336"/>
      <c r="AY44" s="338">
        <f t="shared" si="1"/>
      </c>
      <c r="AZ44" s="278"/>
      <c r="BA44" s="338"/>
      <c r="BB44" s="339"/>
    </row>
    <row r="45" spans="1:54" s="6" customFormat="1" ht="12" customHeight="1">
      <c r="A45" s="99" t="str">
        <f>IF(TeamB!C17="","",TeamB!C17)</f>
        <v>-</v>
      </c>
      <c r="B45" s="310" t="str">
        <f>IF(TeamB!D17="","",TeamB!D17)</f>
        <v>-</v>
      </c>
      <c r="C45" s="311"/>
      <c r="D45" s="311"/>
      <c r="E45" s="311"/>
      <c r="F45" s="311"/>
      <c r="G45" s="311"/>
      <c r="H45" s="311"/>
      <c r="I45" s="311"/>
      <c r="J45" s="311"/>
      <c r="K45" s="311"/>
      <c r="L45" s="311"/>
      <c r="M45" s="311"/>
      <c r="N45" s="311"/>
      <c r="O45" s="308">
        <f>IF(TeamB!E17="","",TeamB!E17)</f>
      </c>
      <c r="P45" s="308"/>
      <c r="Q45" s="309"/>
      <c r="R45" s="308"/>
      <c r="S45" s="309"/>
      <c r="T45" s="327" t="str">
        <f>IF(TeamB!F17="","",TeamB!F17)</f>
        <v>-</v>
      </c>
      <c r="U45" s="328"/>
      <c r="V45" s="237"/>
      <c r="W45" s="277"/>
      <c r="X45" s="277"/>
      <c r="Y45" s="278"/>
      <c r="Z45" s="236"/>
      <c r="AA45" s="236"/>
      <c r="AB45" s="236"/>
      <c r="AC45" s="234"/>
      <c r="AD45" s="9"/>
      <c r="AE45" s="5"/>
      <c r="AF45" s="5"/>
      <c r="AG45" s="5"/>
      <c r="AH45" s="391"/>
      <c r="AI45" s="392"/>
      <c r="AJ45" s="396"/>
      <c r="AK45" s="397"/>
      <c r="AL45" s="397"/>
      <c r="AM45" s="397"/>
      <c r="AN45" s="397"/>
      <c r="AO45" s="398"/>
      <c r="AP45" s="277"/>
      <c r="AQ45" s="277"/>
      <c r="AR45" s="278"/>
      <c r="AS45" s="243"/>
      <c r="AT45" s="236"/>
      <c r="AU45" s="336"/>
      <c r="AV45" s="336"/>
      <c r="AW45" s="336"/>
      <c r="AX45" s="336"/>
      <c r="AY45" s="338">
        <f t="shared" si="1"/>
      </c>
      <c r="AZ45" s="278"/>
      <c r="BA45" s="338"/>
      <c r="BB45" s="339"/>
    </row>
    <row r="46" spans="1:54" s="6" customFormat="1" ht="12" customHeight="1">
      <c r="A46" s="99" t="str">
        <f>IF(TeamB!C18="","",TeamB!C18)</f>
        <v>-</v>
      </c>
      <c r="B46" s="310" t="str">
        <f>IF(TeamB!D18="","",TeamB!D18)</f>
        <v>-</v>
      </c>
      <c r="C46" s="311"/>
      <c r="D46" s="311"/>
      <c r="E46" s="311"/>
      <c r="F46" s="311"/>
      <c r="G46" s="311"/>
      <c r="H46" s="311"/>
      <c r="I46" s="311"/>
      <c r="J46" s="311"/>
      <c r="K46" s="311"/>
      <c r="L46" s="311"/>
      <c r="M46" s="311"/>
      <c r="N46" s="311"/>
      <c r="O46" s="308">
        <f>IF(TeamB!E18="","",TeamB!E18)</f>
      </c>
      <c r="P46" s="308"/>
      <c r="Q46" s="309"/>
      <c r="R46" s="308"/>
      <c r="S46" s="309"/>
      <c r="T46" s="327" t="str">
        <f>IF(TeamB!F18="","",TeamB!F18)</f>
        <v>-</v>
      </c>
      <c r="U46" s="328"/>
      <c r="V46" s="237"/>
      <c r="W46" s="277"/>
      <c r="X46" s="277"/>
      <c r="Y46" s="278"/>
      <c r="Z46" s="236"/>
      <c r="AA46" s="236"/>
      <c r="AB46" s="236"/>
      <c r="AC46" s="234"/>
      <c r="AD46" s="9"/>
      <c r="AE46" s="5"/>
      <c r="AF46" s="5"/>
      <c r="AG46" s="5"/>
      <c r="AH46" s="391"/>
      <c r="AI46" s="392"/>
      <c r="AJ46" s="396"/>
      <c r="AK46" s="397"/>
      <c r="AL46" s="397"/>
      <c r="AM46" s="397"/>
      <c r="AN46" s="397"/>
      <c r="AO46" s="398"/>
      <c r="AP46" s="277"/>
      <c r="AQ46" s="277"/>
      <c r="AR46" s="278"/>
      <c r="AS46" s="243"/>
      <c r="AT46" s="236"/>
      <c r="AU46" s="336"/>
      <c r="AV46" s="336"/>
      <c r="AW46" s="336"/>
      <c r="AX46" s="336"/>
      <c r="AY46" s="338">
        <f t="shared" si="1"/>
      </c>
      <c r="AZ46" s="278"/>
      <c r="BA46" s="338"/>
      <c r="BB46" s="339"/>
    </row>
    <row r="47" spans="1:54" s="6" customFormat="1" ht="12" customHeight="1">
      <c r="A47" s="99" t="str">
        <f>IF(TeamB!C19="","",TeamB!C19)</f>
        <v>-</v>
      </c>
      <c r="B47" s="310" t="str">
        <f>IF(TeamB!D19="","",TeamB!D19)</f>
        <v>-</v>
      </c>
      <c r="C47" s="311"/>
      <c r="D47" s="311"/>
      <c r="E47" s="311"/>
      <c r="F47" s="311"/>
      <c r="G47" s="311"/>
      <c r="H47" s="311"/>
      <c r="I47" s="311"/>
      <c r="J47" s="311"/>
      <c r="K47" s="311"/>
      <c r="L47" s="311"/>
      <c r="M47" s="311"/>
      <c r="N47" s="311"/>
      <c r="O47" s="308">
        <f>IF(TeamB!E19="","",TeamB!E19)</f>
      </c>
      <c r="P47" s="308"/>
      <c r="Q47" s="309"/>
      <c r="R47" s="308"/>
      <c r="S47" s="309"/>
      <c r="T47" s="327" t="str">
        <f>IF(TeamB!F19="","",TeamB!F19)</f>
        <v>-</v>
      </c>
      <c r="U47" s="328"/>
      <c r="V47" s="237"/>
      <c r="W47" s="277"/>
      <c r="X47" s="277"/>
      <c r="Y47" s="278"/>
      <c r="Z47" s="236"/>
      <c r="AA47" s="236"/>
      <c r="AB47" s="236"/>
      <c r="AC47" s="234"/>
      <c r="AD47" s="9"/>
      <c r="AE47" s="5"/>
      <c r="AF47" s="5"/>
      <c r="AG47" s="5"/>
      <c r="AH47" s="391"/>
      <c r="AI47" s="392"/>
      <c r="AJ47" s="396"/>
      <c r="AK47" s="397"/>
      <c r="AL47" s="397"/>
      <c r="AM47" s="397"/>
      <c r="AN47" s="397"/>
      <c r="AO47" s="398"/>
      <c r="AP47" s="277"/>
      <c r="AQ47" s="277"/>
      <c r="AR47" s="278"/>
      <c r="AS47" s="243"/>
      <c r="AT47" s="236"/>
      <c r="AU47" s="336"/>
      <c r="AV47" s="336"/>
      <c r="AW47" s="336"/>
      <c r="AX47" s="336"/>
      <c r="AY47" s="338">
        <f t="shared" si="1"/>
      </c>
      <c r="AZ47" s="278"/>
      <c r="BA47" s="338"/>
      <c r="BB47" s="339"/>
    </row>
    <row r="48" spans="1:54" s="6" customFormat="1" ht="12" customHeight="1">
      <c r="A48" s="102" t="str">
        <f>IF(TeamB!C20="","",TeamB!C20)</f>
        <v>-</v>
      </c>
      <c r="B48" s="318" t="str">
        <f>IF(TeamB!D20="","",TeamB!D20)</f>
        <v>-</v>
      </c>
      <c r="C48" s="319"/>
      <c r="D48" s="319"/>
      <c r="E48" s="319"/>
      <c r="F48" s="319"/>
      <c r="G48" s="319"/>
      <c r="H48" s="319"/>
      <c r="I48" s="319"/>
      <c r="J48" s="319"/>
      <c r="K48" s="319"/>
      <c r="L48" s="319"/>
      <c r="M48" s="319"/>
      <c r="N48" s="319"/>
      <c r="O48" s="368">
        <f>IF(TeamB!E20="","",TeamB!E20)</f>
      </c>
      <c r="P48" s="368"/>
      <c r="Q48" s="373"/>
      <c r="R48" s="368"/>
      <c r="S48" s="373"/>
      <c r="T48" s="458" t="str">
        <f>IF(TeamB!F20="","",TeamB!F20)</f>
        <v>-</v>
      </c>
      <c r="U48" s="459"/>
      <c r="V48" s="237"/>
      <c r="W48" s="277"/>
      <c r="X48" s="277"/>
      <c r="Y48" s="278"/>
      <c r="Z48" s="236"/>
      <c r="AA48" s="236"/>
      <c r="AB48" s="236"/>
      <c r="AC48" s="234"/>
      <c r="AD48" s="9"/>
      <c r="AE48" s="5"/>
      <c r="AF48" s="5"/>
      <c r="AG48" s="5"/>
      <c r="AH48" s="391"/>
      <c r="AI48" s="392"/>
      <c r="AJ48" s="396"/>
      <c r="AK48" s="397"/>
      <c r="AL48" s="397"/>
      <c r="AM48" s="397"/>
      <c r="AN48" s="397"/>
      <c r="AO48" s="398"/>
      <c r="AP48" s="277"/>
      <c r="AQ48" s="277"/>
      <c r="AR48" s="278"/>
      <c r="AS48" s="243"/>
      <c r="AT48" s="236"/>
      <c r="AU48" s="336"/>
      <c r="AV48" s="336"/>
      <c r="AW48" s="336"/>
      <c r="AX48" s="336"/>
      <c r="AY48" s="338">
        <f t="shared" si="1"/>
      </c>
      <c r="AZ48" s="278"/>
      <c r="BA48" s="338"/>
      <c r="BB48" s="339"/>
    </row>
    <row r="49" spans="1:54" s="6" customFormat="1" ht="12" customHeight="1">
      <c r="A49" s="91" t="str">
        <f>IF(TeamB!C21="","",TeamB!C21)</f>
        <v>-</v>
      </c>
      <c r="B49" s="322" t="str">
        <f>IF(TeamB!D21="","",TeamB!D21)</f>
        <v>-</v>
      </c>
      <c r="C49" s="323"/>
      <c r="D49" s="323"/>
      <c r="E49" s="323"/>
      <c r="F49" s="323"/>
      <c r="G49" s="323"/>
      <c r="H49" s="323"/>
      <c r="I49" s="323"/>
      <c r="J49" s="323"/>
      <c r="K49" s="323"/>
      <c r="L49" s="323"/>
      <c r="M49" s="323"/>
      <c r="N49" s="323"/>
      <c r="O49" s="320">
        <f>IF(TeamB!E21="","",TeamB!E21)</f>
      </c>
      <c r="P49" s="320"/>
      <c r="Q49" s="321"/>
      <c r="R49" s="320"/>
      <c r="S49" s="321"/>
      <c r="T49" s="361" t="str">
        <f>IF(TeamB!F21="","",TeamB!F21)</f>
        <v>-</v>
      </c>
      <c r="U49" s="361"/>
      <c r="V49" s="237"/>
      <c r="W49" s="277"/>
      <c r="X49" s="277"/>
      <c r="Y49" s="278"/>
      <c r="Z49" s="236"/>
      <c r="AA49" s="236"/>
      <c r="AB49" s="236"/>
      <c r="AC49" s="234"/>
      <c r="AD49" s="9"/>
      <c r="AE49" s="5"/>
      <c r="AF49" s="5"/>
      <c r="AG49" s="5"/>
      <c r="AH49" s="391"/>
      <c r="AI49" s="392"/>
      <c r="AJ49" s="396"/>
      <c r="AK49" s="397"/>
      <c r="AL49" s="397"/>
      <c r="AM49" s="397"/>
      <c r="AN49" s="397"/>
      <c r="AO49" s="398"/>
      <c r="AP49" s="277"/>
      <c r="AQ49" s="277"/>
      <c r="AR49" s="278"/>
      <c r="AS49" s="243"/>
      <c r="AT49" s="236"/>
      <c r="AU49" s="336"/>
      <c r="AV49" s="336"/>
      <c r="AW49" s="336"/>
      <c r="AX49" s="336"/>
      <c r="AY49" s="338">
        <f t="shared" si="1"/>
      </c>
      <c r="AZ49" s="278"/>
      <c r="BA49" s="338"/>
      <c r="BB49" s="339"/>
    </row>
    <row r="50" spans="1:54" s="6" customFormat="1" ht="12" customHeight="1">
      <c r="A50" s="99" t="str">
        <f>IF(TeamB!C22="","",TeamB!C22)</f>
        <v>-</v>
      </c>
      <c r="B50" s="310" t="str">
        <f>IF(TeamB!D22="","",TeamB!D22)</f>
        <v>-</v>
      </c>
      <c r="C50" s="311"/>
      <c r="D50" s="311"/>
      <c r="E50" s="311"/>
      <c r="F50" s="311"/>
      <c r="G50" s="311"/>
      <c r="H50" s="311"/>
      <c r="I50" s="311"/>
      <c r="J50" s="311"/>
      <c r="K50" s="311"/>
      <c r="L50" s="311"/>
      <c r="M50" s="311"/>
      <c r="N50" s="311"/>
      <c r="O50" s="308">
        <f>IF(TeamB!E22="","",TeamB!E22)</f>
      </c>
      <c r="P50" s="308"/>
      <c r="Q50" s="309"/>
      <c r="R50" s="308"/>
      <c r="S50" s="309"/>
      <c r="T50" s="327" t="str">
        <f>IF(TeamB!F22="","",TeamB!F22)</f>
        <v>-</v>
      </c>
      <c r="U50" s="327"/>
      <c r="V50" s="237"/>
      <c r="W50" s="277"/>
      <c r="X50" s="277"/>
      <c r="Y50" s="278"/>
      <c r="Z50" s="236"/>
      <c r="AA50" s="236"/>
      <c r="AB50" s="236"/>
      <c r="AC50" s="234"/>
      <c r="AD50" s="9"/>
      <c r="AE50" s="5"/>
      <c r="AF50" s="5"/>
      <c r="AG50" s="5"/>
      <c r="AH50" s="391"/>
      <c r="AI50" s="392"/>
      <c r="AJ50" s="396"/>
      <c r="AK50" s="397"/>
      <c r="AL50" s="397"/>
      <c r="AM50" s="397"/>
      <c r="AN50" s="397"/>
      <c r="AO50" s="398"/>
      <c r="AP50" s="277"/>
      <c r="AQ50" s="277"/>
      <c r="AR50" s="278"/>
      <c r="AS50" s="243"/>
      <c r="AT50" s="236"/>
      <c r="AU50" s="336"/>
      <c r="AV50" s="336"/>
      <c r="AW50" s="336"/>
      <c r="AX50" s="336"/>
      <c r="AY50" s="338">
        <f t="shared" si="1"/>
      </c>
      <c r="AZ50" s="278"/>
      <c r="BA50" s="338"/>
      <c r="BB50" s="339"/>
    </row>
    <row r="51" spans="1:54" s="6" customFormat="1" ht="12" customHeight="1">
      <c r="A51" s="99" t="str">
        <f>IF(TeamB!C23="","",TeamB!C23)</f>
        <v>-</v>
      </c>
      <c r="B51" s="310" t="str">
        <f>IF(TeamB!D23="","",TeamB!D23)</f>
        <v>-</v>
      </c>
      <c r="C51" s="311"/>
      <c r="D51" s="311"/>
      <c r="E51" s="311"/>
      <c r="F51" s="311"/>
      <c r="G51" s="311"/>
      <c r="H51" s="311"/>
      <c r="I51" s="311"/>
      <c r="J51" s="311"/>
      <c r="K51" s="311"/>
      <c r="L51" s="311"/>
      <c r="M51" s="311"/>
      <c r="N51" s="311"/>
      <c r="O51" s="308">
        <f>IF(TeamB!E23="","",TeamB!E23)</f>
      </c>
      <c r="P51" s="308"/>
      <c r="Q51" s="309"/>
      <c r="R51" s="308"/>
      <c r="S51" s="309"/>
      <c r="T51" s="327" t="str">
        <f>IF(TeamB!F23="","",TeamB!F23)</f>
        <v>-</v>
      </c>
      <c r="U51" s="327"/>
      <c r="V51" s="237"/>
      <c r="W51" s="277"/>
      <c r="X51" s="277"/>
      <c r="Y51" s="278"/>
      <c r="Z51" s="236"/>
      <c r="AA51" s="236"/>
      <c r="AB51" s="236"/>
      <c r="AC51" s="234"/>
      <c r="AD51" s="9"/>
      <c r="AE51" s="5"/>
      <c r="AF51" s="5"/>
      <c r="AG51" s="5"/>
      <c r="AH51" s="391"/>
      <c r="AI51" s="392"/>
      <c r="AJ51" s="396"/>
      <c r="AK51" s="397"/>
      <c r="AL51" s="397"/>
      <c r="AM51" s="397"/>
      <c r="AN51" s="397"/>
      <c r="AO51" s="398"/>
      <c r="AP51" s="277"/>
      <c r="AQ51" s="277"/>
      <c r="AR51" s="278"/>
      <c r="AS51" s="243"/>
      <c r="AT51" s="236"/>
      <c r="AU51" s="336"/>
      <c r="AV51" s="336"/>
      <c r="AW51" s="336"/>
      <c r="AX51" s="336"/>
      <c r="AY51" s="338">
        <f t="shared" si="1"/>
      </c>
      <c r="AZ51" s="278"/>
      <c r="BA51" s="338"/>
      <c r="BB51" s="339"/>
    </row>
    <row r="52" spans="1:54" s="6" customFormat="1" ht="12" customHeight="1">
      <c r="A52" s="99" t="str">
        <f>IF(TeamB!C24="","",TeamB!C24)</f>
        <v>-</v>
      </c>
      <c r="B52" s="310" t="str">
        <f>IF(TeamB!D24="","",TeamB!D24)</f>
        <v>-</v>
      </c>
      <c r="C52" s="311"/>
      <c r="D52" s="311"/>
      <c r="E52" s="311"/>
      <c r="F52" s="311"/>
      <c r="G52" s="311"/>
      <c r="H52" s="311"/>
      <c r="I52" s="311"/>
      <c r="J52" s="311"/>
      <c r="K52" s="311"/>
      <c r="L52" s="311"/>
      <c r="M52" s="311"/>
      <c r="N52" s="311"/>
      <c r="O52" s="308">
        <f>IF(TeamB!E24="","",TeamB!E24)</f>
      </c>
      <c r="P52" s="308"/>
      <c r="Q52" s="309"/>
      <c r="R52" s="308"/>
      <c r="S52" s="309"/>
      <c r="T52" s="327" t="str">
        <f>IF(TeamB!F24="","",TeamB!F24)</f>
        <v>-</v>
      </c>
      <c r="U52" s="327"/>
      <c r="V52" s="237"/>
      <c r="W52" s="277"/>
      <c r="X52" s="277"/>
      <c r="Y52" s="278"/>
      <c r="Z52" s="236"/>
      <c r="AA52" s="236"/>
      <c r="AB52" s="236"/>
      <c r="AC52" s="234"/>
      <c r="AD52" s="193"/>
      <c r="AE52" s="190"/>
      <c r="AF52" s="190"/>
      <c r="AG52" s="190"/>
      <c r="AH52" s="447"/>
      <c r="AI52" s="448"/>
      <c r="AJ52" s="396"/>
      <c r="AK52" s="397"/>
      <c r="AL52" s="397"/>
      <c r="AM52" s="397"/>
      <c r="AN52" s="397"/>
      <c r="AO52" s="398"/>
      <c r="AP52" s="277"/>
      <c r="AQ52" s="277"/>
      <c r="AR52" s="278"/>
      <c r="AS52" s="243"/>
      <c r="AT52" s="236"/>
      <c r="AU52" s="336"/>
      <c r="AV52" s="336"/>
      <c r="AW52" s="336"/>
      <c r="AX52" s="336"/>
      <c r="AY52" s="338">
        <f t="shared" si="1"/>
      </c>
      <c r="AZ52" s="278"/>
      <c r="BA52" s="338"/>
      <c r="BB52" s="339"/>
    </row>
    <row r="53" spans="1:54" s="6" customFormat="1" ht="12" customHeight="1">
      <c r="A53" s="102" t="str">
        <f>IF(TeamB!C25="","",TeamB!C25)</f>
        <v>-</v>
      </c>
      <c r="B53" s="318" t="str">
        <f>IF(TeamB!D25="","",TeamB!D25)</f>
        <v>-</v>
      </c>
      <c r="C53" s="319"/>
      <c r="D53" s="319"/>
      <c r="E53" s="319"/>
      <c r="F53" s="319"/>
      <c r="G53" s="319"/>
      <c r="H53" s="319"/>
      <c r="I53" s="319"/>
      <c r="J53" s="319"/>
      <c r="K53" s="319"/>
      <c r="L53" s="319"/>
      <c r="M53" s="319"/>
      <c r="N53" s="319"/>
      <c r="O53" s="372">
        <f>IF(TeamB!E25="","",TeamB!E25)</f>
      </c>
      <c r="P53" s="368"/>
      <c r="Q53" s="373"/>
      <c r="R53" s="368"/>
      <c r="S53" s="373"/>
      <c r="T53" s="373" t="str">
        <f>IF(TeamB!F25="","",TeamB!F25)</f>
        <v>-</v>
      </c>
      <c r="U53" s="459"/>
      <c r="V53" s="244"/>
      <c r="W53" s="277"/>
      <c r="X53" s="277"/>
      <c r="Y53" s="278"/>
      <c r="Z53" s="245"/>
      <c r="AA53" s="245"/>
      <c r="AB53" s="245"/>
      <c r="AC53" s="238"/>
      <c r="AD53" s="433" t="s">
        <v>281</v>
      </c>
      <c r="AE53" s="434"/>
      <c r="AF53" s="434"/>
      <c r="AG53" s="434"/>
      <c r="AH53" s="434"/>
      <c r="AI53" s="435"/>
      <c r="AJ53" s="567" t="str">
        <f>IF(TeamB!D27="","",TeamB!D27)</f>
        <v>-</v>
      </c>
      <c r="AK53" s="568"/>
      <c r="AL53" s="568"/>
      <c r="AM53" s="568"/>
      <c r="AN53" s="568"/>
      <c r="AO53" s="569"/>
      <c r="AP53" s="271"/>
      <c r="AQ53" s="272"/>
      <c r="AR53" s="273"/>
      <c r="AS53" s="246"/>
      <c r="AT53" s="245"/>
      <c r="AU53" s="399"/>
      <c r="AV53" s="399"/>
      <c r="AW53" s="399"/>
      <c r="AX53" s="399"/>
      <c r="AY53" s="446">
        <f t="shared" si="1"/>
      </c>
      <c r="AZ53" s="273"/>
      <c r="BA53" s="446"/>
      <c r="BB53" s="449"/>
    </row>
    <row r="54" spans="1:54" s="7" customFormat="1" ht="12" customHeight="1">
      <c r="A54" s="503" t="s">
        <v>319</v>
      </c>
      <c r="B54" s="504"/>
      <c r="C54" s="504"/>
      <c r="D54" s="504"/>
      <c r="E54" s="504"/>
      <c r="F54" s="504"/>
      <c r="G54" s="504"/>
      <c r="H54" s="504"/>
      <c r="I54" s="504"/>
      <c r="J54" s="504"/>
      <c r="K54" s="504"/>
      <c r="L54" s="504"/>
      <c r="M54" s="502"/>
      <c r="N54" s="502"/>
      <c r="O54" s="505"/>
      <c r="P54" s="505"/>
      <c r="Q54" s="502"/>
      <c r="R54" s="502"/>
      <c r="S54" s="105"/>
      <c r="T54" s="502"/>
      <c r="U54" s="505"/>
      <c r="V54" s="502" t="s">
        <v>320</v>
      </c>
      <c r="W54" s="505"/>
      <c r="X54" s="505"/>
      <c r="Y54" s="505"/>
      <c r="Z54" s="106"/>
      <c r="AA54" s="106"/>
      <c r="AB54" s="106"/>
      <c r="AC54" s="106"/>
      <c r="AD54" s="106"/>
      <c r="AE54" s="106" t="s">
        <v>321</v>
      </c>
      <c r="AF54" s="106"/>
      <c r="AG54" s="106"/>
      <c r="AH54" s="106"/>
      <c r="AI54" s="106"/>
      <c r="AJ54" s="106"/>
      <c r="AK54" s="106"/>
      <c r="AL54" s="106"/>
      <c r="AM54" s="106"/>
      <c r="AN54" s="106"/>
      <c r="AO54" s="106"/>
      <c r="AP54" s="106"/>
      <c r="AQ54" s="106"/>
      <c r="AR54" s="106"/>
      <c r="AS54" s="106"/>
      <c r="AT54" s="106"/>
      <c r="AU54" s="106"/>
      <c r="AV54" s="106" t="s">
        <v>608</v>
      </c>
      <c r="AW54" s="106"/>
      <c r="AX54" s="106"/>
      <c r="AY54" s="106"/>
      <c r="AZ54" s="106"/>
      <c r="BA54" s="106"/>
      <c r="BB54" s="106"/>
    </row>
    <row r="55" spans="1:54" s="7" customFormat="1" ht="12" customHeight="1">
      <c r="A55" s="501" t="s">
        <v>323</v>
      </c>
      <c r="B55" s="440"/>
      <c r="C55" s="314" t="s">
        <v>324</v>
      </c>
      <c r="D55" s="314"/>
      <c r="E55" s="303"/>
      <c r="F55" s="423" t="s">
        <v>325</v>
      </c>
      <c r="G55" s="423"/>
      <c r="H55" s="303"/>
      <c r="I55" s="423" t="s">
        <v>326</v>
      </c>
      <c r="J55" s="423"/>
      <c r="K55" s="423"/>
      <c r="L55" s="315" t="s">
        <v>327</v>
      </c>
      <c r="M55" s="316"/>
      <c r="N55" s="316"/>
      <c r="O55" s="316"/>
      <c r="P55" s="316"/>
      <c r="Q55" s="317"/>
      <c r="R55" s="314" t="s">
        <v>328</v>
      </c>
      <c r="S55" s="303"/>
      <c r="T55" s="303"/>
      <c r="U55" s="303"/>
      <c r="V55" s="422" t="s">
        <v>329</v>
      </c>
      <c r="W55" s="423"/>
      <c r="X55" s="423" t="s">
        <v>330</v>
      </c>
      <c r="Y55" s="303"/>
      <c r="Z55" s="303" t="s">
        <v>331</v>
      </c>
      <c r="AA55" s="314"/>
      <c r="AB55" s="423" t="s">
        <v>332</v>
      </c>
      <c r="AC55" s="440"/>
      <c r="AD55" s="107"/>
      <c r="AE55" s="452" t="s">
        <v>333</v>
      </c>
      <c r="AF55" s="316"/>
      <c r="AG55" s="303" t="s">
        <v>334</v>
      </c>
      <c r="AH55" s="317"/>
      <c r="AI55" s="315" t="s">
        <v>335</v>
      </c>
      <c r="AJ55" s="316"/>
      <c r="AK55" s="303" t="s">
        <v>336</v>
      </c>
      <c r="AL55" s="316"/>
      <c r="AM55" s="303" t="s">
        <v>334</v>
      </c>
      <c r="AN55" s="317"/>
      <c r="AO55" s="303" t="s">
        <v>335</v>
      </c>
      <c r="AP55" s="304"/>
      <c r="AQ55" s="106"/>
      <c r="AR55" s="106"/>
      <c r="AS55" s="106"/>
      <c r="AT55" s="106"/>
      <c r="AU55" s="106"/>
      <c r="AV55" s="283" t="s">
        <v>308</v>
      </c>
      <c r="AW55" s="284"/>
      <c r="AX55" s="284"/>
      <c r="AY55" s="284" t="s">
        <v>333</v>
      </c>
      <c r="AZ55" s="284"/>
      <c r="BA55" s="284" t="s">
        <v>336</v>
      </c>
      <c r="BB55" s="297"/>
    </row>
    <row r="56" spans="1:54" ht="12" customHeight="1">
      <c r="A56" s="572">
        <v>1</v>
      </c>
      <c r="B56" s="573"/>
      <c r="C56" s="60">
        <v>0</v>
      </c>
      <c r="D56" s="85" t="s">
        <v>297</v>
      </c>
      <c r="E56" s="96">
        <v>0</v>
      </c>
      <c r="F56" s="209">
        <f>C56+(IF(ISBLANK(Z56),"0",SUM(Z56:AC56)))</f>
        <v>0</v>
      </c>
      <c r="G56" s="96" t="s">
        <v>297</v>
      </c>
      <c r="H56" s="212">
        <f>E56+(IF(ISBLANK(V56),"0",SUM(V56:Y56)))</f>
        <v>0</v>
      </c>
      <c r="I56" s="213">
        <v>0</v>
      </c>
      <c r="J56" s="96" t="s">
        <v>297</v>
      </c>
      <c r="K56" s="214">
        <v>0</v>
      </c>
      <c r="L56" s="509">
        <v>0</v>
      </c>
      <c r="M56" s="509"/>
      <c r="N56" s="509" t="s">
        <v>297</v>
      </c>
      <c r="O56" s="511"/>
      <c r="P56" s="509">
        <v>0</v>
      </c>
      <c r="Q56" s="312"/>
      <c r="R56" s="60">
        <v>0</v>
      </c>
      <c r="S56" s="565" t="s">
        <v>297</v>
      </c>
      <c r="T56" s="566"/>
      <c r="U56" s="60">
        <v>0</v>
      </c>
      <c r="V56" s="561"/>
      <c r="W56" s="562"/>
      <c r="X56" s="420" t="s">
        <v>592</v>
      </c>
      <c r="Y56" s="421"/>
      <c r="Z56" s="450"/>
      <c r="AA56" s="451"/>
      <c r="AB56" s="420" t="s">
        <v>592</v>
      </c>
      <c r="AC56" s="441"/>
      <c r="AD56" s="108"/>
      <c r="AE56" s="437" t="str">
        <f>IF(AY56="","",AY56)</f>
        <v>-</v>
      </c>
      <c r="AF56" s="438"/>
      <c r="AG56" s="366">
        <v>0</v>
      </c>
      <c r="AH56" s="289"/>
      <c r="AI56" s="362" t="s">
        <v>843</v>
      </c>
      <c r="AJ56" s="312"/>
      <c r="AK56" s="443" t="str">
        <f>IF(BA56="","",BA56)</f>
        <v>-</v>
      </c>
      <c r="AL56" s="438"/>
      <c r="AM56" s="366">
        <v>0</v>
      </c>
      <c r="AN56" s="289"/>
      <c r="AO56" s="362" t="s">
        <v>844</v>
      </c>
      <c r="AP56" s="363"/>
      <c r="AQ56" s="87"/>
      <c r="AR56" s="87"/>
      <c r="AS56" s="87"/>
      <c r="AT56" s="87"/>
      <c r="AU56" s="87"/>
      <c r="AV56" s="298">
        <v>0</v>
      </c>
      <c r="AW56" s="299"/>
      <c r="AX56" s="300"/>
      <c r="AY56" s="444" t="s">
        <v>168</v>
      </c>
      <c r="AZ56" s="444"/>
      <c r="BA56" s="444" t="s">
        <v>168</v>
      </c>
      <c r="BB56" s="445"/>
    </row>
    <row r="57" spans="1:54" ht="12" customHeight="1">
      <c r="A57" s="506">
        <v>2</v>
      </c>
      <c r="B57" s="507"/>
      <c r="C57" s="85">
        <v>0</v>
      </c>
      <c r="D57" s="85" t="s">
        <v>297</v>
      </c>
      <c r="E57" s="85">
        <v>0</v>
      </c>
      <c r="F57" s="209">
        <f>C57+(IF(ISBLANK(Z57),"0",SUM(Z57:AC57)))</f>
        <v>0</v>
      </c>
      <c r="G57" s="60" t="s">
        <v>297</v>
      </c>
      <c r="H57" s="212">
        <f>E57+(IF(ISBLANK(V57),"0",SUM(V57:Y57)))</f>
        <v>0</v>
      </c>
      <c r="I57" s="213">
        <v>0</v>
      </c>
      <c r="J57" s="60" t="s">
        <v>297</v>
      </c>
      <c r="K57" s="214">
        <v>0</v>
      </c>
      <c r="L57" s="512">
        <v>0</v>
      </c>
      <c r="M57" s="512"/>
      <c r="N57" s="512" t="s">
        <v>297</v>
      </c>
      <c r="O57" s="513"/>
      <c r="P57" s="512">
        <v>0</v>
      </c>
      <c r="Q57" s="320"/>
      <c r="R57" s="60">
        <v>0</v>
      </c>
      <c r="S57" s="508" t="s">
        <v>297</v>
      </c>
      <c r="T57" s="560"/>
      <c r="U57" s="60">
        <v>0</v>
      </c>
      <c r="V57" s="408" t="s">
        <v>592</v>
      </c>
      <c r="W57" s="342"/>
      <c r="X57" s="341" t="s">
        <v>592</v>
      </c>
      <c r="Y57" s="559"/>
      <c r="Z57" s="341" t="s">
        <v>592</v>
      </c>
      <c r="AA57" s="342"/>
      <c r="AB57" s="341" t="s">
        <v>592</v>
      </c>
      <c r="AC57" s="432"/>
      <c r="AD57" s="108"/>
      <c r="AE57" s="439" t="s">
        <v>592</v>
      </c>
      <c r="AF57" s="365"/>
      <c r="AG57" s="366" t="s">
        <v>816</v>
      </c>
      <c r="AH57" s="289"/>
      <c r="AI57" s="367" t="s">
        <v>592</v>
      </c>
      <c r="AJ57" s="368"/>
      <c r="AK57" s="364" t="s">
        <v>592</v>
      </c>
      <c r="AL57" s="365"/>
      <c r="AM57" s="366" t="s">
        <v>592</v>
      </c>
      <c r="AN57" s="289"/>
      <c r="AO57" s="367" t="s">
        <v>592</v>
      </c>
      <c r="AP57" s="436"/>
      <c r="AQ57" s="87"/>
      <c r="AR57" s="87"/>
      <c r="AS57" s="87"/>
      <c r="AT57" s="87"/>
      <c r="AU57" s="87"/>
      <c r="AV57" s="276"/>
      <c r="AW57" s="277"/>
      <c r="AX57" s="278"/>
      <c r="AY57" s="279"/>
      <c r="AZ57" s="279"/>
      <c r="BA57" s="279"/>
      <c r="BB57" s="280"/>
    </row>
    <row r="58" spans="1:54" ht="12" customHeight="1">
      <c r="A58" s="506">
        <v>3</v>
      </c>
      <c r="B58" s="507"/>
      <c r="C58" s="85">
        <v>0</v>
      </c>
      <c r="D58" s="85" t="s">
        <v>297</v>
      </c>
      <c r="E58" s="85">
        <v>0</v>
      </c>
      <c r="F58" s="209">
        <f>C58+(IF(ISBLANK(Z58),"0",SUM(Z58:AC58)))</f>
        <v>0</v>
      </c>
      <c r="G58" s="60" t="s">
        <v>297</v>
      </c>
      <c r="H58" s="212">
        <f>E58+(IF(ISBLANK(V58),"0",SUM(V58:Y58)))</f>
        <v>0</v>
      </c>
      <c r="I58" s="213">
        <v>0</v>
      </c>
      <c r="J58" s="60" t="s">
        <v>297</v>
      </c>
      <c r="K58" s="214">
        <v>0</v>
      </c>
      <c r="L58" s="512">
        <v>0</v>
      </c>
      <c r="M58" s="512"/>
      <c r="N58" s="512" t="s">
        <v>297</v>
      </c>
      <c r="O58" s="513"/>
      <c r="P58" s="512">
        <v>0</v>
      </c>
      <c r="Q58" s="320"/>
      <c r="R58" s="60">
        <v>0</v>
      </c>
      <c r="S58" s="563" t="s">
        <v>297</v>
      </c>
      <c r="T58" s="564"/>
      <c r="U58" s="60">
        <v>0</v>
      </c>
      <c r="V58" s="408" t="s">
        <v>592</v>
      </c>
      <c r="W58" s="342"/>
      <c r="X58" s="341" t="s">
        <v>592</v>
      </c>
      <c r="Y58" s="559"/>
      <c r="Z58" s="341" t="s">
        <v>592</v>
      </c>
      <c r="AA58" s="342"/>
      <c r="AB58" s="341" t="s">
        <v>592</v>
      </c>
      <c r="AC58" s="432"/>
      <c r="AD58" s="108"/>
      <c r="AE58" s="414" t="s">
        <v>338</v>
      </c>
      <c r="AF58" s="351"/>
      <c r="AG58" s="352"/>
      <c r="AH58" s="353"/>
      <c r="AI58" s="354"/>
      <c r="AJ58" s="355"/>
      <c r="AK58" s="350" t="s">
        <v>339</v>
      </c>
      <c r="AL58" s="351"/>
      <c r="AM58" s="352"/>
      <c r="AN58" s="369"/>
      <c r="AO58" s="370"/>
      <c r="AP58" s="371"/>
      <c r="AQ58" s="87"/>
      <c r="AR58" s="87"/>
      <c r="AS58" s="87"/>
      <c r="AT58" s="87"/>
      <c r="AU58" s="87"/>
      <c r="AV58" s="276"/>
      <c r="AW58" s="277"/>
      <c r="AX58" s="278"/>
      <c r="AY58" s="279"/>
      <c r="AZ58" s="279"/>
      <c r="BA58" s="279"/>
      <c r="BB58" s="280"/>
    </row>
    <row r="59" spans="1:54" ht="12" customHeight="1">
      <c r="A59" s="506" t="s">
        <v>337</v>
      </c>
      <c r="B59" s="507"/>
      <c r="C59" s="85" t="s">
        <v>592</v>
      </c>
      <c r="D59" s="85" t="s">
        <v>614</v>
      </c>
      <c r="E59" s="85" t="s">
        <v>592</v>
      </c>
      <c r="F59" s="213" t="s">
        <v>592</v>
      </c>
      <c r="G59" s="60" t="s">
        <v>297</v>
      </c>
      <c r="H59" s="85" t="s">
        <v>592</v>
      </c>
      <c r="I59" s="213" t="s">
        <v>592</v>
      </c>
      <c r="J59" s="60" t="s">
        <v>297</v>
      </c>
      <c r="K59" s="214" t="s">
        <v>592</v>
      </c>
      <c r="L59" s="508" t="s">
        <v>592</v>
      </c>
      <c r="M59" s="508"/>
      <c r="N59" s="508" t="s">
        <v>297</v>
      </c>
      <c r="O59" s="510"/>
      <c r="P59" s="508" t="s">
        <v>592</v>
      </c>
      <c r="Q59" s="308"/>
      <c r="R59" s="60" t="s">
        <v>592</v>
      </c>
      <c r="S59" s="508" t="s">
        <v>317</v>
      </c>
      <c r="T59" s="560"/>
      <c r="U59" s="60" t="s">
        <v>592</v>
      </c>
      <c r="V59" s="429" t="s">
        <v>592</v>
      </c>
      <c r="W59" s="430"/>
      <c r="X59" s="403" t="s">
        <v>592</v>
      </c>
      <c r="Y59" s="431"/>
      <c r="Z59" s="403" t="s">
        <v>592</v>
      </c>
      <c r="AA59" s="430"/>
      <c r="AB59" s="403" t="s">
        <v>592</v>
      </c>
      <c r="AC59" s="404"/>
      <c r="AD59" s="108"/>
      <c r="AE59" s="442" t="s">
        <v>341</v>
      </c>
      <c r="AF59" s="316"/>
      <c r="AG59" s="317"/>
      <c r="AH59" s="346" t="s">
        <v>592</v>
      </c>
      <c r="AI59" s="347"/>
      <c r="AJ59" s="348"/>
      <c r="AK59" s="349" t="s">
        <v>342</v>
      </c>
      <c r="AL59" s="316"/>
      <c r="AM59" s="317"/>
      <c r="AN59" s="346" t="s">
        <v>592</v>
      </c>
      <c r="AO59" s="347"/>
      <c r="AP59" s="348"/>
      <c r="AQ59" s="87"/>
      <c r="AR59" s="87"/>
      <c r="AS59" s="87"/>
      <c r="AT59" s="87"/>
      <c r="AU59" s="87"/>
      <c r="AV59" s="276"/>
      <c r="AW59" s="277"/>
      <c r="AX59" s="278"/>
      <c r="AY59" s="285"/>
      <c r="AZ59" s="285"/>
      <c r="BA59" s="285"/>
      <c r="BB59" s="286"/>
    </row>
    <row r="60" spans="1:54" ht="12" customHeight="1">
      <c r="A60" s="587" t="s">
        <v>340</v>
      </c>
      <c r="B60" s="588"/>
      <c r="C60" s="109" t="s">
        <v>592</v>
      </c>
      <c r="D60" s="109" t="s">
        <v>614</v>
      </c>
      <c r="E60" s="109" t="s">
        <v>592</v>
      </c>
      <c r="F60" s="213" t="s">
        <v>592</v>
      </c>
      <c r="G60" s="60" t="s">
        <v>297</v>
      </c>
      <c r="H60" s="60" t="s">
        <v>592</v>
      </c>
      <c r="I60" s="213" t="s">
        <v>592</v>
      </c>
      <c r="J60" s="60" t="s">
        <v>297</v>
      </c>
      <c r="K60" s="214" t="s">
        <v>592</v>
      </c>
      <c r="L60" s="512" t="s">
        <v>592</v>
      </c>
      <c r="M60" s="512"/>
      <c r="N60" s="512" t="s">
        <v>297</v>
      </c>
      <c r="O60" s="513"/>
      <c r="P60" s="512" t="s">
        <v>592</v>
      </c>
      <c r="Q60" s="320"/>
      <c r="R60" s="60" t="s">
        <v>592</v>
      </c>
      <c r="S60" s="512" t="s">
        <v>317</v>
      </c>
      <c r="T60" s="582"/>
      <c r="U60" s="60" t="s">
        <v>592</v>
      </c>
      <c r="V60" s="428" t="s">
        <v>592</v>
      </c>
      <c r="W60" s="424"/>
      <c r="X60" s="359" t="s">
        <v>592</v>
      </c>
      <c r="Y60" s="360"/>
      <c r="Z60" s="359" t="s">
        <v>592</v>
      </c>
      <c r="AA60" s="424"/>
      <c r="AB60" s="359" t="s">
        <v>592</v>
      </c>
      <c r="AC60" s="425"/>
      <c r="AD60" s="108"/>
      <c r="AE60" s="414" t="s">
        <v>498</v>
      </c>
      <c r="AF60" s="415"/>
      <c r="AG60" s="415"/>
      <c r="AH60" s="415"/>
      <c r="AI60" s="416"/>
      <c r="AJ60" s="417"/>
      <c r="AK60" s="418"/>
      <c r="AL60" s="418"/>
      <c r="AM60" s="418"/>
      <c r="AN60" s="418"/>
      <c r="AO60" s="418"/>
      <c r="AP60" s="419"/>
      <c r="AQ60" s="87"/>
      <c r="AR60" s="87"/>
      <c r="AS60" s="87"/>
      <c r="AT60" s="87"/>
      <c r="AU60" s="87"/>
      <c r="AV60" s="287"/>
      <c r="AW60" s="288"/>
      <c r="AX60" s="289"/>
      <c r="AY60" s="285"/>
      <c r="AZ60" s="285"/>
      <c r="BA60" s="285"/>
      <c r="BB60" s="286"/>
    </row>
    <row r="61" spans="1:54" ht="12" customHeight="1">
      <c r="A61" s="466" t="s">
        <v>343</v>
      </c>
      <c r="B61" s="524"/>
      <c r="C61" s="84">
        <f>IF(ISBLANK(C56),"0",SUM(C56:C60))</f>
        <v>0</v>
      </c>
      <c r="D61" s="84" t="s">
        <v>317</v>
      </c>
      <c r="E61" s="84">
        <f>IF(ISBLANK(E56),"0",SUM(E56:E60))</f>
        <v>0</v>
      </c>
      <c r="F61" s="210">
        <f>SUM(F56:F60)</f>
        <v>0</v>
      </c>
      <c r="G61" s="84" t="s">
        <v>297</v>
      </c>
      <c r="H61" s="84">
        <f>SUM(H56:H60)</f>
        <v>0</v>
      </c>
      <c r="I61" s="210">
        <f>SUM(I56:I60)</f>
        <v>0</v>
      </c>
      <c r="J61" s="84" t="s">
        <v>297</v>
      </c>
      <c r="K61" s="211">
        <f>SUM(K56:K60)</f>
        <v>0</v>
      </c>
      <c r="L61" s="427">
        <f>SUM(L56:M60)</f>
        <v>0</v>
      </c>
      <c r="M61" s="427"/>
      <c r="N61" s="528" t="s">
        <v>297</v>
      </c>
      <c r="O61" s="529"/>
      <c r="P61" s="427">
        <f>SUM(P56:Q60)</f>
        <v>0</v>
      </c>
      <c r="Q61" s="586"/>
      <c r="R61" s="84">
        <f>SUM(R56:R60)</f>
        <v>0</v>
      </c>
      <c r="S61" s="509" t="s">
        <v>317</v>
      </c>
      <c r="T61" s="463"/>
      <c r="U61" s="84">
        <f>SUM(U56:U60)</f>
        <v>0</v>
      </c>
      <c r="V61" s="535">
        <v>0</v>
      </c>
      <c r="W61" s="426"/>
      <c r="X61" s="410" t="s">
        <v>592</v>
      </c>
      <c r="Y61" s="427"/>
      <c r="Z61" s="410">
        <v>0</v>
      </c>
      <c r="AA61" s="426"/>
      <c r="AB61" s="410" t="s">
        <v>592</v>
      </c>
      <c r="AC61" s="411"/>
      <c r="AD61" s="110"/>
      <c r="AE61" s="111"/>
      <c r="AF61" s="111"/>
      <c r="AG61" s="111"/>
      <c r="AH61" s="111"/>
      <c r="AI61" s="111"/>
      <c r="AJ61" s="112"/>
      <c r="AK61" s="112"/>
      <c r="AL61" s="112"/>
      <c r="AM61" s="112"/>
      <c r="AN61" s="112"/>
      <c r="AO61" s="112"/>
      <c r="AP61" s="112"/>
      <c r="AQ61" s="87"/>
      <c r="AR61" s="87"/>
      <c r="AS61" s="87"/>
      <c r="AT61" s="87"/>
      <c r="AU61" s="87"/>
      <c r="AV61" s="287"/>
      <c r="AW61" s="288"/>
      <c r="AX61" s="289"/>
      <c r="AY61" s="295"/>
      <c r="AZ61" s="295"/>
      <c r="BA61" s="295"/>
      <c r="BB61" s="296"/>
    </row>
    <row r="62" spans="1:54" ht="12" customHeight="1">
      <c r="A62" s="517" t="s">
        <v>613</v>
      </c>
      <c r="B62" s="517"/>
      <c r="C62" s="505"/>
      <c r="D62" s="505"/>
      <c r="E62" s="505"/>
      <c r="F62" s="505"/>
      <c r="G62" s="505"/>
      <c r="H62" s="505"/>
      <c r="I62" s="505"/>
      <c r="J62" s="505"/>
      <c r="K62" s="505"/>
      <c r="L62" s="505"/>
      <c r="M62" s="505"/>
      <c r="N62" s="505"/>
      <c r="O62" s="505"/>
      <c r="P62" s="505"/>
      <c r="Q62" s="505"/>
      <c r="R62" s="505"/>
      <c r="S62" s="505"/>
      <c r="T62" s="505"/>
      <c r="U62" s="505"/>
      <c r="V62" s="340"/>
      <c r="W62" s="340"/>
      <c r="X62" s="340"/>
      <c r="Y62" s="340"/>
      <c r="Z62" s="340"/>
      <c r="AA62" s="340"/>
      <c r="AB62" s="340"/>
      <c r="AC62" s="340"/>
      <c r="AD62" s="113"/>
      <c r="AE62" s="113"/>
      <c r="AF62" s="113"/>
      <c r="AG62" s="113"/>
      <c r="AH62" s="87"/>
      <c r="AI62" s="87"/>
      <c r="AJ62" s="87"/>
      <c r="AK62" s="87"/>
      <c r="AL62" s="87"/>
      <c r="AM62" s="87"/>
      <c r="AN62" s="87"/>
      <c r="AO62" s="87"/>
      <c r="AP62" s="87"/>
      <c r="AQ62" s="87"/>
      <c r="AR62" s="87"/>
      <c r="AS62" s="87"/>
      <c r="AT62" s="87"/>
      <c r="AU62" s="87"/>
      <c r="AV62" s="287"/>
      <c r="AW62" s="288"/>
      <c r="AX62" s="289"/>
      <c r="AY62" s="285"/>
      <c r="AZ62" s="285"/>
      <c r="BA62" s="285"/>
      <c r="BB62" s="286"/>
    </row>
    <row r="63" spans="1:54" ht="12" customHeight="1">
      <c r="A63" s="570" t="s">
        <v>503</v>
      </c>
      <c r="B63" s="571"/>
      <c r="C63" s="571"/>
      <c r="D63" s="571"/>
      <c r="E63" s="571"/>
      <c r="F63" s="571"/>
      <c r="G63" s="521" t="str">
        <f>TeamA!D26</f>
        <v>-</v>
      </c>
      <c r="H63" s="522"/>
      <c r="I63" s="522"/>
      <c r="J63" s="522"/>
      <c r="K63" s="522"/>
      <c r="L63" s="522"/>
      <c r="M63" s="522"/>
      <c r="N63" s="522"/>
      <c r="O63" s="522"/>
      <c r="P63" s="522"/>
      <c r="Q63" s="522"/>
      <c r="R63" s="522"/>
      <c r="S63" s="522"/>
      <c r="T63" s="522"/>
      <c r="U63" s="523"/>
      <c r="V63" s="356" t="s">
        <v>500</v>
      </c>
      <c r="W63" s="357"/>
      <c r="X63" s="357"/>
      <c r="Y63" s="357"/>
      <c r="Z63" s="358"/>
      <c r="AA63" s="305"/>
      <c r="AB63" s="306"/>
      <c r="AC63" s="306"/>
      <c r="AD63" s="306"/>
      <c r="AE63" s="306"/>
      <c r="AF63" s="306"/>
      <c r="AG63" s="307"/>
      <c r="AH63" s="412" t="s">
        <v>499</v>
      </c>
      <c r="AI63" s="413"/>
      <c r="AJ63" s="413"/>
      <c r="AK63" s="413"/>
      <c r="AL63" s="358"/>
      <c r="AM63" s="305"/>
      <c r="AN63" s="306"/>
      <c r="AO63" s="306"/>
      <c r="AP63" s="306"/>
      <c r="AQ63" s="306"/>
      <c r="AR63" s="306"/>
      <c r="AS63" s="307"/>
      <c r="AT63" s="114"/>
      <c r="AU63" s="114"/>
      <c r="AV63" s="287"/>
      <c r="AW63" s="288"/>
      <c r="AX63" s="289"/>
      <c r="AY63" s="285"/>
      <c r="AZ63" s="285"/>
      <c r="BA63" s="285"/>
      <c r="BB63" s="286"/>
    </row>
    <row r="64" spans="1:54" ht="12" customHeight="1">
      <c r="A64" s="583" t="s">
        <v>504</v>
      </c>
      <c r="B64" s="584"/>
      <c r="C64" s="584"/>
      <c r="D64" s="584"/>
      <c r="E64" s="584"/>
      <c r="F64" s="585"/>
      <c r="G64" s="556" t="str">
        <f>TeamB!D26</f>
        <v>-</v>
      </c>
      <c r="H64" s="557"/>
      <c r="I64" s="558"/>
      <c r="J64" s="558"/>
      <c r="K64" s="558"/>
      <c r="L64" s="558"/>
      <c r="M64" s="558"/>
      <c r="N64" s="558"/>
      <c r="O64" s="558"/>
      <c r="P64" s="558"/>
      <c r="Q64" s="558"/>
      <c r="R64" s="558"/>
      <c r="S64" s="558"/>
      <c r="T64" s="558"/>
      <c r="U64" s="558"/>
      <c r="V64" s="514" t="s">
        <v>500</v>
      </c>
      <c r="W64" s="406"/>
      <c r="X64" s="406"/>
      <c r="Y64" s="406"/>
      <c r="Z64" s="407"/>
      <c r="AA64" s="400"/>
      <c r="AB64" s="401"/>
      <c r="AC64" s="401"/>
      <c r="AD64" s="401"/>
      <c r="AE64" s="401"/>
      <c r="AF64" s="401"/>
      <c r="AG64" s="402"/>
      <c r="AH64" s="405" t="s">
        <v>499</v>
      </c>
      <c r="AI64" s="406"/>
      <c r="AJ64" s="406"/>
      <c r="AK64" s="406"/>
      <c r="AL64" s="407"/>
      <c r="AM64" s="400"/>
      <c r="AN64" s="401"/>
      <c r="AO64" s="401"/>
      <c r="AP64" s="401"/>
      <c r="AQ64" s="401"/>
      <c r="AR64" s="401"/>
      <c r="AS64" s="402"/>
      <c r="AT64" s="114"/>
      <c r="AU64" s="114"/>
      <c r="AV64" s="287"/>
      <c r="AW64" s="288"/>
      <c r="AX64" s="289"/>
      <c r="AY64" s="285"/>
      <c r="AZ64" s="285"/>
      <c r="BA64" s="285"/>
      <c r="BB64" s="286"/>
    </row>
    <row r="65" spans="1:54" ht="12" customHeight="1">
      <c r="A65" s="514" t="s">
        <v>502</v>
      </c>
      <c r="B65" s="515"/>
      <c r="C65" s="515"/>
      <c r="D65" s="515"/>
      <c r="E65" s="515"/>
      <c r="F65" s="516"/>
      <c r="G65" s="532"/>
      <c r="H65" s="533"/>
      <c r="I65" s="534"/>
      <c r="J65" s="534"/>
      <c r="K65" s="534"/>
      <c r="L65" s="534"/>
      <c r="M65" s="534"/>
      <c r="N65" s="534"/>
      <c r="O65" s="534"/>
      <c r="P65" s="534"/>
      <c r="Q65" s="534"/>
      <c r="R65" s="534"/>
      <c r="S65" s="534"/>
      <c r="T65" s="534"/>
      <c r="U65" s="534"/>
      <c r="V65" s="514" t="s">
        <v>508</v>
      </c>
      <c r="W65" s="406"/>
      <c r="X65" s="406"/>
      <c r="Y65" s="406"/>
      <c r="Z65" s="407"/>
      <c r="AA65" s="400"/>
      <c r="AB65" s="401"/>
      <c r="AC65" s="401"/>
      <c r="AD65" s="401"/>
      <c r="AE65" s="401"/>
      <c r="AF65" s="401"/>
      <c r="AG65" s="402"/>
      <c r="AH65" s="409" t="s">
        <v>389</v>
      </c>
      <c r="AI65" s="406"/>
      <c r="AJ65" s="406"/>
      <c r="AK65" s="406"/>
      <c r="AL65" s="407"/>
      <c r="AM65" s="400"/>
      <c r="AN65" s="401"/>
      <c r="AO65" s="401"/>
      <c r="AP65" s="401"/>
      <c r="AQ65" s="401"/>
      <c r="AR65" s="401"/>
      <c r="AS65" s="402"/>
      <c r="AT65" s="114"/>
      <c r="AU65" s="114"/>
      <c r="AV65" s="287"/>
      <c r="AW65" s="288"/>
      <c r="AX65" s="289"/>
      <c r="AY65" s="285"/>
      <c r="AZ65" s="285"/>
      <c r="BA65" s="285"/>
      <c r="BB65" s="286"/>
    </row>
    <row r="66" spans="1:54" ht="12" customHeight="1">
      <c r="A66" s="514" t="s">
        <v>615</v>
      </c>
      <c r="B66" s="515"/>
      <c r="C66" s="515"/>
      <c r="D66" s="515"/>
      <c r="E66" s="515"/>
      <c r="F66" s="516"/>
      <c r="G66" s="556">
        <f>IF(AA65="","",AA65)</f>
      </c>
      <c r="H66" s="557"/>
      <c r="I66" s="558"/>
      <c r="J66" s="558"/>
      <c r="K66" s="558"/>
      <c r="L66" s="558"/>
      <c r="M66" s="558"/>
      <c r="N66" s="558"/>
      <c r="O66" s="558"/>
      <c r="P66" s="558"/>
      <c r="Q66" s="558"/>
      <c r="R66" s="558"/>
      <c r="S66" s="558"/>
      <c r="T66" s="558"/>
      <c r="U66" s="558"/>
      <c r="V66" s="514" t="s">
        <v>508</v>
      </c>
      <c r="W66" s="406"/>
      <c r="X66" s="406"/>
      <c r="Y66" s="406"/>
      <c r="Z66" s="407"/>
      <c r="AA66" s="400"/>
      <c r="AB66" s="401"/>
      <c r="AC66" s="401"/>
      <c r="AD66" s="401"/>
      <c r="AE66" s="401"/>
      <c r="AF66" s="401"/>
      <c r="AG66" s="402"/>
      <c r="AH66" s="539" t="s">
        <v>569</v>
      </c>
      <c r="AI66" s="540"/>
      <c r="AJ66" s="540"/>
      <c r="AK66" s="540"/>
      <c r="AL66" s="541"/>
      <c r="AM66" s="544"/>
      <c r="AN66" s="545"/>
      <c r="AO66" s="545"/>
      <c r="AP66" s="545"/>
      <c r="AQ66" s="545"/>
      <c r="AR66" s="545"/>
      <c r="AS66" s="546"/>
      <c r="AT66" s="114"/>
      <c r="AU66" s="114"/>
      <c r="AV66" s="287"/>
      <c r="AW66" s="288"/>
      <c r="AX66" s="289"/>
      <c r="AY66" s="285"/>
      <c r="AZ66" s="285"/>
      <c r="BA66" s="285"/>
      <c r="BB66" s="286"/>
    </row>
    <row r="67" spans="1:54" ht="12" customHeight="1">
      <c r="A67" s="525" t="s">
        <v>507</v>
      </c>
      <c r="B67" s="526"/>
      <c r="C67" s="526"/>
      <c r="D67" s="526"/>
      <c r="E67" s="526"/>
      <c r="F67" s="527"/>
      <c r="G67" s="518"/>
      <c r="H67" s="519"/>
      <c r="I67" s="520"/>
      <c r="J67" s="520"/>
      <c r="K67" s="520"/>
      <c r="L67" s="520"/>
      <c r="M67" s="520"/>
      <c r="N67" s="520"/>
      <c r="O67" s="520"/>
      <c r="P67" s="520"/>
      <c r="Q67" s="520"/>
      <c r="R67" s="520"/>
      <c r="S67" s="520"/>
      <c r="T67" s="520"/>
      <c r="U67" s="520"/>
      <c r="V67" s="525" t="s">
        <v>501</v>
      </c>
      <c r="W67" s="530"/>
      <c r="X67" s="530"/>
      <c r="Y67" s="530"/>
      <c r="Z67" s="531"/>
      <c r="AA67" s="343"/>
      <c r="AB67" s="344"/>
      <c r="AC67" s="344"/>
      <c r="AD67" s="344"/>
      <c r="AE67" s="344"/>
      <c r="AF67" s="344"/>
      <c r="AG67" s="345"/>
      <c r="AH67" s="542"/>
      <c r="AI67" s="542"/>
      <c r="AJ67" s="542"/>
      <c r="AK67" s="542"/>
      <c r="AL67" s="543"/>
      <c r="AM67" s="547"/>
      <c r="AN67" s="548"/>
      <c r="AO67" s="548"/>
      <c r="AP67" s="548"/>
      <c r="AQ67" s="548"/>
      <c r="AR67" s="548"/>
      <c r="AS67" s="549"/>
      <c r="AT67" s="114"/>
      <c r="AU67" s="114"/>
      <c r="AV67" s="292"/>
      <c r="AW67" s="293"/>
      <c r="AX67" s="294"/>
      <c r="AY67" s="290"/>
      <c r="AZ67" s="290"/>
      <c r="BA67" s="290"/>
      <c r="BB67" s="291"/>
    </row>
    <row r="68" spans="1:54" ht="4.5" customHeight="1">
      <c r="A68" s="87"/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7"/>
      <c r="Y68" s="87"/>
      <c r="Z68" s="87"/>
      <c r="AA68" s="87"/>
      <c r="AB68" s="87"/>
      <c r="AC68" s="87"/>
      <c r="AD68" s="87"/>
      <c r="AE68" s="87"/>
      <c r="AF68" s="87"/>
      <c r="AG68" s="87"/>
      <c r="AH68" s="87"/>
      <c r="AI68" s="87"/>
      <c r="AJ68" s="87"/>
      <c r="AK68" s="87"/>
      <c r="AL68" s="87"/>
      <c r="AM68" s="87"/>
      <c r="AN68" s="87"/>
      <c r="AO68" s="87"/>
      <c r="AP68" s="87"/>
      <c r="AQ68" s="87"/>
      <c r="AR68" s="87"/>
      <c r="AS68" s="87"/>
      <c r="AT68" s="87"/>
      <c r="AU68" s="87"/>
      <c r="AV68" s="87"/>
      <c r="AW68" s="87"/>
      <c r="AX68" s="87"/>
      <c r="AY68" s="87"/>
      <c r="AZ68" s="87"/>
      <c r="BA68" s="87"/>
      <c r="BB68" s="87"/>
    </row>
    <row r="69" spans="1:54" ht="12" customHeight="1">
      <c r="A69" s="552" t="s">
        <v>344</v>
      </c>
      <c r="B69" s="553"/>
      <c r="C69" s="553"/>
      <c r="D69" s="553"/>
      <c r="E69" s="553"/>
      <c r="F69" s="189"/>
      <c r="G69" s="536"/>
      <c r="H69" s="537"/>
      <c r="I69" s="537"/>
      <c r="J69" s="537"/>
      <c r="K69" s="537"/>
      <c r="L69" s="537"/>
      <c r="M69" s="537"/>
      <c r="N69" s="537"/>
      <c r="O69" s="537"/>
      <c r="P69" s="537"/>
      <c r="Q69" s="537"/>
      <c r="R69" s="537"/>
      <c r="S69" s="537"/>
      <c r="T69" s="537"/>
      <c r="U69" s="537"/>
      <c r="V69" s="537"/>
      <c r="W69" s="537"/>
      <c r="X69" s="537"/>
      <c r="Y69" s="537"/>
      <c r="Z69" s="537"/>
      <c r="AA69" s="537"/>
      <c r="AB69" s="537"/>
      <c r="AC69" s="537"/>
      <c r="AD69" s="537"/>
      <c r="AE69" s="537"/>
      <c r="AF69" s="537"/>
      <c r="AG69" s="537"/>
      <c r="AH69" s="537"/>
      <c r="AI69" s="537"/>
      <c r="AJ69" s="537"/>
      <c r="AK69" s="537"/>
      <c r="AL69" s="537"/>
      <c r="AM69" s="537"/>
      <c r="AN69" s="537"/>
      <c r="AO69" s="537"/>
      <c r="AP69" s="537"/>
      <c r="AQ69" s="537"/>
      <c r="AR69" s="537"/>
      <c r="AS69" s="537"/>
      <c r="AT69" s="537"/>
      <c r="AU69" s="537"/>
      <c r="AV69" s="537"/>
      <c r="AW69" s="537"/>
      <c r="AX69" s="537"/>
      <c r="AY69" s="537"/>
      <c r="AZ69" s="537"/>
      <c r="BA69" s="537"/>
      <c r="BB69" s="538"/>
    </row>
    <row r="70" ht="10.5"/>
    <row r="71" spans="2:49" ht="13.5">
      <c r="B71" s="192" t="s">
        <v>805</v>
      </c>
      <c r="C71" s="191"/>
      <c r="D71" s="191"/>
      <c r="E71" s="191"/>
      <c r="F71" s="191"/>
      <c r="G71" s="191"/>
      <c r="H71" s="191"/>
      <c r="W71" s="220" t="s">
        <v>822</v>
      </c>
      <c r="X71" s="220"/>
      <c r="Y71" s="220"/>
      <c r="Z71" s="218"/>
      <c r="AA71" s="218"/>
      <c r="AB71" s="218"/>
      <c r="AC71" s="218"/>
      <c r="AD71" s="218"/>
      <c r="AE71" s="218"/>
      <c r="AF71" s="218"/>
      <c r="AG71" s="220"/>
      <c r="AH71" s="220"/>
      <c r="AL71" s="220"/>
      <c r="AM71" s="220"/>
      <c r="AN71" s="220"/>
      <c r="AO71" s="220"/>
      <c r="AP71" s="220"/>
      <c r="AQ71" s="220"/>
      <c r="AR71" s="220"/>
      <c r="AS71" s="220"/>
      <c r="AT71" s="216"/>
      <c r="AU71" s="216"/>
      <c r="AV71" s="216"/>
      <c r="AW71" s="216"/>
    </row>
    <row r="72" spans="2:49" ht="13.5">
      <c r="B72" s="192" t="s">
        <v>806</v>
      </c>
      <c r="C72" s="191"/>
      <c r="D72" s="191"/>
      <c r="E72" s="191"/>
      <c r="F72" s="191"/>
      <c r="G72" s="191"/>
      <c r="H72" s="191"/>
      <c r="W72" s="221" t="s">
        <v>804</v>
      </c>
      <c r="X72" s="221"/>
      <c r="Y72" s="221"/>
      <c r="Z72" s="218"/>
      <c r="AA72" s="218"/>
      <c r="AB72" s="218"/>
      <c r="AC72" s="218"/>
      <c r="AD72" s="218"/>
      <c r="AE72" s="218"/>
      <c r="AF72" s="218"/>
      <c r="AG72" s="221"/>
      <c r="AH72" s="221"/>
      <c r="AL72" s="221"/>
      <c r="AM72" s="221"/>
      <c r="AN72" s="221"/>
      <c r="AO72" s="221"/>
      <c r="AP72" s="221"/>
      <c r="AQ72" s="221"/>
      <c r="AR72" s="221"/>
      <c r="AS72" s="221"/>
      <c r="AT72" s="217"/>
      <c r="AU72" s="217"/>
      <c r="AV72" s="217"/>
      <c r="AW72" s="217"/>
    </row>
    <row r="74" spans="22:35" ht="10.5">
      <c r="V74" s="481" t="s">
        <v>302</v>
      </c>
      <c r="W74" s="385"/>
      <c r="X74" s="385"/>
      <c r="Y74" s="385"/>
      <c r="Z74" s="385"/>
      <c r="AA74" s="385"/>
      <c r="AB74" s="385"/>
      <c r="AC74" s="385"/>
      <c r="AD74" s="481" t="s">
        <v>617</v>
      </c>
      <c r="AE74" s="385"/>
      <c r="AF74" s="385"/>
      <c r="AG74" s="385"/>
      <c r="AH74" s="385"/>
      <c r="AI74" s="386"/>
    </row>
    <row r="75" spans="22:35" ht="10.5">
      <c r="V75" s="482"/>
      <c r="W75" s="483"/>
      <c r="X75" s="483"/>
      <c r="Y75" s="483"/>
      <c r="Z75" s="483"/>
      <c r="AA75" s="483"/>
      <c r="AB75" s="483"/>
      <c r="AC75" s="483"/>
      <c r="AD75" s="482"/>
      <c r="AE75" s="483"/>
      <c r="AF75" s="483"/>
      <c r="AG75" s="483"/>
      <c r="AH75" s="483"/>
      <c r="AI75" s="484"/>
    </row>
    <row r="76" spans="22:35" ht="10.5">
      <c r="V76" s="29" t="s">
        <v>307</v>
      </c>
      <c r="W76" s="374" t="s">
        <v>308</v>
      </c>
      <c r="X76" s="374"/>
      <c r="Y76" s="374"/>
      <c r="Z76" s="30" t="s">
        <v>309</v>
      </c>
      <c r="AA76" s="30" t="s">
        <v>310</v>
      </c>
      <c r="AB76" s="30" t="s">
        <v>311</v>
      </c>
      <c r="AC76" s="31" t="s">
        <v>312</v>
      </c>
      <c r="AD76" s="29" t="s">
        <v>618</v>
      </c>
      <c r="AE76" s="30" t="s">
        <v>619</v>
      </c>
      <c r="AF76" s="117" t="s">
        <v>333</v>
      </c>
      <c r="AG76" s="117" t="s">
        <v>336</v>
      </c>
      <c r="AH76" s="493" t="s">
        <v>296</v>
      </c>
      <c r="AI76" s="494"/>
    </row>
    <row r="77" spans="22:37" ht="12" customHeight="1">
      <c r="V77" s="92"/>
      <c r="W77" s="288"/>
      <c r="X77" s="288"/>
      <c r="Y77" s="289"/>
      <c r="Z77" s="93"/>
      <c r="AA77" s="93"/>
      <c r="AB77" s="93"/>
      <c r="AC77" s="94"/>
      <c r="AD77" s="28" t="s">
        <v>824</v>
      </c>
      <c r="AE77" s="27"/>
      <c r="AF77" s="27"/>
      <c r="AG77" s="27">
        <v>31</v>
      </c>
      <c r="AH77" s="464" t="s">
        <v>823</v>
      </c>
      <c r="AI77" s="465"/>
      <c r="AJ77" s="1" t="s">
        <v>833</v>
      </c>
      <c r="AK77" s="1" t="s">
        <v>827</v>
      </c>
    </row>
    <row r="78" ht="10.5">
      <c r="AK78" s="1" t="s">
        <v>834</v>
      </c>
    </row>
    <row r="79" spans="22:35" ht="10.5">
      <c r="V79" s="29" t="s">
        <v>307</v>
      </c>
      <c r="W79" s="551" t="s">
        <v>308</v>
      </c>
      <c r="X79" s="462"/>
      <c r="Y79" s="453"/>
      <c r="Z79" s="30" t="s">
        <v>309</v>
      </c>
      <c r="AA79" s="30" t="s">
        <v>310</v>
      </c>
      <c r="AB79" s="30" t="s">
        <v>311</v>
      </c>
      <c r="AC79" s="31" t="s">
        <v>312</v>
      </c>
      <c r="AD79" s="29" t="s">
        <v>618</v>
      </c>
      <c r="AE79" s="30" t="s">
        <v>619</v>
      </c>
      <c r="AF79" s="117" t="s">
        <v>333</v>
      </c>
      <c r="AG79" s="117" t="s">
        <v>336</v>
      </c>
      <c r="AH79" s="493" t="s">
        <v>296</v>
      </c>
      <c r="AI79" s="494"/>
    </row>
    <row r="80" spans="22:37" ht="12.75">
      <c r="V80" s="92"/>
      <c r="W80" s="288"/>
      <c r="X80" s="288"/>
      <c r="Y80" s="289"/>
      <c r="Z80" s="93"/>
      <c r="AA80" s="93"/>
      <c r="AB80" s="93"/>
      <c r="AC80" s="94"/>
      <c r="AD80" s="28" t="s">
        <v>824</v>
      </c>
      <c r="AE80" s="27">
        <v>30</v>
      </c>
      <c r="AF80" s="27">
        <v>1</v>
      </c>
      <c r="AG80" s="27">
        <v>31</v>
      </c>
      <c r="AH80" s="464" t="s">
        <v>825</v>
      </c>
      <c r="AI80" s="465"/>
      <c r="AJ80" s="1" t="s">
        <v>833</v>
      </c>
      <c r="AK80" s="1" t="s">
        <v>828</v>
      </c>
    </row>
    <row r="82" spans="22:35" ht="10.5">
      <c r="V82" s="29" t="s">
        <v>307</v>
      </c>
      <c r="W82" s="551" t="s">
        <v>308</v>
      </c>
      <c r="X82" s="462"/>
      <c r="Y82" s="453"/>
      <c r="Z82" s="30" t="s">
        <v>309</v>
      </c>
      <c r="AA82" s="30" t="s">
        <v>310</v>
      </c>
      <c r="AB82" s="30" t="s">
        <v>311</v>
      </c>
      <c r="AC82" s="31" t="s">
        <v>312</v>
      </c>
      <c r="AD82" s="29" t="s">
        <v>618</v>
      </c>
      <c r="AE82" s="30" t="s">
        <v>619</v>
      </c>
      <c r="AF82" s="117" t="s">
        <v>333</v>
      </c>
      <c r="AG82" s="117" t="s">
        <v>336</v>
      </c>
      <c r="AH82" s="493" t="s">
        <v>296</v>
      </c>
      <c r="AI82" s="494"/>
    </row>
    <row r="83" spans="22:35" ht="12.75">
      <c r="V83" s="92"/>
      <c r="W83" s="288"/>
      <c r="X83" s="288"/>
      <c r="Y83" s="289"/>
      <c r="Z83" s="93"/>
      <c r="AA83" s="93"/>
      <c r="AB83" s="93"/>
      <c r="AC83" s="94"/>
      <c r="AD83" s="28" t="s">
        <v>824</v>
      </c>
      <c r="AE83" s="27">
        <v>30</v>
      </c>
      <c r="AF83" s="27">
        <v>1</v>
      </c>
      <c r="AG83" s="27">
        <v>31</v>
      </c>
      <c r="AH83" s="554" t="s">
        <v>825</v>
      </c>
      <c r="AI83" s="555"/>
    </row>
    <row r="84" spans="22:37" ht="12.75">
      <c r="V84" s="92"/>
      <c r="W84" s="288"/>
      <c r="X84" s="288"/>
      <c r="Y84" s="289"/>
      <c r="Z84" s="93"/>
      <c r="AA84" s="93"/>
      <c r="AB84" s="93"/>
      <c r="AC84" s="94"/>
      <c r="AD84" s="28">
        <v>15</v>
      </c>
      <c r="AE84" s="27"/>
      <c r="AF84" s="27"/>
      <c r="AG84" s="27">
        <v>31</v>
      </c>
      <c r="AH84" s="391" t="s">
        <v>815</v>
      </c>
      <c r="AI84" s="392"/>
      <c r="AJ84" s="1" t="s">
        <v>833</v>
      </c>
      <c r="AK84" s="1" t="s">
        <v>826</v>
      </c>
    </row>
    <row r="86" spans="22:35" ht="10.5">
      <c r="V86" s="29" t="s">
        <v>307</v>
      </c>
      <c r="W86" s="551" t="s">
        <v>308</v>
      </c>
      <c r="X86" s="462"/>
      <c r="Y86" s="453"/>
      <c r="Z86" s="30" t="s">
        <v>309</v>
      </c>
      <c r="AA86" s="30" t="s">
        <v>310</v>
      </c>
      <c r="AB86" s="30" t="s">
        <v>311</v>
      </c>
      <c r="AC86" s="31" t="s">
        <v>312</v>
      </c>
      <c r="AD86" s="29" t="s">
        <v>618</v>
      </c>
      <c r="AE86" s="30" t="s">
        <v>619</v>
      </c>
      <c r="AF86" s="117" t="s">
        <v>333</v>
      </c>
      <c r="AG86" s="117" t="s">
        <v>336</v>
      </c>
      <c r="AH86" s="493" t="s">
        <v>296</v>
      </c>
      <c r="AI86" s="494"/>
    </row>
    <row r="87" spans="5:35" ht="13.5" customHeight="1">
      <c r="E87" s="550" t="s">
        <v>836</v>
      </c>
      <c r="F87" s="550"/>
      <c r="G87" s="550"/>
      <c r="H87" s="550"/>
      <c r="I87" s="550"/>
      <c r="J87" s="550"/>
      <c r="K87" s="550"/>
      <c r="L87" s="550"/>
      <c r="M87" s="550"/>
      <c r="N87" s="550"/>
      <c r="O87" s="550"/>
      <c r="P87" s="550"/>
      <c r="Q87" s="550"/>
      <c r="R87" s="550"/>
      <c r="S87" s="550"/>
      <c r="T87" s="550"/>
      <c r="U87" s="1" t="s">
        <v>835</v>
      </c>
      <c r="V87" s="92">
        <v>1</v>
      </c>
      <c r="W87" s="288" t="s">
        <v>831</v>
      </c>
      <c r="X87" s="288"/>
      <c r="Y87" s="289"/>
      <c r="Z87" s="93">
        <v>15</v>
      </c>
      <c r="AA87" s="93" t="s">
        <v>592</v>
      </c>
      <c r="AB87" s="93" t="s">
        <v>592</v>
      </c>
      <c r="AC87" s="94" t="s">
        <v>832</v>
      </c>
      <c r="AD87" s="28" t="s">
        <v>824</v>
      </c>
      <c r="AE87" s="27">
        <v>30</v>
      </c>
      <c r="AF87" s="27">
        <v>1</v>
      </c>
      <c r="AG87" s="27">
        <v>31</v>
      </c>
      <c r="AH87" s="554" t="s">
        <v>825</v>
      </c>
      <c r="AI87" s="555"/>
    </row>
    <row r="88" spans="22:37" ht="12.75">
      <c r="V88" s="92"/>
      <c r="W88" s="288"/>
      <c r="X88" s="288"/>
      <c r="Y88" s="289"/>
      <c r="Z88" s="93"/>
      <c r="AA88" s="93"/>
      <c r="AB88" s="93"/>
      <c r="AC88" s="94"/>
      <c r="AD88" s="28">
        <v>15</v>
      </c>
      <c r="AE88" s="27">
        <v>2</v>
      </c>
      <c r="AF88" s="27">
        <v>1</v>
      </c>
      <c r="AG88" s="27">
        <v>31</v>
      </c>
      <c r="AH88" s="391" t="s">
        <v>829</v>
      </c>
      <c r="AI88" s="392"/>
      <c r="AJ88" s="1" t="s">
        <v>833</v>
      </c>
      <c r="AK88" s="1" t="s">
        <v>830</v>
      </c>
    </row>
    <row r="90" spans="22:40" ht="10.5">
      <c r="V90" s="215" t="s">
        <v>807</v>
      </c>
      <c r="W90" s="215" t="s">
        <v>808</v>
      </c>
      <c r="X90" s="215"/>
      <c r="Y90" s="215"/>
      <c r="Z90" s="215"/>
      <c r="AA90" s="215"/>
      <c r="AB90" s="215"/>
      <c r="AC90" s="215"/>
      <c r="AD90" s="215"/>
      <c r="AE90" s="215"/>
      <c r="AF90" s="215"/>
      <c r="AG90" s="215"/>
      <c r="AH90" s="215"/>
      <c r="AI90" s="215"/>
      <c r="AJ90" s="215"/>
      <c r="AK90" s="215"/>
      <c r="AL90" s="215"/>
      <c r="AM90" s="215"/>
      <c r="AN90" s="215"/>
    </row>
    <row r="92" spans="1:32" ht="10.5">
      <c r="A92" s="495" t="s">
        <v>838</v>
      </c>
      <c r="B92" s="496"/>
      <c r="C92" s="496"/>
      <c r="D92" s="496"/>
      <c r="E92" s="496"/>
      <c r="F92" s="497"/>
      <c r="G92" s="576" t="s">
        <v>801</v>
      </c>
      <c r="H92" s="577"/>
      <c r="I92" s="577"/>
      <c r="J92" s="577"/>
      <c r="K92" s="577"/>
      <c r="L92" s="577"/>
      <c r="M92" s="577"/>
      <c r="N92" s="577"/>
      <c r="O92" s="577"/>
      <c r="P92" s="577"/>
      <c r="Q92" s="577"/>
      <c r="R92" s="577"/>
      <c r="S92" s="577"/>
      <c r="T92" s="577"/>
      <c r="U92" s="578"/>
      <c r="V92" s="574" t="s">
        <v>833</v>
      </c>
      <c r="W92" s="550" t="s">
        <v>839</v>
      </c>
      <c r="X92" s="550"/>
      <c r="Y92" s="550"/>
      <c r="Z92" s="550"/>
      <c r="AA92" s="550"/>
      <c r="AB92" s="550"/>
      <c r="AC92" s="550"/>
      <c r="AD92" s="550"/>
      <c r="AE92" s="550"/>
      <c r="AF92" s="550"/>
    </row>
    <row r="93" spans="1:46" ht="10.5">
      <c r="A93" s="498"/>
      <c r="B93" s="499"/>
      <c r="C93" s="499"/>
      <c r="D93" s="499"/>
      <c r="E93" s="499"/>
      <c r="F93" s="500"/>
      <c r="G93" s="579"/>
      <c r="H93" s="580"/>
      <c r="I93" s="580"/>
      <c r="J93" s="580"/>
      <c r="K93" s="580"/>
      <c r="L93" s="580"/>
      <c r="M93" s="580"/>
      <c r="N93" s="580"/>
      <c r="O93" s="580"/>
      <c r="P93" s="580"/>
      <c r="Q93" s="580"/>
      <c r="R93" s="580"/>
      <c r="S93" s="580"/>
      <c r="T93" s="580"/>
      <c r="U93" s="581"/>
      <c r="V93" s="574"/>
      <c r="W93" s="575" t="s">
        <v>840</v>
      </c>
      <c r="X93" s="575"/>
      <c r="Y93" s="575"/>
      <c r="Z93" s="575"/>
      <c r="AA93" s="575"/>
      <c r="AB93" s="575"/>
      <c r="AC93" s="575"/>
      <c r="AD93" s="575"/>
      <c r="AE93" s="575"/>
      <c r="AF93" s="575"/>
      <c r="AG93" s="575"/>
      <c r="AH93" s="575"/>
      <c r="AI93" s="575"/>
      <c r="AJ93" s="575"/>
      <c r="AK93" s="575"/>
      <c r="AL93" s="575"/>
      <c r="AM93" s="575"/>
      <c r="AN93" s="575"/>
      <c r="AO93" s="575"/>
      <c r="AP93" s="575"/>
      <c r="AQ93" s="575"/>
      <c r="AR93" s="575"/>
      <c r="AS93" s="575"/>
      <c r="AT93" s="575"/>
    </row>
    <row r="95" ht="10.5">
      <c r="V95" s="1" t="s">
        <v>817</v>
      </c>
    </row>
    <row r="96" spans="22:40" ht="10.5">
      <c r="V96" s="1" t="s">
        <v>820</v>
      </c>
      <c r="AE96" s="1" t="s">
        <v>818</v>
      </c>
      <c r="AN96" s="1" t="s">
        <v>819</v>
      </c>
    </row>
    <row r="97" spans="22:46" ht="10.5">
      <c r="V97" s="283" t="s">
        <v>308</v>
      </c>
      <c r="W97" s="284"/>
      <c r="X97" s="284"/>
      <c r="Y97" s="284" t="s">
        <v>333</v>
      </c>
      <c r="Z97" s="284"/>
      <c r="AA97" s="284" t="s">
        <v>336</v>
      </c>
      <c r="AB97" s="297"/>
      <c r="AE97" s="283" t="s">
        <v>308</v>
      </c>
      <c r="AF97" s="284"/>
      <c r="AG97" s="284"/>
      <c r="AH97" s="284" t="s">
        <v>333</v>
      </c>
      <c r="AI97" s="284"/>
      <c r="AJ97" s="284" t="s">
        <v>336</v>
      </c>
      <c r="AK97" s="297"/>
      <c r="AN97" s="283" t="s">
        <v>308</v>
      </c>
      <c r="AO97" s="284"/>
      <c r="AP97" s="284"/>
      <c r="AQ97" s="284" t="s">
        <v>333</v>
      </c>
      <c r="AR97" s="284"/>
      <c r="AS97" s="284" t="s">
        <v>336</v>
      </c>
      <c r="AT97" s="297"/>
    </row>
    <row r="98" spans="22:46" ht="12.75">
      <c r="V98" s="298">
        <v>0</v>
      </c>
      <c r="W98" s="299"/>
      <c r="X98" s="300"/>
      <c r="Y98" s="301">
        <v>1</v>
      </c>
      <c r="Z98" s="301"/>
      <c r="AA98" s="301">
        <v>33</v>
      </c>
      <c r="AB98" s="302"/>
      <c r="AE98" s="298">
        <v>0</v>
      </c>
      <c r="AF98" s="299"/>
      <c r="AG98" s="300"/>
      <c r="AH98" s="301">
        <v>1</v>
      </c>
      <c r="AI98" s="301"/>
      <c r="AJ98" s="301">
        <v>33</v>
      </c>
      <c r="AK98" s="302"/>
      <c r="AN98" s="298">
        <v>0</v>
      </c>
      <c r="AO98" s="299"/>
      <c r="AP98" s="300"/>
      <c r="AQ98" s="301">
        <v>1</v>
      </c>
      <c r="AR98" s="301"/>
      <c r="AS98" s="301">
        <v>33</v>
      </c>
      <c r="AT98" s="302"/>
    </row>
    <row r="99" spans="22:46" ht="12.75">
      <c r="V99" s="287">
        <v>1500</v>
      </c>
      <c r="W99" s="288"/>
      <c r="X99" s="289"/>
      <c r="Y99" s="285">
        <v>55</v>
      </c>
      <c r="Z99" s="285"/>
      <c r="AA99" s="285">
        <v>33</v>
      </c>
      <c r="AB99" s="286"/>
      <c r="AE99" s="287">
        <v>1500</v>
      </c>
      <c r="AF99" s="288"/>
      <c r="AG99" s="289"/>
      <c r="AH99" s="285">
        <v>55</v>
      </c>
      <c r="AI99" s="285"/>
      <c r="AJ99" s="285">
        <v>33</v>
      </c>
      <c r="AK99" s="286"/>
      <c r="AN99" s="287">
        <v>1500</v>
      </c>
      <c r="AO99" s="288"/>
      <c r="AP99" s="289"/>
      <c r="AQ99" s="285">
        <v>55</v>
      </c>
      <c r="AR99" s="285"/>
      <c r="AS99" s="285">
        <v>33</v>
      </c>
      <c r="AT99" s="286"/>
    </row>
    <row r="100" spans="22:46" ht="12.75">
      <c r="V100" s="287">
        <v>2322</v>
      </c>
      <c r="W100" s="288"/>
      <c r="X100" s="289"/>
      <c r="Y100" s="285">
        <v>55</v>
      </c>
      <c r="Z100" s="285"/>
      <c r="AA100" s="285">
        <v>69</v>
      </c>
      <c r="AB100" s="286"/>
      <c r="AE100" s="287">
        <v>2322</v>
      </c>
      <c r="AF100" s="288"/>
      <c r="AG100" s="289"/>
      <c r="AH100" s="285">
        <v>55</v>
      </c>
      <c r="AI100" s="285"/>
      <c r="AJ100" s="285">
        <v>69</v>
      </c>
      <c r="AK100" s="286"/>
      <c r="AN100" s="287">
        <v>2322</v>
      </c>
      <c r="AO100" s="288"/>
      <c r="AP100" s="289"/>
      <c r="AQ100" s="285">
        <v>55</v>
      </c>
      <c r="AR100" s="285"/>
      <c r="AS100" s="285">
        <v>69</v>
      </c>
      <c r="AT100" s="286"/>
    </row>
    <row r="101" spans="22:46" ht="12.75">
      <c r="V101" s="276">
        <v>4500</v>
      </c>
      <c r="W101" s="277"/>
      <c r="X101" s="278"/>
      <c r="Y101" s="279" t="s">
        <v>837</v>
      </c>
      <c r="Z101" s="279"/>
      <c r="AA101" s="279" t="s">
        <v>837</v>
      </c>
      <c r="AB101" s="280"/>
      <c r="AE101" s="276"/>
      <c r="AF101" s="277"/>
      <c r="AG101" s="278"/>
      <c r="AH101" s="279"/>
      <c r="AI101" s="279"/>
      <c r="AJ101" s="279"/>
      <c r="AK101" s="280"/>
      <c r="AN101" s="287">
        <v>4432</v>
      </c>
      <c r="AO101" s="288"/>
      <c r="AP101" s="289"/>
      <c r="AQ101" s="285">
        <v>55</v>
      </c>
      <c r="AR101" s="285"/>
      <c r="AS101" s="285" t="s">
        <v>837</v>
      </c>
      <c r="AT101" s="286"/>
    </row>
    <row r="102" spans="22:46" ht="12.75">
      <c r="V102" s="276" t="s">
        <v>837</v>
      </c>
      <c r="W102" s="277"/>
      <c r="X102" s="278"/>
      <c r="Y102" s="279" t="s">
        <v>168</v>
      </c>
      <c r="Z102" s="279"/>
      <c r="AA102" s="279" t="s">
        <v>168</v>
      </c>
      <c r="AB102" s="280"/>
      <c r="AE102" s="276"/>
      <c r="AF102" s="277"/>
      <c r="AG102" s="278"/>
      <c r="AH102" s="279"/>
      <c r="AI102" s="279"/>
      <c r="AJ102" s="279"/>
      <c r="AK102" s="280"/>
      <c r="AN102" s="287">
        <v>4500</v>
      </c>
      <c r="AO102" s="288"/>
      <c r="AP102" s="289"/>
      <c r="AQ102" s="285" t="s">
        <v>168</v>
      </c>
      <c r="AR102" s="285"/>
      <c r="AS102" s="285" t="s">
        <v>168</v>
      </c>
      <c r="AT102" s="286"/>
    </row>
    <row r="103" spans="22:46" ht="12.75">
      <c r="V103" s="276" t="s">
        <v>168</v>
      </c>
      <c r="W103" s="277"/>
      <c r="X103" s="278"/>
      <c r="Y103" s="281" t="s">
        <v>168</v>
      </c>
      <c r="Z103" s="281"/>
      <c r="AA103" s="281" t="s">
        <v>168</v>
      </c>
      <c r="AB103" s="282"/>
      <c r="AE103" s="276"/>
      <c r="AF103" s="277"/>
      <c r="AG103" s="278"/>
      <c r="AH103" s="281"/>
      <c r="AI103" s="281"/>
      <c r="AJ103" s="281"/>
      <c r="AK103" s="282"/>
      <c r="AN103" s="287" t="s">
        <v>168</v>
      </c>
      <c r="AO103" s="288"/>
      <c r="AP103" s="289"/>
      <c r="AQ103" s="295" t="s">
        <v>168</v>
      </c>
      <c r="AR103" s="295"/>
      <c r="AS103" s="295" t="s">
        <v>168</v>
      </c>
      <c r="AT103" s="296"/>
    </row>
    <row r="104" spans="22:46" ht="12.75">
      <c r="V104" s="276" t="s">
        <v>168</v>
      </c>
      <c r="W104" s="277"/>
      <c r="X104" s="278"/>
      <c r="Y104" s="279" t="s">
        <v>168</v>
      </c>
      <c r="Z104" s="279"/>
      <c r="AA104" s="279" t="s">
        <v>168</v>
      </c>
      <c r="AB104" s="280"/>
      <c r="AE104" s="276"/>
      <c r="AF104" s="277"/>
      <c r="AG104" s="278"/>
      <c r="AH104" s="279"/>
      <c r="AI104" s="279"/>
      <c r="AJ104" s="279"/>
      <c r="AK104" s="280"/>
      <c r="AN104" s="287" t="s">
        <v>168</v>
      </c>
      <c r="AO104" s="288"/>
      <c r="AP104" s="289"/>
      <c r="AQ104" s="285" t="s">
        <v>168</v>
      </c>
      <c r="AR104" s="285"/>
      <c r="AS104" s="285" t="s">
        <v>168</v>
      </c>
      <c r="AT104" s="286"/>
    </row>
    <row r="105" spans="22:46" ht="12.75">
      <c r="V105" s="276" t="s">
        <v>168</v>
      </c>
      <c r="W105" s="277"/>
      <c r="X105" s="278"/>
      <c r="Y105" s="279" t="s">
        <v>168</v>
      </c>
      <c r="Z105" s="279"/>
      <c r="AA105" s="279" t="s">
        <v>168</v>
      </c>
      <c r="AB105" s="280"/>
      <c r="AE105" s="276"/>
      <c r="AF105" s="277"/>
      <c r="AG105" s="278"/>
      <c r="AH105" s="279"/>
      <c r="AI105" s="279"/>
      <c r="AJ105" s="279"/>
      <c r="AK105" s="280"/>
      <c r="AN105" s="287" t="s">
        <v>168</v>
      </c>
      <c r="AO105" s="288"/>
      <c r="AP105" s="289"/>
      <c r="AQ105" s="285" t="s">
        <v>168</v>
      </c>
      <c r="AR105" s="285"/>
      <c r="AS105" s="285" t="s">
        <v>168</v>
      </c>
      <c r="AT105" s="286"/>
    </row>
    <row r="106" spans="22:46" ht="12.75">
      <c r="V106" s="276" t="s">
        <v>168</v>
      </c>
      <c r="W106" s="277"/>
      <c r="X106" s="278"/>
      <c r="Y106" s="279" t="s">
        <v>168</v>
      </c>
      <c r="Z106" s="279"/>
      <c r="AA106" s="279" t="s">
        <v>168</v>
      </c>
      <c r="AB106" s="280"/>
      <c r="AE106" s="276"/>
      <c r="AF106" s="277"/>
      <c r="AG106" s="278"/>
      <c r="AH106" s="279"/>
      <c r="AI106" s="279"/>
      <c r="AJ106" s="279"/>
      <c r="AK106" s="280"/>
      <c r="AN106" s="287" t="s">
        <v>168</v>
      </c>
      <c r="AO106" s="288"/>
      <c r="AP106" s="289"/>
      <c r="AQ106" s="285" t="s">
        <v>168</v>
      </c>
      <c r="AR106" s="285"/>
      <c r="AS106" s="285" t="s">
        <v>168</v>
      </c>
      <c r="AT106" s="286"/>
    </row>
    <row r="107" spans="22:46" ht="12.75">
      <c r="V107" s="276" t="s">
        <v>168</v>
      </c>
      <c r="W107" s="277"/>
      <c r="X107" s="278"/>
      <c r="Y107" s="279" t="s">
        <v>168</v>
      </c>
      <c r="Z107" s="279"/>
      <c r="AA107" s="279" t="s">
        <v>168</v>
      </c>
      <c r="AB107" s="280"/>
      <c r="AE107" s="276"/>
      <c r="AF107" s="277"/>
      <c r="AG107" s="278"/>
      <c r="AH107" s="279"/>
      <c r="AI107" s="279"/>
      <c r="AJ107" s="279"/>
      <c r="AK107" s="280"/>
      <c r="AN107" s="287" t="s">
        <v>168</v>
      </c>
      <c r="AO107" s="288"/>
      <c r="AP107" s="289"/>
      <c r="AQ107" s="285" t="s">
        <v>168</v>
      </c>
      <c r="AR107" s="285"/>
      <c r="AS107" s="285" t="s">
        <v>168</v>
      </c>
      <c r="AT107" s="286"/>
    </row>
    <row r="108" spans="22:46" ht="12.75">
      <c r="V108" s="276" t="s">
        <v>168</v>
      </c>
      <c r="W108" s="277"/>
      <c r="X108" s="278"/>
      <c r="Y108" s="279" t="s">
        <v>168</v>
      </c>
      <c r="Z108" s="279"/>
      <c r="AA108" s="279" t="s">
        <v>168</v>
      </c>
      <c r="AB108" s="280"/>
      <c r="AE108" s="276"/>
      <c r="AF108" s="277"/>
      <c r="AG108" s="278"/>
      <c r="AH108" s="279"/>
      <c r="AI108" s="279"/>
      <c r="AJ108" s="279"/>
      <c r="AK108" s="280"/>
      <c r="AN108" s="287" t="s">
        <v>168</v>
      </c>
      <c r="AO108" s="288"/>
      <c r="AP108" s="289"/>
      <c r="AQ108" s="285" t="s">
        <v>168</v>
      </c>
      <c r="AR108" s="285"/>
      <c r="AS108" s="285" t="s">
        <v>168</v>
      </c>
      <c r="AT108" s="286"/>
    </row>
    <row r="109" spans="22:46" ht="12.75">
      <c r="V109" s="271" t="s">
        <v>168</v>
      </c>
      <c r="W109" s="272"/>
      <c r="X109" s="273"/>
      <c r="Y109" s="274" t="s">
        <v>168</v>
      </c>
      <c r="Z109" s="274"/>
      <c r="AA109" s="274" t="s">
        <v>168</v>
      </c>
      <c r="AB109" s="275"/>
      <c r="AE109" s="271"/>
      <c r="AF109" s="272"/>
      <c r="AG109" s="273"/>
      <c r="AH109" s="274"/>
      <c r="AI109" s="274"/>
      <c r="AJ109" s="274"/>
      <c r="AK109" s="275"/>
      <c r="AN109" s="292" t="s">
        <v>168</v>
      </c>
      <c r="AO109" s="293"/>
      <c r="AP109" s="294"/>
      <c r="AQ109" s="290" t="s">
        <v>168</v>
      </c>
      <c r="AR109" s="290"/>
      <c r="AS109" s="290" t="s">
        <v>168</v>
      </c>
      <c r="AT109" s="291"/>
    </row>
  </sheetData>
  <sheetProtection/>
  <mergeCells count="758">
    <mergeCell ref="L60:M60"/>
    <mergeCell ref="P60:Q60"/>
    <mergeCell ref="B52:N52"/>
    <mergeCell ref="T54:U54"/>
    <mergeCell ref="L59:M59"/>
    <mergeCell ref="S59:T59"/>
    <mergeCell ref="P56:Q56"/>
    <mergeCell ref="P57:Q57"/>
    <mergeCell ref="A60:B60"/>
    <mergeCell ref="L58:M58"/>
    <mergeCell ref="V92:V93"/>
    <mergeCell ref="W92:AF92"/>
    <mergeCell ref="W93:AT93"/>
    <mergeCell ref="A92:F93"/>
    <mergeCell ref="G92:U93"/>
    <mergeCell ref="S60:T60"/>
    <mergeCell ref="A64:F64"/>
    <mergeCell ref="L61:M61"/>
    <mergeCell ref="P61:Q61"/>
    <mergeCell ref="X62:Y62"/>
    <mergeCell ref="BA64:BB64"/>
    <mergeCell ref="B51:N51"/>
    <mergeCell ref="C55:E55"/>
    <mergeCell ref="G66:U66"/>
    <mergeCell ref="L57:M57"/>
    <mergeCell ref="A63:F63"/>
    <mergeCell ref="F55:H55"/>
    <mergeCell ref="I55:K55"/>
    <mergeCell ref="A56:B56"/>
    <mergeCell ref="N60:O60"/>
    <mergeCell ref="AH39:AI39"/>
    <mergeCell ref="W88:Y88"/>
    <mergeCell ref="AH88:AI88"/>
    <mergeCell ref="V74:AC75"/>
    <mergeCell ref="AD74:AI75"/>
    <mergeCell ref="AH84:AI84"/>
    <mergeCell ref="W86:Y86"/>
    <mergeCell ref="AH47:AI47"/>
    <mergeCell ref="AH43:AI43"/>
    <mergeCell ref="AH44:AI44"/>
    <mergeCell ref="AM65:AS65"/>
    <mergeCell ref="AH50:AI50"/>
    <mergeCell ref="AH48:AI48"/>
    <mergeCell ref="B41:N41"/>
    <mergeCell ref="O41:S41"/>
    <mergeCell ref="AH31:AI31"/>
    <mergeCell ref="W33:Y33"/>
    <mergeCell ref="W46:Y46"/>
    <mergeCell ref="W42:Y42"/>
    <mergeCell ref="W36:Y36"/>
    <mergeCell ref="AH86:AI86"/>
    <mergeCell ref="AJ28:AO28"/>
    <mergeCell ref="AJ53:AO53"/>
    <mergeCell ref="AH41:AI41"/>
    <mergeCell ref="AH42:AI42"/>
    <mergeCell ref="AH35:AI35"/>
    <mergeCell ref="AH49:AI49"/>
    <mergeCell ref="AH32:AI32"/>
    <mergeCell ref="AH38:AI38"/>
    <mergeCell ref="AH37:AI37"/>
    <mergeCell ref="B12:N12"/>
    <mergeCell ref="O13:S13"/>
    <mergeCell ref="O14:S14"/>
    <mergeCell ref="AH45:AI45"/>
    <mergeCell ref="B46:N46"/>
    <mergeCell ref="B44:N44"/>
    <mergeCell ref="B45:N45"/>
    <mergeCell ref="B31:N31"/>
    <mergeCell ref="B42:N42"/>
    <mergeCell ref="B37:N37"/>
    <mergeCell ref="AH23:AI23"/>
    <mergeCell ref="AH24:AI24"/>
    <mergeCell ref="AH25:AI25"/>
    <mergeCell ref="AH12:AI12"/>
    <mergeCell ref="AH13:AI13"/>
    <mergeCell ref="W11:Y11"/>
    <mergeCell ref="W13:Y13"/>
    <mergeCell ref="W12:Y12"/>
    <mergeCell ref="AH17:AI17"/>
    <mergeCell ref="AH26:AI26"/>
    <mergeCell ref="AH27:AI27"/>
    <mergeCell ref="AH21:AI21"/>
    <mergeCell ref="AH22:AI22"/>
    <mergeCell ref="AD29:AI30"/>
    <mergeCell ref="W47:Y47"/>
    <mergeCell ref="W43:Y43"/>
    <mergeCell ref="AH33:AI33"/>
    <mergeCell ref="W34:Y34"/>
    <mergeCell ref="AH40:AI40"/>
    <mergeCell ref="W48:Y48"/>
    <mergeCell ref="AD28:AI28"/>
    <mergeCell ref="T52:U52"/>
    <mergeCell ref="W41:Y41"/>
    <mergeCell ref="W38:Y38"/>
    <mergeCell ref="W39:Y39"/>
    <mergeCell ref="W40:Y40"/>
    <mergeCell ref="W50:Y50"/>
    <mergeCell ref="AH34:AI34"/>
    <mergeCell ref="AH36:AI36"/>
    <mergeCell ref="W51:Y51"/>
    <mergeCell ref="W52:Y52"/>
    <mergeCell ref="W49:Y49"/>
    <mergeCell ref="V56:W56"/>
    <mergeCell ref="S58:T58"/>
    <mergeCell ref="S56:T56"/>
    <mergeCell ref="X55:Y55"/>
    <mergeCell ref="X57:Y57"/>
    <mergeCell ref="W53:Y53"/>
    <mergeCell ref="V54:Y54"/>
    <mergeCell ref="AH82:AI82"/>
    <mergeCell ref="AH87:AI87"/>
    <mergeCell ref="T51:U51"/>
    <mergeCell ref="W80:Y80"/>
    <mergeCell ref="AH80:AI80"/>
    <mergeCell ref="AH79:AI79"/>
    <mergeCell ref="G64:U64"/>
    <mergeCell ref="X58:Y58"/>
    <mergeCell ref="N57:O57"/>
    <mergeCell ref="S57:T57"/>
    <mergeCell ref="AY67:AZ67"/>
    <mergeCell ref="AA66:AG66"/>
    <mergeCell ref="E87:T87"/>
    <mergeCell ref="W79:Y79"/>
    <mergeCell ref="W83:Y83"/>
    <mergeCell ref="A69:E69"/>
    <mergeCell ref="AH83:AI83"/>
    <mergeCell ref="W84:Y84"/>
    <mergeCell ref="W87:Y87"/>
    <mergeCell ref="W82:Y82"/>
    <mergeCell ref="G69:BB69"/>
    <mergeCell ref="AH77:AI77"/>
    <mergeCell ref="AH76:AI76"/>
    <mergeCell ref="AV67:AX67"/>
    <mergeCell ref="AH66:AL67"/>
    <mergeCell ref="AM66:AS67"/>
    <mergeCell ref="BA66:BB66"/>
    <mergeCell ref="AV66:AX66"/>
    <mergeCell ref="AY66:AZ66"/>
    <mergeCell ref="BA67:BB67"/>
    <mergeCell ref="V66:Z66"/>
    <mergeCell ref="V62:W62"/>
    <mergeCell ref="W77:Y77"/>
    <mergeCell ref="V67:Z67"/>
    <mergeCell ref="S61:T61"/>
    <mergeCell ref="V64:Z64"/>
    <mergeCell ref="W76:Y76"/>
    <mergeCell ref="V65:Z65"/>
    <mergeCell ref="G65:U65"/>
    <mergeCell ref="V61:W61"/>
    <mergeCell ref="A65:F65"/>
    <mergeCell ref="A66:F66"/>
    <mergeCell ref="A62:U62"/>
    <mergeCell ref="G67:U67"/>
    <mergeCell ref="G63:U63"/>
    <mergeCell ref="A61:B61"/>
    <mergeCell ref="A67:F67"/>
    <mergeCell ref="N61:O61"/>
    <mergeCell ref="A59:B59"/>
    <mergeCell ref="P59:Q59"/>
    <mergeCell ref="A57:B57"/>
    <mergeCell ref="L56:M56"/>
    <mergeCell ref="N59:O59"/>
    <mergeCell ref="A58:B58"/>
    <mergeCell ref="N56:O56"/>
    <mergeCell ref="N58:O58"/>
    <mergeCell ref="P58:Q58"/>
    <mergeCell ref="B50:N50"/>
    <mergeCell ref="T50:U50"/>
    <mergeCell ref="A55:B55"/>
    <mergeCell ref="Q54:R54"/>
    <mergeCell ref="A54:L54"/>
    <mergeCell ref="M54:P54"/>
    <mergeCell ref="T47:U47"/>
    <mergeCell ref="B53:N53"/>
    <mergeCell ref="O53:S53"/>
    <mergeCell ref="O50:S50"/>
    <mergeCell ref="O51:S51"/>
    <mergeCell ref="O37:S37"/>
    <mergeCell ref="O38:S38"/>
    <mergeCell ref="T40:U40"/>
    <mergeCell ref="T53:U53"/>
    <mergeCell ref="O52:S52"/>
    <mergeCell ref="O36:S36"/>
    <mergeCell ref="O33:S33"/>
    <mergeCell ref="B48:N48"/>
    <mergeCell ref="B15:N15"/>
    <mergeCell ref="B34:N34"/>
    <mergeCell ref="B35:N35"/>
    <mergeCell ref="B39:N39"/>
    <mergeCell ref="B27:N27"/>
    <mergeCell ref="B26:N26"/>
    <mergeCell ref="A29:F30"/>
    <mergeCell ref="B28:N28"/>
    <mergeCell ref="B40:N40"/>
    <mergeCell ref="B36:N36"/>
    <mergeCell ref="T48:U48"/>
    <mergeCell ref="O43:S43"/>
    <mergeCell ref="T43:U43"/>
    <mergeCell ref="O45:S45"/>
    <mergeCell ref="T46:U46"/>
    <mergeCell ref="T38:U38"/>
    <mergeCell ref="O35:S35"/>
    <mergeCell ref="B49:N49"/>
    <mergeCell ref="O49:S49"/>
    <mergeCell ref="T44:U44"/>
    <mergeCell ref="O46:S46"/>
    <mergeCell ref="T49:U49"/>
    <mergeCell ref="O47:S47"/>
    <mergeCell ref="O44:S44"/>
    <mergeCell ref="T45:U45"/>
    <mergeCell ref="B47:N47"/>
    <mergeCell ref="O48:S48"/>
    <mergeCell ref="T25:U25"/>
    <mergeCell ref="T20:U20"/>
    <mergeCell ref="T21:U21"/>
    <mergeCell ref="W17:Y17"/>
    <mergeCell ref="W32:Y32"/>
    <mergeCell ref="W31:Y31"/>
    <mergeCell ref="T28:U28"/>
    <mergeCell ref="W37:Y37"/>
    <mergeCell ref="W44:Y44"/>
    <mergeCell ref="T23:U23"/>
    <mergeCell ref="B18:N18"/>
    <mergeCell ref="O22:S22"/>
    <mergeCell ref="B33:N33"/>
    <mergeCell ref="W21:Y21"/>
    <mergeCell ref="O34:S34"/>
    <mergeCell ref="O31:S31"/>
    <mergeCell ref="T26:U26"/>
    <mergeCell ref="W45:Y45"/>
    <mergeCell ref="B38:N38"/>
    <mergeCell ref="B43:N43"/>
    <mergeCell ref="O32:S32"/>
    <mergeCell ref="B32:N32"/>
    <mergeCell ref="B19:N19"/>
    <mergeCell ref="W19:Y19"/>
    <mergeCell ref="W20:Y20"/>
    <mergeCell ref="W26:Y26"/>
    <mergeCell ref="V29:AC30"/>
    <mergeCell ref="BA7:BB7"/>
    <mergeCell ref="BA8:BB8"/>
    <mergeCell ref="AY8:AZ8"/>
    <mergeCell ref="W18:Y18"/>
    <mergeCell ref="W14:Y14"/>
    <mergeCell ref="AH16:AI16"/>
    <mergeCell ref="W16:Y16"/>
    <mergeCell ref="W10:Y10"/>
    <mergeCell ref="AY7:AZ7"/>
    <mergeCell ref="AU7:AX7"/>
    <mergeCell ref="AE2:AF2"/>
    <mergeCell ref="AG2:AL2"/>
    <mergeCell ref="AR2:AT2"/>
    <mergeCell ref="BA6:BB6"/>
    <mergeCell ref="AY6:AZ6"/>
    <mergeCell ref="AP6:AR6"/>
    <mergeCell ref="AU6:AX6"/>
    <mergeCell ref="AH6:AI6"/>
    <mergeCell ref="AO2:AQ2"/>
    <mergeCell ref="AX2:AZ2"/>
    <mergeCell ref="AP8:AR8"/>
    <mergeCell ref="A2:B2"/>
    <mergeCell ref="A4:F5"/>
    <mergeCell ref="C2:S2"/>
    <mergeCell ref="AU2:AW2"/>
    <mergeCell ref="AM2:AN2"/>
    <mergeCell ref="V4:AC5"/>
    <mergeCell ref="G4:U5"/>
    <mergeCell ref="AD4:AI5"/>
    <mergeCell ref="W2:AD2"/>
    <mergeCell ref="B9:N9"/>
    <mergeCell ref="AY9:AZ9"/>
    <mergeCell ref="T8:U8"/>
    <mergeCell ref="T7:U7"/>
    <mergeCell ref="AU9:AX9"/>
    <mergeCell ref="AH7:AI7"/>
    <mergeCell ref="AH8:AI8"/>
    <mergeCell ref="W9:Y9"/>
    <mergeCell ref="AP7:AR7"/>
    <mergeCell ref="T9:U9"/>
    <mergeCell ref="B11:N11"/>
    <mergeCell ref="AU10:AX10"/>
    <mergeCell ref="O6:S6"/>
    <mergeCell ref="O7:S7"/>
    <mergeCell ref="B8:N8"/>
    <mergeCell ref="AU8:AX8"/>
    <mergeCell ref="T6:U6"/>
    <mergeCell ref="AH10:AI10"/>
    <mergeCell ref="B10:N10"/>
    <mergeCell ref="W8:Y8"/>
    <mergeCell ref="AP13:AR13"/>
    <mergeCell ref="AP20:AR20"/>
    <mergeCell ref="B7:N7"/>
    <mergeCell ref="W7:Y7"/>
    <mergeCell ref="W6:Y6"/>
    <mergeCell ref="B6:N6"/>
    <mergeCell ref="O8:S8"/>
    <mergeCell ref="B13:N13"/>
    <mergeCell ref="B14:N14"/>
    <mergeCell ref="T10:U10"/>
    <mergeCell ref="O16:S16"/>
    <mergeCell ref="O17:S17"/>
    <mergeCell ref="AP14:AR14"/>
    <mergeCell ref="T17:U17"/>
    <mergeCell ref="AH19:AI19"/>
    <mergeCell ref="T15:U15"/>
    <mergeCell ref="T14:U14"/>
    <mergeCell ref="AP17:AR17"/>
    <mergeCell ref="AJ4:AO27"/>
    <mergeCell ref="T24:U24"/>
    <mergeCell ref="AH9:AI9"/>
    <mergeCell ref="O18:S18"/>
    <mergeCell ref="T16:U16"/>
    <mergeCell ref="O23:S23"/>
    <mergeCell ref="T13:U13"/>
    <mergeCell ref="T11:U11"/>
    <mergeCell ref="T12:U12"/>
    <mergeCell ref="O11:S11"/>
    <mergeCell ref="O10:S10"/>
    <mergeCell ref="O12:S12"/>
    <mergeCell ref="O9:S9"/>
    <mergeCell ref="AU12:AX12"/>
    <mergeCell ref="AH20:AI20"/>
    <mergeCell ref="AH18:AI18"/>
    <mergeCell ref="AP16:AR16"/>
    <mergeCell ref="AP10:AR10"/>
    <mergeCell ref="AP9:AR9"/>
    <mergeCell ref="W15:Y15"/>
    <mergeCell ref="AU13:AX13"/>
    <mergeCell ref="AU11:AX11"/>
    <mergeCell ref="AP27:AR27"/>
    <mergeCell ref="AH11:AI11"/>
    <mergeCell ref="AU22:AX22"/>
    <mergeCell ref="AH14:AI14"/>
    <mergeCell ref="AP15:AR15"/>
    <mergeCell ref="AP19:AR19"/>
    <mergeCell ref="AP18:AR18"/>
    <mergeCell ref="AU25:AX25"/>
    <mergeCell ref="AP11:AR11"/>
    <mergeCell ref="AP12:AR12"/>
    <mergeCell ref="BA20:BB20"/>
    <mergeCell ref="BA21:BB21"/>
    <mergeCell ref="AY21:AZ21"/>
    <mergeCell ref="AU19:AX19"/>
    <mergeCell ref="AU20:AX20"/>
    <mergeCell ref="AU16:AX16"/>
    <mergeCell ref="AY17:AZ17"/>
    <mergeCell ref="AY20:AZ20"/>
    <mergeCell ref="AU17:AX17"/>
    <mergeCell ref="AY16:AZ16"/>
    <mergeCell ref="BA24:BB24"/>
    <mergeCell ref="BA23:BB23"/>
    <mergeCell ref="AY22:AZ22"/>
    <mergeCell ref="BA22:BB22"/>
    <mergeCell ref="AY23:AZ23"/>
    <mergeCell ref="AH15:AI15"/>
    <mergeCell ref="AP21:AR21"/>
    <mergeCell ref="AY24:AZ24"/>
    <mergeCell ref="BA16:BB16"/>
    <mergeCell ref="AU15:AX15"/>
    <mergeCell ref="BA34:BB34"/>
    <mergeCell ref="AY33:AZ33"/>
    <mergeCell ref="AY27:AZ27"/>
    <mergeCell ref="AY34:AZ34"/>
    <mergeCell ref="BA32:BB32"/>
    <mergeCell ref="AY31:AZ31"/>
    <mergeCell ref="BA33:BB33"/>
    <mergeCell ref="BA27:BB27"/>
    <mergeCell ref="AU38:AX38"/>
    <mergeCell ref="AU41:AX41"/>
    <mergeCell ref="AU40:AX40"/>
    <mergeCell ref="AU27:AX27"/>
    <mergeCell ref="AU26:AX26"/>
    <mergeCell ref="AU33:AX33"/>
    <mergeCell ref="AU32:AX32"/>
    <mergeCell ref="AU31:AX31"/>
    <mergeCell ref="AU35:AX35"/>
    <mergeCell ref="AU37:AX37"/>
    <mergeCell ref="BA26:BB26"/>
    <mergeCell ref="AY32:AZ32"/>
    <mergeCell ref="BA28:BB28"/>
    <mergeCell ref="AY28:AZ28"/>
    <mergeCell ref="BA31:BB31"/>
    <mergeCell ref="BA25:BB25"/>
    <mergeCell ref="AY25:AZ25"/>
    <mergeCell ref="AY26:AZ26"/>
    <mergeCell ref="AP43:AR43"/>
    <mergeCell ref="AP40:AR40"/>
    <mergeCell ref="AP22:AR22"/>
    <mergeCell ref="AP23:AR23"/>
    <mergeCell ref="AP26:AR26"/>
    <mergeCell ref="AP33:AR33"/>
    <mergeCell ref="AP31:AR31"/>
    <mergeCell ref="AP37:AR37"/>
    <mergeCell ref="AP25:AR25"/>
    <mergeCell ref="AP35:AR35"/>
    <mergeCell ref="AY41:AZ41"/>
    <mergeCell ref="BA41:BB41"/>
    <mergeCell ref="AU36:AX36"/>
    <mergeCell ref="AP36:AR36"/>
    <mergeCell ref="AU42:AX42"/>
    <mergeCell ref="AP45:AR45"/>
    <mergeCell ref="AY42:AZ42"/>
    <mergeCell ref="AP39:AR39"/>
    <mergeCell ref="AP38:AR38"/>
    <mergeCell ref="AU39:AX39"/>
    <mergeCell ref="AU46:AX46"/>
    <mergeCell ref="AY43:AZ43"/>
    <mergeCell ref="AP42:AR42"/>
    <mergeCell ref="BA44:BB44"/>
    <mergeCell ref="AU43:AX43"/>
    <mergeCell ref="AY45:AZ45"/>
    <mergeCell ref="AP46:AR46"/>
    <mergeCell ref="AY44:AZ44"/>
    <mergeCell ref="BA46:BB46"/>
    <mergeCell ref="AU45:AX45"/>
    <mergeCell ref="BA52:BB52"/>
    <mergeCell ref="AY51:AZ51"/>
    <mergeCell ref="AU50:AX50"/>
    <mergeCell ref="AY47:AZ47"/>
    <mergeCell ref="BA51:BB51"/>
    <mergeCell ref="BA47:BB47"/>
    <mergeCell ref="BA50:BB50"/>
    <mergeCell ref="AY52:AZ52"/>
    <mergeCell ref="AY53:AZ53"/>
    <mergeCell ref="AP48:AR48"/>
    <mergeCell ref="AH52:AI52"/>
    <mergeCell ref="BA53:BB53"/>
    <mergeCell ref="Z56:AA56"/>
    <mergeCell ref="AP49:AR49"/>
    <mergeCell ref="AP51:AR51"/>
    <mergeCell ref="BA55:BB55"/>
    <mergeCell ref="BA49:BB49"/>
    <mergeCell ref="AE55:AF55"/>
    <mergeCell ref="AE59:AG59"/>
    <mergeCell ref="AY55:AZ55"/>
    <mergeCell ref="BA58:BB58"/>
    <mergeCell ref="AG57:AH57"/>
    <mergeCell ref="AV57:AX57"/>
    <mergeCell ref="AV58:AX58"/>
    <mergeCell ref="AK56:AL56"/>
    <mergeCell ref="BA56:BB56"/>
    <mergeCell ref="AV56:AX56"/>
    <mergeCell ref="AY56:AZ56"/>
    <mergeCell ref="AE56:AF56"/>
    <mergeCell ref="Z57:AA57"/>
    <mergeCell ref="AB57:AC57"/>
    <mergeCell ref="AE57:AF57"/>
    <mergeCell ref="AG55:AH55"/>
    <mergeCell ref="AB55:AC55"/>
    <mergeCell ref="AB56:AC56"/>
    <mergeCell ref="Z59:AA59"/>
    <mergeCell ref="AG56:AH56"/>
    <mergeCell ref="AB58:AC58"/>
    <mergeCell ref="AE58:AG58"/>
    <mergeCell ref="AD53:AI53"/>
    <mergeCell ref="AM56:AN56"/>
    <mergeCell ref="AN59:AP59"/>
    <mergeCell ref="AO57:AP57"/>
    <mergeCell ref="AI55:AJ55"/>
    <mergeCell ref="Z55:AA55"/>
    <mergeCell ref="X56:Y56"/>
    <mergeCell ref="V55:W55"/>
    <mergeCell ref="V57:W57"/>
    <mergeCell ref="Z60:AA60"/>
    <mergeCell ref="AB60:AC60"/>
    <mergeCell ref="Z61:AA61"/>
    <mergeCell ref="X61:Y61"/>
    <mergeCell ref="V60:W60"/>
    <mergeCell ref="V59:W59"/>
    <mergeCell ref="X59:Y59"/>
    <mergeCell ref="V58:W58"/>
    <mergeCell ref="AH65:AL65"/>
    <mergeCell ref="AV64:AX64"/>
    <mergeCell ref="AB61:AC61"/>
    <mergeCell ref="AH63:AL63"/>
    <mergeCell ref="AE60:AI60"/>
    <mergeCell ref="AV60:AX60"/>
    <mergeCell ref="AJ60:AP60"/>
    <mergeCell ref="AB62:AC62"/>
    <mergeCell ref="AM64:AS64"/>
    <mergeCell ref="AA63:AG63"/>
    <mergeCell ref="AA65:AG65"/>
    <mergeCell ref="BA59:BB59"/>
    <mergeCell ref="AY60:AZ60"/>
    <mergeCell ref="BA60:BB60"/>
    <mergeCell ref="AA64:AG64"/>
    <mergeCell ref="BA65:BB65"/>
    <mergeCell ref="AB59:AC59"/>
    <mergeCell ref="AH64:AL64"/>
    <mergeCell ref="AY64:AZ64"/>
    <mergeCell ref="AV62:AX62"/>
    <mergeCell ref="AV65:AX65"/>
    <mergeCell ref="AP50:AR50"/>
    <mergeCell ref="AY50:AZ50"/>
    <mergeCell ref="AU52:AX52"/>
    <mergeCell ref="AV55:AX55"/>
    <mergeCell ref="AV59:AX59"/>
    <mergeCell ref="AY65:AZ65"/>
    <mergeCell ref="AU53:AX53"/>
    <mergeCell ref="AU51:AX51"/>
    <mergeCell ref="AU44:AX44"/>
    <mergeCell ref="AY49:AZ49"/>
    <mergeCell ref="AU47:AX47"/>
    <mergeCell ref="BA42:BB42"/>
    <mergeCell ref="AY48:AZ48"/>
    <mergeCell ref="AY46:AZ46"/>
    <mergeCell ref="BA48:BB48"/>
    <mergeCell ref="AU49:AX49"/>
    <mergeCell ref="AU48:AX48"/>
    <mergeCell ref="BA43:BB43"/>
    <mergeCell ref="AY36:AZ36"/>
    <mergeCell ref="BA38:BB38"/>
    <mergeCell ref="BA40:BB40"/>
    <mergeCell ref="AY40:AZ40"/>
    <mergeCell ref="BA36:BB36"/>
    <mergeCell ref="BA45:BB45"/>
    <mergeCell ref="BA37:BB37"/>
    <mergeCell ref="AY38:AZ38"/>
    <mergeCell ref="AY37:AZ37"/>
    <mergeCell ref="BA39:BB39"/>
    <mergeCell ref="AM55:AN55"/>
    <mergeCell ref="AI56:AJ56"/>
    <mergeCell ref="AP53:AR53"/>
    <mergeCell ref="AH51:AI51"/>
    <mergeCell ref="AJ29:AO52"/>
    <mergeCell ref="AP44:AR44"/>
    <mergeCell ref="AP52:AR52"/>
    <mergeCell ref="AK55:AL55"/>
    <mergeCell ref="AP41:AR41"/>
    <mergeCell ref="AH46:AI46"/>
    <mergeCell ref="A1:V1"/>
    <mergeCell ref="Y1:AO1"/>
    <mergeCell ref="T2:V2"/>
    <mergeCell ref="AU14:AX14"/>
    <mergeCell ref="AP4:BB5"/>
    <mergeCell ref="AY11:AZ11"/>
    <mergeCell ref="BA2:BB2"/>
    <mergeCell ref="AY13:AZ13"/>
    <mergeCell ref="BA14:BB14"/>
    <mergeCell ref="AY14:AZ14"/>
    <mergeCell ref="AY39:AZ39"/>
    <mergeCell ref="BA9:BB9"/>
    <mergeCell ref="W35:Y35"/>
    <mergeCell ref="W28:Y28"/>
    <mergeCell ref="W22:Y22"/>
    <mergeCell ref="W23:Y23"/>
    <mergeCell ref="W24:Y24"/>
    <mergeCell ref="W25:Y25"/>
    <mergeCell ref="W27:Y27"/>
    <mergeCell ref="BA35:BB35"/>
    <mergeCell ref="AY35:AZ35"/>
    <mergeCell ref="BA11:BB11"/>
    <mergeCell ref="AY10:AZ10"/>
    <mergeCell ref="BA18:BB18"/>
    <mergeCell ref="BA17:BB17"/>
    <mergeCell ref="AP28:AR28"/>
    <mergeCell ref="AU23:AX23"/>
    <mergeCell ref="BA10:BB10"/>
    <mergeCell ref="AU24:AX24"/>
    <mergeCell ref="AY19:AZ19"/>
    <mergeCell ref="O28:S28"/>
    <mergeCell ref="O26:S26"/>
    <mergeCell ref="O27:S27"/>
    <mergeCell ref="T32:U32"/>
    <mergeCell ref="T31:U31"/>
    <mergeCell ref="AU18:AX18"/>
    <mergeCell ref="AP24:AR24"/>
    <mergeCell ref="AU21:AX21"/>
    <mergeCell ref="AP32:AR32"/>
    <mergeCell ref="AP29:BB30"/>
    <mergeCell ref="X60:Y60"/>
    <mergeCell ref="T39:U39"/>
    <mergeCell ref="T42:U42"/>
    <mergeCell ref="T41:U41"/>
    <mergeCell ref="AO56:AP56"/>
    <mergeCell ref="AK57:AL57"/>
    <mergeCell ref="AM57:AN57"/>
    <mergeCell ref="AI57:AJ57"/>
    <mergeCell ref="AN58:AP58"/>
    <mergeCell ref="AP47:AR47"/>
    <mergeCell ref="Z58:AA58"/>
    <mergeCell ref="AA67:AG67"/>
    <mergeCell ref="AY57:AZ57"/>
    <mergeCell ref="AH59:AJ59"/>
    <mergeCell ref="AK59:AM59"/>
    <mergeCell ref="AK58:AM58"/>
    <mergeCell ref="AH58:AJ58"/>
    <mergeCell ref="AV63:AX63"/>
    <mergeCell ref="AV61:AX61"/>
    <mergeCell ref="V63:Z63"/>
    <mergeCell ref="AY62:AZ62"/>
    <mergeCell ref="Z62:AA62"/>
    <mergeCell ref="BA57:BB57"/>
    <mergeCell ref="AY58:AZ58"/>
    <mergeCell ref="AY63:AZ63"/>
    <mergeCell ref="AY59:AZ59"/>
    <mergeCell ref="AY61:AZ61"/>
    <mergeCell ref="BA62:BB62"/>
    <mergeCell ref="BA63:BB63"/>
    <mergeCell ref="BA61:BB61"/>
    <mergeCell ref="BA19:BB19"/>
    <mergeCell ref="BA12:BB12"/>
    <mergeCell ref="AY18:AZ18"/>
    <mergeCell ref="BA13:BB13"/>
    <mergeCell ref="AY12:AZ12"/>
    <mergeCell ref="AY15:AZ15"/>
    <mergeCell ref="BA15:BB15"/>
    <mergeCell ref="AU34:AX34"/>
    <mergeCell ref="AP34:AR34"/>
    <mergeCell ref="AU28:AX28"/>
    <mergeCell ref="O39:S39"/>
    <mergeCell ref="O42:S42"/>
    <mergeCell ref="O40:S40"/>
    <mergeCell ref="T34:U34"/>
    <mergeCell ref="T35:U35"/>
    <mergeCell ref="T37:U37"/>
    <mergeCell ref="T36:U36"/>
    <mergeCell ref="B16:N16"/>
    <mergeCell ref="O15:S15"/>
    <mergeCell ref="T18:U18"/>
    <mergeCell ref="T19:U19"/>
    <mergeCell ref="T22:U22"/>
    <mergeCell ref="T33:U33"/>
    <mergeCell ref="T27:U27"/>
    <mergeCell ref="G29:U30"/>
    <mergeCell ref="B20:N20"/>
    <mergeCell ref="B21:N21"/>
    <mergeCell ref="B23:N23"/>
    <mergeCell ref="O24:S24"/>
    <mergeCell ref="O25:S25"/>
    <mergeCell ref="B24:N24"/>
    <mergeCell ref="B25:N25"/>
    <mergeCell ref="B22:N22"/>
    <mergeCell ref="O21:S21"/>
    <mergeCell ref="B17:N17"/>
    <mergeCell ref="O19:S19"/>
    <mergeCell ref="O20:S20"/>
    <mergeCell ref="AQ98:AR98"/>
    <mergeCell ref="AS98:AT98"/>
    <mergeCell ref="AN97:AP97"/>
    <mergeCell ref="AQ97:AR97"/>
    <mergeCell ref="R55:U55"/>
    <mergeCell ref="L55:Q55"/>
    <mergeCell ref="AO55:AP55"/>
    <mergeCell ref="AM63:AS63"/>
    <mergeCell ref="AQ101:AR101"/>
    <mergeCell ref="AS101:AT101"/>
    <mergeCell ref="V97:X97"/>
    <mergeCell ref="Y97:Z97"/>
    <mergeCell ref="AA97:AB97"/>
    <mergeCell ref="V98:X98"/>
    <mergeCell ref="Y98:Z98"/>
    <mergeCell ref="AA98:AB98"/>
    <mergeCell ref="AS97:AT97"/>
    <mergeCell ref="AN98:AP98"/>
    <mergeCell ref="AN99:AP99"/>
    <mergeCell ref="AQ99:AR99"/>
    <mergeCell ref="AS99:AT99"/>
    <mergeCell ref="AA99:AB99"/>
    <mergeCell ref="AJ97:AK97"/>
    <mergeCell ref="AE98:AG98"/>
    <mergeCell ref="AH98:AI98"/>
    <mergeCell ref="AJ98:AK98"/>
    <mergeCell ref="AN100:AP100"/>
    <mergeCell ref="AS100:AT100"/>
    <mergeCell ref="AQ100:AR100"/>
    <mergeCell ref="AH100:AI100"/>
    <mergeCell ref="AJ100:AK100"/>
    <mergeCell ref="AE99:AG99"/>
    <mergeCell ref="AH99:AI99"/>
    <mergeCell ref="AN102:AP102"/>
    <mergeCell ref="AQ102:AR102"/>
    <mergeCell ref="AS102:AT102"/>
    <mergeCell ref="AQ103:AR103"/>
    <mergeCell ref="AS103:AT103"/>
    <mergeCell ref="AN103:AP103"/>
    <mergeCell ref="AS106:AT106"/>
    <mergeCell ref="AN105:AP105"/>
    <mergeCell ref="AN104:AP104"/>
    <mergeCell ref="AQ104:AR104"/>
    <mergeCell ref="AS104:AT104"/>
    <mergeCell ref="AQ105:AR105"/>
    <mergeCell ref="AS105:AT105"/>
    <mergeCell ref="V99:X99"/>
    <mergeCell ref="AN107:AP107"/>
    <mergeCell ref="AN109:AP109"/>
    <mergeCell ref="AN101:AP101"/>
    <mergeCell ref="V101:X101"/>
    <mergeCell ref="Y101:Z101"/>
    <mergeCell ref="AA101:AB101"/>
    <mergeCell ref="AN108:AP108"/>
    <mergeCell ref="AN106:AP106"/>
    <mergeCell ref="AA102:AB102"/>
    <mergeCell ref="Y103:Z103"/>
    <mergeCell ref="AA103:AB103"/>
    <mergeCell ref="AQ109:AR109"/>
    <mergeCell ref="V105:X105"/>
    <mergeCell ref="Y105:Z105"/>
    <mergeCell ref="AA105:AB105"/>
    <mergeCell ref="AA104:AB104"/>
    <mergeCell ref="V104:X104"/>
    <mergeCell ref="Y104:Z104"/>
    <mergeCell ref="AQ106:AR106"/>
    <mergeCell ref="V100:X100"/>
    <mergeCell ref="Y100:Z100"/>
    <mergeCell ref="AA100:AB100"/>
    <mergeCell ref="V102:X102"/>
    <mergeCell ref="AS109:AT109"/>
    <mergeCell ref="AQ107:AR107"/>
    <mergeCell ref="AS107:AT107"/>
    <mergeCell ref="AQ108:AR108"/>
    <mergeCell ref="AS108:AT108"/>
    <mergeCell ref="V103:X103"/>
    <mergeCell ref="V106:X106"/>
    <mergeCell ref="Y106:Z106"/>
    <mergeCell ref="AA106:AB106"/>
    <mergeCell ref="V109:X109"/>
    <mergeCell ref="Y109:Z109"/>
    <mergeCell ref="AA109:AB109"/>
    <mergeCell ref="V107:X107"/>
    <mergeCell ref="Y107:Z107"/>
    <mergeCell ref="AA107:AB107"/>
    <mergeCell ref="V108:X108"/>
    <mergeCell ref="AE97:AG97"/>
    <mergeCell ref="AH97:AI97"/>
    <mergeCell ref="Y108:Z108"/>
    <mergeCell ref="AA108:AB108"/>
    <mergeCell ref="AJ99:AK99"/>
    <mergeCell ref="AE100:AG100"/>
    <mergeCell ref="Y99:Z99"/>
    <mergeCell ref="Y102:Z102"/>
    <mergeCell ref="AJ101:AK101"/>
    <mergeCell ref="AE102:AG102"/>
    <mergeCell ref="AH102:AI102"/>
    <mergeCell ref="AJ102:AK102"/>
    <mergeCell ref="AE101:AG101"/>
    <mergeCell ref="AH101:AI101"/>
    <mergeCell ref="AJ103:AK103"/>
    <mergeCell ref="AE104:AG104"/>
    <mergeCell ref="AH104:AI104"/>
    <mergeCell ref="AJ104:AK104"/>
    <mergeCell ref="AE103:AG103"/>
    <mergeCell ref="AH103:AI103"/>
    <mergeCell ref="AE105:AG105"/>
    <mergeCell ref="AH105:AI105"/>
    <mergeCell ref="AJ105:AK105"/>
    <mergeCell ref="AE106:AG106"/>
    <mergeCell ref="AH106:AI106"/>
    <mergeCell ref="AJ106:AK106"/>
    <mergeCell ref="AE109:AG109"/>
    <mergeCell ref="AH109:AI109"/>
    <mergeCell ref="AJ109:AK109"/>
    <mergeCell ref="AE107:AG107"/>
    <mergeCell ref="AH107:AI107"/>
    <mergeCell ref="AJ107:AK107"/>
    <mergeCell ref="AE108:AG108"/>
    <mergeCell ref="AH108:AI108"/>
    <mergeCell ref="AJ108:AK108"/>
  </mergeCells>
  <dataValidations count="10">
    <dataValidation type="list" allowBlank="1" showInputMessage="1" showErrorMessage="1" sqref="AJ60:AP60">
      <formula1>SV</formula1>
    </dataValidation>
    <dataValidation type="list" allowBlank="1" showInputMessage="1" showErrorMessage="1" sqref="AM63:AS65">
      <formula1>REF</formula1>
    </dataValidation>
    <dataValidation type="list" allowBlank="1" showInputMessage="1" showErrorMessage="1" sqref="G4:U5 G29:U30">
      <formula1>TEAMS</formula1>
    </dataValidation>
    <dataValidation type="list" allowBlank="1" showInputMessage="1" showErrorMessage="1" sqref="W2:AD2">
      <formula1>PLACE</formula1>
    </dataValidation>
    <dataValidation type="list" allowBlank="1" showInputMessage="1" showErrorMessage="1" sqref="AC7:AC28 AC32:AC53">
      <formula1>GS</formula1>
    </dataValidation>
    <dataValidation type="list" allowBlank="1" showInputMessage="1" showErrorMessage="1" sqref="AT7:AT28 AT32:AT53">
      <formula1>MIN</formula1>
    </dataValidation>
    <dataValidation type="list" allowBlank="1" showInputMessage="1" showErrorMessage="1" sqref="BA2:BB2">
      <formula1>GAME_No</formula1>
    </dataValidation>
    <dataValidation type="list" allowBlank="1" showInputMessage="1" showErrorMessage="1" sqref="AY56:AZ67 AF7:AF27 AF32:AF52">
      <formula1>gka</formula1>
    </dataValidation>
    <dataValidation type="list" allowBlank="1" showInputMessage="1" showErrorMessage="1" sqref="BA56:BB67 AG7:AG27 AG32:AG52">
      <formula1>gkb</formula1>
    </dataValidation>
    <dataValidation type="list" allowBlank="1" showInputMessage="1" showErrorMessage="1" sqref="AU7:AX28 AU32:AX53">
      <formula1>PENALTY</formula1>
    </dataValidation>
  </dataValidations>
  <hyperlinks>
    <hyperlink ref="W71" r:id="rId1" display="http://www.kihf.net/files/rfr/gamesheet2008_entrymanual.pdf"/>
    <hyperlink ref="W72" r:id="rId2" display="http://www.kihf.net/files/rfr/announcer_handbook.pdf"/>
  </hyperlinks>
  <printOptions horizontalCentered="1" verticalCentered="1"/>
  <pageMargins left="0" right="0" top="0.1968503937007874" bottom="0" header="0" footer="0.35433070866141736"/>
  <pageSetup fitToHeight="1" fitToWidth="1" horizontalDpi="600" verticalDpi="600" orientation="portrait" paperSize="9" r:id="rId6"/>
  <drawing r:id="rId5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BB71"/>
  <sheetViews>
    <sheetView showGridLines="0" showRowColHeaders="0" zoomScale="110" zoomScaleNormal="110" zoomScalePageLayoutView="0" workbookViewId="0" topLeftCell="A43">
      <selection activeCell="AM66" sqref="AM66:AS67"/>
    </sheetView>
  </sheetViews>
  <sheetFormatPr defaultColWidth="9.00390625" defaultRowHeight="13.5"/>
  <cols>
    <col min="1" max="1" width="2.25390625" style="1" customWidth="1"/>
    <col min="2" max="2" width="1.625" style="1" customWidth="1"/>
    <col min="3" max="3" width="2.25390625" style="1" customWidth="1"/>
    <col min="4" max="4" width="0.875" style="1" customWidth="1"/>
    <col min="5" max="6" width="2.25390625" style="1" customWidth="1"/>
    <col min="7" max="7" width="0.875" style="1" customWidth="1"/>
    <col min="8" max="9" width="2.25390625" style="1" customWidth="1"/>
    <col min="10" max="10" width="0.875" style="1" customWidth="1"/>
    <col min="11" max="11" width="2.25390625" style="1" customWidth="1"/>
    <col min="12" max="13" width="0.875" style="1" customWidth="1"/>
    <col min="14" max="15" width="0.5" style="1" customWidth="1"/>
    <col min="16" max="17" width="0.875" style="1" customWidth="1"/>
    <col min="18" max="18" width="1.75390625" style="1" customWidth="1"/>
    <col min="19" max="20" width="0.5" style="1" customWidth="1"/>
    <col min="21" max="21" width="1.875" style="1" customWidth="1"/>
    <col min="22" max="54" width="2.25390625" style="1" customWidth="1"/>
    <col min="55" max="16384" width="9.00390625" style="1" customWidth="1"/>
  </cols>
  <sheetData>
    <row r="1" spans="1:54" ht="27" customHeight="1">
      <c r="A1" s="591" t="s">
        <v>298</v>
      </c>
      <c r="B1" s="591"/>
      <c r="C1" s="591"/>
      <c r="D1" s="591"/>
      <c r="E1" s="591"/>
      <c r="F1" s="591"/>
      <c r="G1" s="591"/>
      <c r="H1" s="591"/>
      <c r="I1" s="591"/>
      <c r="J1" s="591"/>
      <c r="K1" s="591"/>
      <c r="L1" s="591"/>
      <c r="M1" s="591"/>
      <c r="N1" s="591"/>
      <c r="O1" s="591"/>
      <c r="P1" s="591"/>
      <c r="Q1" s="591"/>
      <c r="R1" s="591"/>
      <c r="S1" s="591"/>
      <c r="T1" s="591"/>
      <c r="U1" s="591"/>
      <c r="V1" s="591"/>
      <c r="W1" s="42"/>
      <c r="X1" s="42"/>
      <c r="Y1" s="592" t="s">
        <v>278</v>
      </c>
      <c r="Z1" s="592"/>
      <c r="AA1" s="592"/>
      <c r="AB1" s="592"/>
      <c r="AC1" s="592"/>
      <c r="AD1" s="592"/>
      <c r="AE1" s="592"/>
      <c r="AF1" s="592"/>
      <c r="AG1" s="592"/>
      <c r="AH1" s="592"/>
      <c r="AI1" s="592"/>
      <c r="AJ1" s="592"/>
      <c r="AK1" s="592"/>
      <c r="AL1" s="592"/>
      <c r="AM1" s="592"/>
      <c r="AN1" s="592"/>
      <c r="AO1" s="592"/>
      <c r="AP1" s="43"/>
      <c r="AQ1" s="43"/>
      <c r="AR1" s="43"/>
      <c r="AS1" s="42"/>
      <c r="AT1" s="42"/>
      <c r="AU1" s="42"/>
      <c r="AV1" s="42"/>
      <c r="AW1" s="44"/>
      <c r="AX1" s="42"/>
      <c r="AY1" s="42"/>
      <c r="AZ1" s="45" t="s">
        <v>279</v>
      </c>
      <c r="BA1" s="45"/>
      <c r="BB1" s="45"/>
    </row>
    <row r="2" spans="1:54" s="2" customFormat="1" ht="14.25" customHeight="1">
      <c r="A2" s="466" t="s">
        <v>607</v>
      </c>
      <c r="B2" s="467"/>
      <c r="C2" s="593" t="str">
        <f>IF(GameSheet!C2="","",GameSheet!C2)</f>
        <v>第68回　国体県予選会　成年</v>
      </c>
      <c r="D2" s="594"/>
      <c r="E2" s="595"/>
      <c r="F2" s="595"/>
      <c r="G2" s="595"/>
      <c r="H2" s="595"/>
      <c r="I2" s="595"/>
      <c r="J2" s="595"/>
      <c r="K2" s="595"/>
      <c r="L2" s="595"/>
      <c r="M2" s="595"/>
      <c r="N2" s="595"/>
      <c r="O2" s="595"/>
      <c r="P2" s="595"/>
      <c r="Q2" s="595"/>
      <c r="R2" s="595"/>
      <c r="S2" s="596"/>
      <c r="T2" s="597" t="s">
        <v>606</v>
      </c>
      <c r="U2" s="598"/>
      <c r="V2" s="599"/>
      <c r="W2" s="600" t="str">
        <f>IF(GameSheet!W2="","",GameSheet!W2)</f>
        <v>神奈川スケートリンク</v>
      </c>
      <c r="X2" s="601"/>
      <c r="Y2" s="601"/>
      <c r="Z2" s="601"/>
      <c r="AA2" s="601"/>
      <c r="AB2" s="601"/>
      <c r="AC2" s="601"/>
      <c r="AD2" s="602"/>
      <c r="AE2" s="597" t="s">
        <v>605</v>
      </c>
      <c r="AF2" s="603"/>
      <c r="AG2" s="489">
        <f>IF(GameSheet!AG2="","",GameSheet!AG2)</f>
      </c>
      <c r="AH2" s="490"/>
      <c r="AI2" s="490"/>
      <c r="AJ2" s="490"/>
      <c r="AK2" s="490"/>
      <c r="AL2" s="491"/>
      <c r="AM2" s="597" t="s">
        <v>497</v>
      </c>
      <c r="AN2" s="609"/>
      <c r="AO2" s="346">
        <f>IF(GameSheet!AO2="","",GameSheet!AO2)</f>
        <v>2245</v>
      </c>
      <c r="AP2" s="347"/>
      <c r="AQ2" s="348"/>
      <c r="AR2" s="606" t="s">
        <v>603</v>
      </c>
      <c r="AS2" s="607"/>
      <c r="AT2" s="608"/>
      <c r="AU2" s="478" t="str">
        <f>IF(GameSheet!AU2="","",GameSheet!AU2)</f>
        <v>-</v>
      </c>
      <c r="AV2" s="479"/>
      <c r="AW2" s="480"/>
      <c r="AX2" s="597" t="s">
        <v>612</v>
      </c>
      <c r="AY2" s="606"/>
      <c r="AZ2" s="603"/>
      <c r="BA2" s="589">
        <f>IF(GameSheet!BA2="","",GameSheet!BA2)</f>
      </c>
      <c r="BB2" s="590"/>
    </row>
    <row r="3" spans="1:54" ht="5.25" customHeight="1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</row>
    <row r="4" spans="1:54" s="3" customFormat="1" ht="10.5" customHeight="1">
      <c r="A4" s="468" t="s">
        <v>301</v>
      </c>
      <c r="B4" s="469"/>
      <c r="C4" s="469"/>
      <c r="D4" s="469"/>
      <c r="E4" s="469"/>
      <c r="F4" s="470"/>
      <c r="G4" s="576">
        <f>IF(GameSheet!G4="","",GameSheet!G4)</f>
      </c>
      <c r="H4" s="577"/>
      <c r="I4" s="577"/>
      <c r="J4" s="577"/>
      <c r="K4" s="577"/>
      <c r="L4" s="577"/>
      <c r="M4" s="577"/>
      <c r="N4" s="577"/>
      <c r="O4" s="577"/>
      <c r="P4" s="577"/>
      <c r="Q4" s="577"/>
      <c r="R4" s="577"/>
      <c r="S4" s="577"/>
      <c r="T4" s="577"/>
      <c r="U4" s="578"/>
      <c r="V4" s="481" t="s">
        <v>302</v>
      </c>
      <c r="W4" s="385"/>
      <c r="X4" s="385"/>
      <c r="Y4" s="385"/>
      <c r="Z4" s="385"/>
      <c r="AA4" s="385"/>
      <c r="AB4" s="385"/>
      <c r="AC4" s="385"/>
      <c r="AD4" s="481" t="s">
        <v>617</v>
      </c>
      <c r="AE4" s="385"/>
      <c r="AF4" s="385"/>
      <c r="AG4" s="385"/>
      <c r="AH4" s="385"/>
      <c r="AI4" s="386"/>
      <c r="AJ4" s="393"/>
      <c r="AK4" s="394"/>
      <c r="AL4" s="394"/>
      <c r="AM4" s="394"/>
      <c r="AN4" s="394"/>
      <c r="AO4" s="395"/>
      <c r="AP4" s="481" t="s">
        <v>303</v>
      </c>
      <c r="AQ4" s="385"/>
      <c r="AR4" s="385"/>
      <c r="AS4" s="385"/>
      <c r="AT4" s="385"/>
      <c r="AU4" s="385"/>
      <c r="AV4" s="385"/>
      <c r="AW4" s="385"/>
      <c r="AX4" s="385"/>
      <c r="AY4" s="385"/>
      <c r="AZ4" s="385"/>
      <c r="BA4" s="385"/>
      <c r="BB4" s="386"/>
    </row>
    <row r="5" spans="1:54" s="3" customFormat="1" ht="10.5" customHeight="1">
      <c r="A5" s="614"/>
      <c r="B5" s="615"/>
      <c r="C5" s="615"/>
      <c r="D5" s="615"/>
      <c r="E5" s="615"/>
      <c r="F5" s="616"/>
      <c r="G5" s="579"/>
      <c r="H5" s="580"/>
      <c r="I5" s="580"/>
      <c r="J5" s="580"/>
      <c r="K5" s="580"/>
      <c r="L5" s="580"/>
      <c r="M5" s="580"/>
      <c r="N5" s="580"/>
      <c r="O5" s="580"/>
      <c r="P5" s="580"/>
      <c r="Q5" s="580"/>
      <c r="R5" s="580"/>
      <c r="S5" s="580"/>
      <c r="T5" s="580"/>
      <c r="U5" s="581"/>
      <c r="V5" s="482"/>
      <c r="W5" s="483"/>
      <c r="X5" s="483"/>
      <c r="Y5" s="483"/>
      <c r="Z5" s="483"/>
      <c r="AA5" s="483"/>
      <c r="AB5" s="483"/>
      <c r="AC5" s="483"/>
      <c r="AD5" s="482"/>
      <c r="AE5" s="483"/>
      <c r="AF5" s="483"/>
      <c r="AG5" s="483"/>
      <c r="AH5" s="483"/>
      <c r="AI5" s="484"/>
      <c r="AJ5" s="396"/>
      <c r="AK5" s="397"/>
      <c r="AL5" s="397"/>
      <c r="AM5" s="397"/>
      <c r="AN5" s="397"/>
      <c r="AO5" s="398"/>
      <c r="AP5" s="610"/>
      <c r="AQ5" s="611"/>
      <c r="AR5" s="611"/>
      <c r="AS5" s="611"/>
      <c r="AT5" s="611"/>
      <c r="AU5" s="611"/>
      <c r="AV5" s="611"/>
      <c r="AW5" s="611"/>
      <c r="AX5" s="611"/>
      <c r="AY5" s="611"/>
      <c r="AZ5" s="611"/>
      <c r="BA5" s="611"/>
      <c r="BB5" s="612"/>
    </row>
    <row r="6" spans="1:54" s="4" customFormat="1" ht="12" customHeight="1">
      <c r="A6" s="29" t="s">
        <v>304</v>
      </c>
      <c r="B6" s="460" t="s">
        <v>821</v>
      </c>
      <c r="C6" s="461"/>
      <c r="D6" s="461"/>
      <c r="E6" s="461"/>
      <c r="F6" s="461"/>
      <c r="G6" s="461"/>
      <c r="H6" s="461"/>
      <c r="I6" s="461"/>
      <c r="J6" s="461"/>
      <c r="K6" s="461"/>
      <c r="L6" s="461"/>
      <c r="M6" s="461"/>
      <c r="N6" s="461"/>
      <c r="O6" s="462" t="s">
        <v>280</v>
      </c>
      <c r="P6" s="462"/>
      <c r="Q6" s="462"/>
      <c r="R6" s="462"/>
      <c r="S6" s="453"/>
      <c r="T6" s="374" t="s">
        <v>305</v>
      </c>
      <c r="U6" s="375"/>
      <c r="V6" s="29" t="s">
        <v>307</v>
      </c>
      <c r="W6" s="374" t="s">
        <v>308</v>
      </c>
      <c r="X6" s="374"/>
      <c r="Y6" s="374"/>
      <c r="Z6" s="30" t="s">
        <v>309</v>
      </c>
      <c r="AA6" s="30" t="s">
        <v>310</v>
      </c>
      <c r="AB6" s="30" t="s">
        <v>311</v>
      </c>
      <c r="AC6" s="31" t="s">
        <v>312</v>
      </c>
      <c r="AD6" s="29" t="s">
        <v>618</v>
      </c>
      <c r="AE6" s="30" t="s">
        <v>619</v>
      </c>
      <c r="AF6" s="117" t="s">
        <v>333</v>
      </c>
      <c r="AG6" s="117" t="s">
        <v>336</v>
      </c>
      <c r="AH6" s="493" t="s">
        <v>296</v>
      </c>
      <c r="AI6" s="494"/>
      <c r="AJ6" s="396"/>
      <c r="AK6" s="397"/>
      <c r="AL6" s="397"/>
      <c r="AM6" s="397"/>
      <c r="AN6" s="397"/>
      <c r="AO6" s="398"/>
      <c r="AP6" s="453" t="s">
        <v>308</v>
      </c>
      <c r="AQ6" s="374"/>
      <c r="AR6" s="374"/>
      <c r="AS6" s="30" t="s">
        <v>509</v>
      </c>
      <c r="AT6" s="30" t="s">
        <v>313</v>
      </c>
      <c r="AU6" s="374" t="s">
        <v>314</v>
      </c>
      <c r="AV6" s="374"/>
      <c r="AW6" s="374"/>
      <c r="AX6" s="374"/>
      <c r="AY6" s="374" t="s">
        <v>315</v>
      </c>
      <c r="AZ6" s="374"/>
      <c r="BA6" s="374" t="s">
        <v>316</v>
      </c>
      <c r="BB6" s="454"/>
    </row>
    <row r="7" spans="1:54" s="6" customFormat="1" ht="12" customHeight="1">
      <c r="A7" s="91" t="str">
        <f>IF(TeamA!C4="","",TeamA!C4)</f>
        <v>-</v>
      </c>
      <c r="B7" s="322" t="str">
        <f>IF(TeamA!D4="","",TeamA!D4)</f>
        <v>-</v>
      </c>
      <c r="C7" s="323"/>
      <c r="D7" s="323"/>
      <c r="E7" s="323"/>
      <c r="F7" s="323"/>
      <c r="G7" s="323"/>
      <c r="H7" s="323"/>
      <c r="I7" s="323"/>
      <c r="J7" s="323"/>
      <c r="K7" s="323"/>
      <c r="L7" s="323"/>
      <c r="M7" s="323"/>
      <c r="N7" s="323"/>
      <c r="O7" s="463">
        <f>IF(TeamA!E4="","",TeamA!E4)</f>
      </c>
      <c r="P7" s="463"/>
      <c r="Q7" s="463"/>
      <c r="R7" s="463"/>
      <c r="S7" s="312"/>
      <c r="T7" s="617" t="str">
        <f>IF(TeamA!F4="","",TeamA!F4)</f>
        <v>G</v>
      </c>
      <c r="U7" s="618"/>
      <c r="V7" s="92"/>
      <c r="W7" s="288"/>
      <c r="X7" s="288"/>
      <c r="Y7" s="289"/>
      <c r="Z7" s="93"/>
      <c r="AA7" s="93"/>
      <c r="AB7" s="93"/>
      <c r="AC7" s="256"/>
      <c r="AD7" s="28"/>
      <c r="AE7" s="27"/>
      <c r="AF7" s="27"/>
      <c r="AG7" s="27"/>
      <c r="AH7" s="464"/>
      <c r="AI7" s="465"/>
      <c r="AJ7" s="396"/>
      <c r="AK7" s="397"/>
      <c r="AL7" s="397"/>
      <c r="AM7" s="397"/>
      <c r="AN7" s="397"/>
      <c r="AO7" s="398"/>
      <c r="AP7" s="288"/>
      <c r="AQ7" s="288"/>
      <c r="AR7" s="289"/>
      <c r="AS7" s="258"/>
      <c r="AT7" s="259"/>
      <c r="AU7" s="605"/>
      <c r="AV7" s="605"/>
      <c r="AW7" s="605"/>
      <c r="AX7" s="605"/>
      <c r="AY7" s="366">
        <f>IF(AP7="","",AP7)</f>
      </c>
      <c r="AZ7" s="289"/>
      <c r="BA7" s="366"/>
      <c r="BB7" s="604"/>
    </row>
    <row r="8" spans="1:54" s="6" customFormat="1" ht="12" customHeight="1">
      <c r="A8" s="95" t="str">
        <f>IF(TeamA!C5="","",TeamA!C5)</f>
        <v>-</v>
      </c>
      <c r="B8" s="318" t="str">
        <f>IF(TeamA!D5="","",TeamA!D5)</f>
        <v>-</v>
      </c>
      <c r="C8" s="319"/>
      <c r="D8" s="319"/>
      <c r="E8" s="319"/>
      <c r="F8" s="319"/>
      <c r="G8" s="319"/>
      <c r="H8" s="319"/>
      <c r="I8" s="319"/>
      <c r="J8" s="319"/>
      <c r="K8" s="319"/>
      <c r="L8" s="319"/>
      <c r="M8" s="319"/>
      <c r="N8" s="319"/>
      <c r="O8" s="456">
        <f>IF(TeamA!E5="","",TeamA!E5)</f>
      </c>
      <c r="P8" s="456"/>
      <c r="Q8" s="373"/>
      <c r="R8" s="368"/>
      <c r="S8" s="456"/>
      <c r="T8" s="324" t="str">
        <f>IF(TeamA!F5="","",TeamA!F5)</f>
        <v>-</v>
      </c>
      <c r="U8" s="324"/>
      <c r="V8" s="97"/>
      <c r="W8" s="288"/>
      <c r="X8" s="288"/>
      <c r="Y8" s="289"/>
      <c r="Z8" s="98"/>
      <c r="AA8" s="98"/>
      <c r="AB8" s="98"/>
      <c r="AC8" s="256"/>
      <c r="AD8" s="9"/>
      <c r="AE8" s="5"/>
      <c r="AF8" s="5"/>
      <c r="AG8" s="5"/>
      <c r="AH8" s="391"/>
      <c r="AI8" s="392"/>
      <c r="AJ8" s="396"/>
      <c r="AK8" s="397"/>
      <c r="AL8" s="397"/>
      <c r="AM8" s="397"/>
      <c r="AN8" s="397"/>
      <c r="AO8" s="398"/>
      <c r="AP8" s="288"/>
      <c r="AQ8" s="288"/>
      <c r="AR8" s="289"/>
      <c r="AS8" s="260"/>
      <c r="AT8" s="261"/>
      <c r="AU8" s="613"/>
      <c r="AV8" s="613"/>
      <c r="AW8" s="613"/>
      <c r="AX8" s="613"/>
      <c r="AY8" s="366">
        <f>IF(AP8="","",AP8)</f>
      </c>
      <c r="AZ8" s="289"/>
      <c r="BA8" s="366"/>
      <c r="BB8" s="604"/>
    </row>
    <row r="9" spans="1:54" s="6" customFormat="1" ht="12" customHeight="1">
      <c r="A9" s="100" t="str">
        <f>IF(TeamA!C6="","",TeamA!C6)</f>
        <v>-</v>
      </c>
      <c r="B9" s="322" t="str">
        <f>IF(TeamA!D6="","",TeamA!D6)</f>
        <v>-</v>
      </c>
      <c r="C9" s="323"/>
      <c r="D9" s="323"/>
      <c r="E9" s="323"/>
      <c r="F9" s="323"/>
      <c r="G9" s="323"/>
      <c r="H9" s="323"/>
      <c r="I9" s="323"/>
      <c r="J9" s="323"/>
      <c r="K9" s="323"/>
      <c r="L9" s="323"/>
      <c r="M9" s="323"/>
      <c r="N9" s="323"/>
      <c r="O9" s="312">
        <f>IF(TeamA!E6="","",TeamA!E6)</f>
      </c>
      <c r="P9" s="312"/>
      <c r="Q9" s="313"/>
      <c r="R9" s="312"/>
      <c r="S9" s="312"/>
      <c r="T9" s="325" t="str">
        <f>IF(TeamA!F6="","",TeamA!F6)</f>
        <v>-</v>
      </c>
      <c r="U9" s="326"/>
      <c r="V9" s="97"/>
      <c r="W9" s="288"/>
      <c r="X9" s="288"/>
      <c r="Y9" s="289"/>
      <c r="Z9" s="98"/>
      <c r="AA9" s="98"/>
      <c r="AB9" s="98"/>
      <c r="AC9" s="256"/>
      <c r="AD9" s="9"/>
      <c r="AE9" s="5"/>
      <c r="AF9" s="5"/>
      <c r="AG9" s="5"/>
      <c r="AH9" s="391"/>
      <c r="AI9" s="392"/>
      <c r="AJ9" s="396"/>
      <c r="AK9" s="397"/>
      <c r="AL9" s="397"/>
      <c r="AM9" s="397"/>
      <c r="AN9" s="397"/>
      <c r="AO9" s="398"/>
      <c r="AP9" s="288"/>
      <c r="AQ9" s="288"/>
      <c r="AR9" s="289"/>
      <c r="AS9" s="260"/>
      <c r="AT9" s="261"/>
      <c r="AU9" s="613"/>
      <c r="AV9" s="613"/>
      <c r="AW9" s="613"/>
      <c r="AX9" s="613"/>
      <c r="AY9" s="366">
        <f aca="true" t="shared" si="0" ref="AY9:AY28">IF(AP9="","",AP9)</f>
      </c>
      <c r="AZ9" s="289"/>
      <c r="BA9" s="366"/>
      <c r="BB9" s="604"/>
    </row>
    <row r="10" spans="1:54" s="6" customFormat="1" ht="12" customHeight="1">
      <c r="A10" s="99" t="str">
        <f>IF(TeamA!C7="","",TeamA!C7)</f>
        <v>-</v>
      </c>
      <c r="B10" s="310" t="str">
        <f>IF(TeamA!D7="","",TeamA!D7)</f>
        <v>-</v>
      </c>
      <c r="C10" s="311"/>
      <c r="D10" s="311"/>
      <c r="E10" s="311"/>
      <c r="F10" s="311"/>
      <c r="G10" s="311"/>
      <c r="H10" s="311"/>
      <c r="I10" s="311"/>
      <c r="J10" s="311"/>
      <c r="K10" s="311"/>
      <c r="L10" s="311"/>
      <c r="M10" s="311"/>
      <c r="N10" s="311"/>
      <c r="O10" s="308">
        <f>IF(TeamA!E7="","",TeamA!E7)</f>
      </c>
      <c r="P10" s="308"/>
      <c r="Q10" s="309"/>
      <c r="R10" s="308"/>
      <c r="S10" s="308"/>
      <c r="T10" s="327" t="str">
        <f>IF(TeamA!F7="","",TeamA!F7)</f>
        <v>-</v>
      </c>
      <c r="U10" s="328"/>
      <c r="V10" s="97"/>
      <c r="W10" s="288"/>
      <c r="X10" s="288"/>
      <c r="Y10" s="289"/>
      <c r="Z10" s="98"/>
      <c r="AA10" s="98"/>
      <c r="AB10" s="98"/>
      <c r="AC10" s="256"/>
      <c r="AD10" s="9"/>
      <c r="AE10" s="5"/>
      <c r="AF10" s="5"/>
      <c r="AG10" s="5"/>
      <c r="AH10" s="391"/>
      <c r="AI10" s="392"/>
      <c r="AJ10" s="396"/>
      <c r="AK10" s="397"/>
      <c r="AL10" s="397"/>
      <c r="AM10" s="397"/>
      <c r="AN10" s="397"/>
      <c r="AO10" s="398"/>
      <c r="AP10" s="288"/>
      <c r="AQ10" s="288"/>
      <c r="AR10" s="289"/>
      <c r="AS10" s="260"/>
      <c r="AT10" s="261"/>
      <c r="AU10" s="613"/>
      <c r="AV10" s="613"/>
      <c r="AW10" s="613"/>
      <c r="AX10" s="613"/>
      <c r="AY10" s="366">
        <f t="shared" si="0"/>
      </c>
      <c r="AZ10" s="289"/>
      <c r="BA10" s="366"/>
      <c r="BB10" s="604"/>
    </row>
    <row r="11" spans="1:54" s="6" customFormat="1" ht="12" customHeight="1">
      <c r="A11" s="99" t="str">
        <f>IF(TeamA!C8="","",TeamA!C8)</f>
        <v>-</v>
      </c>
      <c r="B11" s="310" t="str">
        <f>IF(TeamA!D8="","",TeamA!D8)</f>
        <v>-</v>
      </c>
      <c r="C11" s="311"/>
      <c r="D11" s="311"/>
      <c r="E11" s="311"/>
      <c r="F11" s="311"/>
      <c r="G11" s="311"/>
      <c r="H11" s="311"/>
      <c r="I11" s="311"/>
      <c r="J11" s="311"/>
      <c r="K11" s="311"/>
      <c r="L11" s="311"/>
      <c r="M11" s="311"/>
      <c r="N11" s="311"/>
      <c r="O11" s="308">
        <f>IF(TeamA!E8="","",TeamA!E8)</f>
      </c>
      <c r="P11" s="308"/>
      <c r="Q11" s="309"/>
      <c r="R11" s="308"/>
      <c r="S11" s="308"/>
      <c r="T11" s="327" t="str">
        <f>IF(TeamA!F8="","",TeamA!F8)</f>
        <v>-</v>
      </c>
      <c r="U11" s="328"/>
      <c r="V11" s="101"/>
      <c r="W11" s="288"/>
      <c r="X11" s="288"/>
      <c r="Y11" s="289"/>
      <c r="Z11" s="98"/>
      <c r="AA11" s="98"/>
      <c r="AB11" s="98"/>
      <c r="AC11" s="256"/>
      <c r="AD11" s="9"/>
      <c r="AE11" s="5"/>
      <c r="AF11" s="5"/>
      <c r="AG11" s="5"/>
      <c r="AH11" s="391"/>
      <c r="AI11" s="392"/>
      <c r="AJ11" s="396"/>
      <c r="AK11" s="397"/>
      <c r="AL11" s="397"/>
      <c r="AM11" s="397"/>
      <c r="AN11" s="397"/>
      <c r="AO11" s="398"/>
      <c r="AP11" s="288"/>
      <c r="AQ11" s="288"/>
      <c r="AR11" s="289"/>
      <c r="AS11" s="260"/>
      <c r="AT11" s="261"/>
      <c r="AU11" s="613"/>
      <c r="AV11" s="613"/>
      <c r="AW11" s="613"/>
      <c r="AX11" s="613"/>
      <c r="AY11" s="366">
        <f t="shared" si="0"/>
      </c>
      <c r="AZ11" s="289"/>
      <c r="BA11" s="366"/>
      <c r="BB11" s="604"/>
    </row>
    <row r="12" spans="1:54" s="6" customFormat="1" ht="12" customHeight="1">
      <c r="A12" s="99" t="str">
        <f>IF(TeamA!C9="","",TeamA!C9)</f>
        <v>-</v>
      </c>
      <c r="B12" s="310" t="str">
        <f>IF(TeamA!D9="","",TeamA!D9)</f>
        <v>-</v>
      </c>
      <c r="C12" s="311"/>
      <c r="D12" s="311"/>
      <c r="E12" s="311"/>
      <c r="F12" s="311"/>
      <c r="G12" s="311"/>
      <c r="H12" s="311"/>
      <c r="I12" s="311"/>
      <c r="J12" s="311"/>
      <c r="K12" s="311"/>
      <c r="L12" s="311"/>
      <c r="M12" s="311"/>
      <c r="N12" s="311"/>
      <c r="O12" s="308">
        <f>IF(TeamA!E9="","",TeamA!E9)</f>
      </c>
      <c r="P12" s="308"/>
      <c r="Q12" s="309"/>
      <c r="R12" s="308"/>
      <c r="S12" s="309"/>
      <c r="T12" s="327" t="str">
        <f>IF(TeamA!F9="","",TeamA!F9)</f>
        <v>-</v>
      </c>
      <c r="U12" s="337"/>
      <c r="V12" s="101"/>
      <c r="W12" s="288"/>
      <c r="X12" s="288"/>
      <c r="Y12" s="289"/>
      <c r="Z12" s="98"/>
      <c r="AA12" s="98"/>
      <c r="AB12" s="98"/>
      <c r="AC12" s="256"/>
      <c r="AD12" s="9"/>
      <c r="AE12" s="5"/>
      <c r="AF12" s="5"/>
      <c r="AG12" s="5"/>
      <c r="AH12" s="391"/>
      <c r="AI12" s="392"/>
      <c r="AJ12" s="396"/>
      <c r="AK12" s="397"/>
      <c r="AL12" s="397"/>
      <c r="AM12" s="397"/>
      <c r="AN12" s="397"/>
      <c r="AO12" s="398"/>
      <c r="AP12" s="288"/>
      <c r="AQ12" s="288"/>
      <c r="AR12" s="289"/>
      <c r="AS12" s="260"/>
      <c r="AT12" s="261"/>
      <c r="AU12" s="613"/>
      <c r="AV12" s="613"/>
      <c r="AW12" s="613"/>
      <c r="AX12" s="613"/>
      <c r="AY12" s="366">
        <f t="shared" si="0"/>
      </c>
      <c r="AZ12" s="289"/>
      <c r="BA12" s="366"/>
      <c r="BB12" s="604"/>
    </row>
    <row r="13" spans="1:54" s="6" customFormat="1" ht="12" customHeight="1">
      <c r="A13" s="102" t="str">
        <f>IF(TeamA!C10="","",TeamA!C10)</f>
        <v>-</v>
      </c>
      <c r="B13" s="318" t="str">
        <f>IF(TeamA!D10="","",TeamA!D10)</f>
        <v>-</v>
      </c>
      <c r="C13" s="319"/>
      <c r="D13" s="319"/>
      <c r="E13" s="319"/>
      <c r="F13" s="319"/>
      <c r="G13" s="319"/>
      <c r="H13" s="319"/>
      <c r="I13" s="319"/>
      <c r="J13" s="319"/>
      <c r="K13" s="319"/>
      <c r="L13" s="319"/>
      <c r="M13" s="319"/>
      <c r="N13" s="319"/>
      <c r="O13" s="368">
        <f>IF(TeamA!E10="","",TeamA!E10)</f>
      </c>
      <c r="P13" s="368"/>
      <c r="Q13" s="373"/>
      <c r="R13" s="368"/>
      <c r="S13" s="373"/>
      <c r="T13" s="458" t="str">
        <f>IF(TeamA!F10="","",TeamA!F10)</f>
        <v>-</v>
      </c>
      <c r="U13" s="459"/>
      <c r="V13" s="101"/>
      <c r="W13" s="288"/>
      <c r="X13" s="288"/>
      <c r="Y13" s="289"/>
      <c r="Z13" s="98"/>
      <c r="AA13" s="98"/>
      <c r="AB13" s="98"/>
      <c r="AC13" s="256"/>
      <c r="AD13" s="9"/>
      <c r="AE13" s="5"/>
      <c r="AF13" s="5"/>
      <c r="AG13" s="5"/>
      <c r="AH13" s="391"/>
      <c r="AI13" s="392"/>
      <c r="AJ13" s="396"/>
      <c r="AK13" s="397"/>
      <c r="AL13" s="397"/>
      <c r="AM13" s="397"/>
      <c r="AN13" s="397"/>
      <c r="AO13" s="398"/>
      <c r="AP13" s="288"/>
      <c r="AQ13" s="288"/>
      <c r="AR13" s="289"/>
      <c r="AS13" s="260"/>
      <c r="AT13" s="261"/>
      <c r="AU13" s="613"/>
      <c r="AV13" s="613"/>
      <c r="AW13" s="613"/>
      <c r="AX13" s="613"/>
      <c r="AY13" s="366">
        <f t="shared" si="0"/>
      </c>
      <c r="AZ13" s="289"/>
      <c r="BA13" s="366"/>
      <c r="BB13" s="604"/>
    </row>
    <row r="14" spans="1:54" s="6" customFormat="1" ht="12" customHeight="1">
      <c r="A14" s="91" t="str">
        <f>IF(TeamA!C11="","",TeamA!C11)</f>
        <v>-</v>
      </c>
      <c r="B14" s="322" t="str">
        <f>IF(TeamA!D11="","",TeamA!D11)</f>
        <v>-</v>
      </c>
      <c r="C14" s="323"/>
      <c r="D14" s="323"/>
      <c r="E14" s="323"/>
      <c r="F14" s="323"/>
      <c r="G14" s="323"/>
      <c r="H14" s="323"/>
      <c r="I14" s="323"/>
      <c r="J14" s="323"/>
      <c r="K14" s="323"/>
      <c r="L14" s="323"/>
      <c r="M14" s="323"/>
      <c r="N14" s="323"/>
      <c r="O14" s="320">
        <f>IF(TeamA!E11="","",TeamA!E11)</f>
      </c>
      <c r="P14" s="320"/>
      <c r="Q14" s="321"/>
      <c r="R14" s="320"/>
      <c r="S14" s="321"/>
      <c r="T14" s="361" t="str">
        <f>IF(TeamA!F11="","",TeamA!F11)</f>
        <v>-</v>
      </c>
      <c r="U14" s="361"/>
      <c r="V14" s="101"/>
      <c r="W14" s="288"/>
      <c r="X14" s="288"/>
      <c r="Y14" s="289"/>
      <c r="Z14" s="98"/>
      <c r="AA14" s="98"/>
      <c r="AB14" s="98"/>
      <c r="AC14" s="256"/>
      <c r="AD14" s="9"/>
      <c r="AE14" s="5"/>
      <c r="AF14" s="5"/>
      <c r="AG14" s="5"/>
      <c r="AH14" s="391"/>
      <c r="AI14" s="392"/>
      <c r="AJ14" s="396"/>
      <c r="AK14" s="397"/>
      <c r="AL14" s="397"/>
      <c r="AM14" s="397"/>
      <c r="AN14" s="397"/>
      <c r="AO14" s="398"/>
      <c r="AP14" s="288"/>
      <c r="AQ14" s="288"/>
      <c r="AR14" s="289"/>
      <c r="AS14" s="260"/>
      <c r="AT14" s="261"/>
      <c r="AU14" s="613"/>
      <c r="AV14" s="613"/>
      <c r="AW14" s="613"/>
      <c r="AX14" s="613"/>
      <c r="AY14" s="366">
        <f t="shared" si="0"/>
      </c>
      <c r="AZ14" s="289"/>
      <c r="BA14" s="366"/>
      <c r="BB14" s="604"/>
    </row>
    <row r="15" spans="1:54" s="6" customFormat="1" ht="12" customHeight="1">
      <c r="A15" s="99" t="str">
        <f>IF(TeamA!C12="","",TeamA!C12)</f>
        <v>-</v>
      </c>
      <c r="B15" s="310" t="str">
        <f>IF(TeamA!D12="","",TeamA!D12)</f>
        <v>-</v>
      </c>
      <c r="C15" s="311"/>
      <c r="D15" s="311"/>
      <c r="E15" s="311"/>
      <c r="F15" s="311"/>
      <c r="G15" s="311"/>
      <c r="H15" s="311"/>
      <c r="I15" s="311"/>
      <c r="J15" s="311"/>
      <c r="K15" s="311"/>
      <c r="L15" s="311"/>
      <c r="M15" s="311"/>
      <c r="N15" s="311"/>
      <c r="O15" s="308">
        <f>IF(TeamA!E12="","",TeamA!E12)</f>
      </c>
      <c r="P15" s="308"/>
      <c r="Q15" s="309"/>
      <c r="R15" s="308"/>
      <c r="S15" s="309"/>
      <c r="T15" s="327" t="str">
        <f>IF(TeamA!F12="","",TeamA!F12)</f>
        <v>-</v>
      </c>
      <c r="U15" s="327"/>
      <c r="V15" s="101"/>
      <c r="W15" s="288"/>
      <c r="X15" s="288"/>
      <c r="Y15" s="289"/>
      <c r="Z15" s="98"/>
      <c r="AA15" s="98"/>
      <c r="AB15" s="98"/>
      <c r="AC15" s="256"/>
      <c r="AD15" s="9"/>
      <c r="AE15" s="5"/>
      <c r="AF15" s="5"/>
      <c r="AG15" s="5"/>
      <c r="AH15" s="391"/>
      <c r="AI15" s="392"/>
      <c r="AJ15" s="396"/>
      <c r="AK15" s="397"/>
      <c r="AL15" s="397"/>
      <c r="AM15" s="397"/>
      <c r="AN15" s="397"/>
      <c r="AO15" s="398"/>
      <c r="AP15" s="288"/>
      <c r="AQ15" s="288"/>
      <c r="AR15" s="289"/>
      <c r="AS15" s="262"/>
      <c r="AT15" s="98"/>
      <c r="AU15" s="613"/>
      <c r="AV15" s="613"/>
      <c r="AW15" s="613"/>
      <c r="AX15" s="613"/>
      <c r="AY15" s="366">
        <f t="shared" si="0"/>
      </c>
      <c r="AZ15" s="289"/>
      <c r="BA15" s="366"/>
      <c r="BB15" s="604"/>
    </row>
    <row r="16" spans="1:54" s="6" customFormat="1" ht="12" customHeight="1">
      <c r="A16" s="99" t="str">
        <f>IF(TeamA!C13="","",TeamA!C13)</f>
        <v>-</v>
      </c>
      <c r="B16" s="310" t="str">
        <f>IF(TeamA!D13="","",TeamA!D13)</f>
        <v>-</v>
      </c>
      <c r="C16" s="311"/>
      <c r="D16" s="311"/>
      <c r="E16" s="311"/>
      <c r="F16" s="311"/>
      <c r="G16" s="311"/>
      <c r="H16" s="311"/>
      <c r="I16" s="311"/>
      <c r="J16" s="311"/>
      <c r="K16" s="311"/>
      <c r="L16" s="311"/>
      <c r="M16" s="311"/>
      <c r="N16" s="311"/>
      <c r="O16" s="308">
        <f>IF(TeamA!E13="","",TeamA!E13)</f>
      </c>
      <c r="P16" s="308"/>
      <c r="Q16" s="309"/>
      <c r="R16" s="308"/>
      <c r="S16" s="309"/>
      <c r="T16" s="327" t="str">
        <f>IF(TeamA!F13="","",TeamA!F13)</f>
        <v>-</v>
      </c>
      <c r="U16" s="327"/>
      <c r="V16" s="101"/>
      <c r="W16" s="288"/>
      <c r="X16" s="288"/>
      <c r="Y16" s="289"/>
      <c r="Z16" s="98"/>
      <c r="AA16" s="98"/>
      <c r="AB16" s="98"/>
      <c r="AC16" s="256"/>
      <c r="AD16" s="9"/>
      <c r="AE16" s="5"/>
      <c r="AF16" s="5"/>
      <c r="AG16" s="5"/>
      <c r="AH16" s="391"/>
      <c r="AI16" s="392"/>
      <c r="AJ16" s="396"/>
      <c r="AK16" s="397"/>
      <c r="AL16" s="397"/>
      <c r="AM16" s="397"/>
      <c r="AN16" s="397"/>
      <c r="AO16" s="398"/>
      <c r="AP16" s="288"/>
      <c r="AQ16" s="288"/>
      <c r="AR16" s="289"/>
      <c r="AS16" s="262"/>
      <c r="AT16" s="98"/>
      <c r="AU16" s="613"/>
      <c r="AV16" s="613"/>
      <c r="AW16" s="613"/>
      <c r="AX16" s="613"/>
      <c r="AY16" s="366">
        <f t="shared" si="0"/>
      </c>
      <c r="AZ16" s="289"/>
      <c r="BA16" s="366"/>
      <c r="BB16" s="604"/>
    </row>
    <row r="17" spans="1:54" s="6" customFormat="1" ht="12" customHeight="1">
      <c r="A17" s="99" t="str">
        <f>IF(TeamA!C14="","",TeamA!C14)</f>
        <v>-</v>
      </c>
      <c r="B17" s="310" t="str">
        <f>IF(TeamA!D14="","",TeamA!D14)</f>
        <v>-</v>
      </c>
      <c r="C17" s="311"/>
      <c r="D17" s="311"/>
      <c r="E17" s="311"/>
      <c r="F17" s="311"/>
      <c r="G17" s="311"/>
      <c r="H17" s="311"/>
      <c r="I17" s="311"/>
      <c r="J17" s="311"/>
      <c r="K17" s="311"/>
      <c r="L17" s="311"/>
      <c r="M17" s="311"/>
      <c r="N17" s="311"/>
      <c r="O17" s="308">
        <f>IF(TeamA!E14="","",TeamA!E14)</f>
      </c>
      <c r="P17" s="308"/>
      <c r="Q17" s="309"/>
      <c r="R17" s="308"/>
      <c r="S17" s="309"/>
      <c r="T17" s="327" t="str">
        <f>IF(TeamA!F14="","",TeamA!F14)</f>
        <v>-</v>
      </c>
      <c r="U17" s="327"/>
      <c r="V17" s="101"/>
      <c r="W17" s="288"/>
      <c r="X17" s="288"/>
      <c r="Y17" s="289"/>
      <c r="Z17" s="98"/>
      <c r="AA17" s="98"/>
      <c r="AB17" s="98"/>
      <c r="AC17" s="256"/>
      <c r="AD17" s="9"/>
      <c r="AE17" s="5"/>
      <c r="AF17" s="5"/>
      <c r="AG17" s="5"/>
      <c r="AH17" s="391"/>
      <c r="AI17" s="392"/>
      <c r="AJ17" s="396"/>
      <c r="AK17" s="397"/>
      <c r="AL17" s="397"/>
      <c r="AM17" s="397"/>
      <c r="AN17" s="397"/>
      <c r="AO17" s="398"/>
      <c r="AP17" s="288"/>
      <c r="AQ17" s="288"/>
      <c r="AR17" s="289"/>
      <c r="AS17" s="262"/>
      <c r="AT17" s="98"/>
      <c r="AU17" s="613"/>
      <c r="AV17" s="613"/>
      <c r="AW17" s="613"/>
      <c r="AX17" s="613"/>
      <c r="AY17" s="366">
        <f t="shared" si="0"/>
      </c>
      <c r="AZ17" s="289"/>
      <c r="BA17" s="366"/>
      <c r="BB17" s="604"/>
    </row>
    <row r="18" spans="1:54" s="6" customFormat="1" ht="12" customHeight="1">
      <c r="A18" s="95" t="str">
        <f>IF(TeamA!C15="","",TeamA!C15)</f>
        <v>-</v>
      </c>
      <c r="B18" s="318" t="str">
        <f>IF(TeamA!D15="","",TeamA!D15)</f>
        <v>-</v>
      </c>
      <c r="C18" s="319"/>
      <c r="D18" s="319"/>
      <c r="E18" s="319"/>
      <c r="F18" s="319"/>
      <c r="G18" s="319"/>
      <c r="H18" s="319"/>
      <c r="I18" s="319"/>
      <c r="J18" s="319"/>
      <c r="K18" s="319"/>
      <c r="L18" s="319"/>
      <c r="M18" s="319"/>
      <c r="N18" s="319"/>
      <c r="O18" s="456">
        <f>IF(TeamA!E15="","",TeamA!E15)</f>
      </c>
      <c r="P18" s="456"/>
      <c r="Q18" s="457"/>
      <c r="R18" s="456"/>
      <c r="S18" s="457"/>
      <c r="T18" s="324" t="str">
        <f>IF(TeamA!F15="","",TeamA!F15)</f>
        <v>-</v>
      </c>
      <c r="U18" s="324"/>
      <c r="V18" s="101"/>
      <c r="W18" s="288"/>
      <c r="X18" s="288"/>
      <c r="Y18" s="289"/>
      <c r="Z18" s="98"/>
      <c r="AA18" s="98"/>
      <c r="AB18" s="98"/>
      <c r="AC18" s="256"/>
      <c r="AD18" s="9"/>
      <c r="AE18" s="5"/>
      <c r="AF18" s="5"/>
      <c r="AG18" s="5"/>
      <c r="AH18" s="391"/>
      <c r="AI18" s="392"/>
      <c r="AJ18" s="396"/>
      <c r="AK18" s="397"/>
      <c r="AL18" s="397"/>
      <c r="AM18" s="397"/>
      <c r="AN18" s="397"/>
      <c r="AO18" s="398"/>
      <c r="AP18" s="288"/>
      <c r="AQ18" s="288"/>
      <c r="AR18" s="289"/>
      <c r="AS18" s="262"/>
      <c r="AT18" s="98"/>
      <c r="AU18" s="613"/>
      <c r="AV18" s="613"/>
      <c r="AW18" s="613"/>
      <c r="AX18" s="613"/>
      <c r="AY18" s="366">
        <f t="shared" si="0"/>
      </c>
      <c r="AZ18" s="289"/>
      <c r="BA18" s="366"/>
      <c r="BB18" s="604"/>
    </row>
    <row r="19" spans="1:54" s="6" customFormat="1" ht="12" customHeight="1">
      <c r="A19" s="100" t="str">
        <f>IF(TeamA!C16="","",TeamA!C16)</f>
        <v>-</v>
      </c>
      <c r="B19" s="322" t="str">
        <f>IF(TeamA!D16="","",TeamA!D16)</f>
        <v>-</v>
      </c>
      <c r="C19" s="323"/>
      <c r="D19" s="323"/>
      <c r="E19" s="323"/>
      <c r="F19" s="323"/>
      <c r="G19" s="323"/>
      <c r="H19" s="323"/>
      <c r="I19" s="323"/>
      <c r="J19" s="323"/>
      <c r="K19" s="323"/>
      <c r="L19" s="323"/>
      <c r="M19" s="323"/>
      <c r="N19" s="323"/>
      <c r="O19" s="312">
        <f>IF(TeamA!E16="","",TeamA!E16)</f>
      </c>
      <c r="P19" s="312"/>
      <c r="Q19" s="313"/>
      <c r="R19" s="312"/>
      <c r="S19" s="313"/>
      <c r="T19" s="325" t="str">
        <f>IF(TeamA!F16="","",TeamA!F16)</f>
        <v>-</v>
      </c>
      <c r="U19" s="326"/>
      <c r="V19" s="101"/>
      <c r="W19" s="288"/>
      <c r="X19" s="288"/>
      <c r="Y19" s="289"/>
      <c r="Z19" s="98"/>
      <c r="AA19" s="98"/>
      <c r="AB19" s="98"/>
      <c r="AC19" s="256"/>
      <c r="AD19" s="9"/>
      <c r="AE19" s="5"/>
      <c r="AF19" s="5"/>
      <c r="AG19" s="5"/>
      <c r="AH19" s="391"/>
      <c r="AI19" s="392"/>
      <c r="AJ19" s="396"/>
      <c r="AK19" s="397"/>
      <c r="AL19" s="397"/>
      <c r="AM19" s="397"/>
      <c r="AN19" s="397"/>
      <c r="AO19" s="398"/>
      <c r="AP19" s="288"/>
      <c r="AQ19" s="288"/>
      <c r="AR19" s="289"/>
      <c r="AS19" s="262"/>
      <c r="AT19" s="98"/>
      <c r="AU19" s="613"/>
      <c r="AV19" s="613"/>
      <c r="AW19" s="613"/>
      <c r="AX19" s="613"/>
      <c r="AY19" s="366">
        <f t="shared" si="0"/>
      </c>
      <c r="AZ19" s="289"/>
      <c r="BA19" s="366"/>
      <c r="BB19" s="604"/>
    </row>
    <row r="20" spans="1:54" s="6" customFormat="1" ht="12" customHeight="1">
      <c r="A20" s="99" t="str">
        <f>IF(TeamA!C17="","",TeamA!C17)</f>
        <v>-</v>
      </c>
      <c r="B20" s="310" t="str">
        <f>IF(TeamA!D17="","",TeamA!D17)</f>
        <v>-</v>
      </c>
      <c r="C20" s="311"/>
      <c r="D20" s="311"/>
      <c r="E20" s="311"/>
      <c r="F20" s="311"/>
      <c r="G20" s="311"/>
      <c r="H20" s="311"/>
      <c r="I20" s="311"/>
      <c r="J20" s="311"/>
      <c r="K20" s="311"/>
      <c r="L20" s="311"/>
      <c r="M20" s="311"/>
      <c r="N20" s="311"/>
      <c r="O20" s="308">
        <f>IF(TeamA!E17="","",TeamA!E17)</f>
      </c>
      <c r="P20" s="308"/>
      <c r="Q20" s="309"/>
      <c r="R20" s="308"/>
      <c r="S20" s="309"/>
      <c r="T20" s="327" t="str">
        <f>IF(TeamA!F17="","",TeamA!F17)</f>
        <v>-</v>
      </c>
      <c r="U20" s="328"/>
      <c r="V20" s="101"/>
      <c r="W20" s="288"/>
      <c r="X20" s="288"/>
      <c r="Y20" s="289"/>
      <c r="Z20" s="98"/>
      <c r="AA20" s="98"/>
      <c r="AB20" s="98"/>
      <c r="AC20" s="256"/>
      <c r="AD20" s="9"/>
      <c r="AE20" s="5"/>
      <c r="AF20" s="5"/>
      <c r="AG20" s="5"/>
      <c r="AH20" s="391"/>
      <c r="AI20" s="392"/>
      <c r="AJ20" s="396"/>
      <c r="AK20" s="397"/>
      <c r="AL20" s="397"/>
      <c r="AM20" s="397"/>
      <c r="AN20" s="397"/>
      <c r="AO20" s="398"/>
      <c r="AP20" s="288"/>
      <c r="AQ20" s="288"/>
      <c r="AR20" s="289"/>
      <c r="AS20" s="262"/>
      <c r="AT20" s="98"/>
      <c r="AU20" s="613"/>
      <c r="AV20" s="613"/>
      <c r="AW20" s="613"/>
      <c r="AX20" s="613"/>
      <c r="AY20" s="366">
        <f t="shared" si="0"/>
      </c>
      <c r="AZ20" s="289"/>
      <c r="BA20" s="366"/>
      <c r="BB20" s="604"/>
    </row>
    <row r="21" spans="1:54" s="6" customFormat="1" ht="12" customHeight="1">
      <c r="A21" s="99" t="str">
        <f>IF(TeamA!C18="","",TeamA!C18)</f>
        <v>-</v>
      </c>
      <c r="B21" s="310" t="str">
        <f>IF(TeamA!D18="","",TeamA!D18)</f>
        <v>-</v>
      </c>
      <c r="C21" s="311"/>
      <c r="D21" s="311"/>
      <c r="E21" s="311"/>
      <c r="F21" s="311"/>
      <c r="G21" s="311"/>
      <c r="H21" s="311"/>
      <c r="I21" s="311"/>
      <c r="J21" s="311"/>
      <c r="K21" s="311"/>
      <c r="L21" s="311"/>
      <c r="M21" s="311"/>
      <c r="N21" s="311"/>
      <c r="O21" s="308">
        <f>IF(TeamA!E18="","",TeamA!E18)</f>
      </c>
      <c r="P21" s="308"/>
      <c r="Q21" s="309"/>
      <c r="R21" s="308"/>
      <c r="S21" s="309"/>
      <c r="T21" s="327" t="str">
        <f>IF(TeamA!F18="","",TeamA!F18)</f>
        <v>-</v>
      </c>
      <c r="U21" s="328"/>
      <c r="V21" s="101"/>
      <c r="W21" s="288"/>
      <c r="X21" s="288"/>
      <c r="Y21" s="289"/>
      <c r="Z21" s="98"/>
      <c r="AA21" s="98"/>
      <c r="AB21" s="98"/>
      <c r="AC21" s="256"/>
      <c r="AD21" s="9"/>
      <c r="AE21" s="5"/>
      <c r="AF21" s="5"/>
      <c r="AG21" s="5"/>
      <c r="AH21" s="391"/>
      <c r="AI21" s="392"/>
      <c r="AJ21" s="396"/>
      <c r="AK21" s="397"/>
      <c r="AL21" s="397"/>
      <c r="AM21" s="397"/>
      <c r="AN21" s="397"/>
      <c r="AO21" s="398"/>
      <c r="AP21" s="288"/>
      <c r="AQ21" s="288"/>
      <c r="AR21" s="289"/>
      <c r="AS21" s="262"/>
      <c r="AT21" s="98"/>
      <c r="AU21" s="613"/>
      <c r="AV21" s="613"/>
      <c r="AW21" s="613"/>
      <c r="AX21" s="613"/>
      <c r="AY21" s="366">
        <f t="shared" si="0"/>
      </c>
      <c r="AZ21" s="289"/>
      <c r="BA21" s="366"/>
      <c r="BB21" s="604"/>
    </row>
    <row r="22" spans="1:54" s="6" customFormat="1" ht="12" customHeight="1">
      <c r="A22" s="99" t="str">
        <f>IF(TeamA!C19="","",TeamA!C19)</f>
        <v>-</v>
      </c>
      <c r="B22" s="310" t="str">
        <f>IF(TeamA!D19="","",TeamA!D19)</f>
        <v>-</v>
      </c>
      <c r="C22" s="311"/>
      <c r="D22" s="311"/>
      <c r="E22" s="311"/>
      <c r="F22" s="311"/>
      <c r="G22" s="311"/>
      <c r="H22" s="311"/>
      <c r="I22" s="311"/>
      <c r="J22" s="311"/>
      <c r="K22" s="311"/>
      <c r="L22" s="311"/>
      <c r="M22" s="311"/>
      <c r="N22" s="311"/>
      <c r="O22" s="308">
        <f>IF(TeamA!E19="","",TeamA!E19)</f>
      </c>
      <c r="P22" s="308"/>
      <c r="Q22" s="309"/>
      <c r="R22" s="308"/>
      <c r="S22" s="309"/>
      <c r="T22" s="327" t="str">
        <f>IF(TeamA!F19="","",TeamA!F19)</f>
        <v>-</v>
      </c>
      <c r="U22" s="328"/>
      <c r="V22" s="101"/>
      <c r="W22" s="288"/>
      <c r="X22" s="288"/>
      <c r="Y22" s="289"/>
      <c r="Z22" s="98"/>
      <c r="AA22" s="98"/>
      <c r="AB22" s="98"/>
      <c r="AC22" s="256"/>
      <c r="AD22" s="9"/>
      <c r="AE22" s="5"/>
      <c r="AF22" s="5"/>
      <c r="AG22" s="5"/>
      <c r="AH22" s="391"/>
      <c r="AI22" s="392"/>
      <c r="AJ22" s="396"/>
      <c r="AK22" s="397"/>
      <c r="AL22" s="397"/>
      <c r="AM22" s="397"/>
      <c r="AN22" s="397"/>
      <c r="AO22" s="398"/>
      <c r="AP22" s="288"/>
      <c r="AQ22" s="288"/>
      <c r="AR22" s="289"/>
      <c r="AS22" s="262"/>
      <c r="AT22" s="98"/>
      <c r="AU22" s="613"/>
      <c r="AV22" s="613"/>
      <c r="AW22" s="613"/>
      <c r="AX22" s="613"/>
      <c r="AY22" s="366">
        <f t="shared" si="0"/>
      </c>
      <c r="AZ22" s="289"/>
      <c r="BA22" s="366"/>
      <c r="BB22" s="604"/>
    </row>
    <row r="23" spans="1:54" s="6" customFormat="1" ht="12" customHeight="1">
      <c r="A23" s="102" t="str">
        <f>IF(TeamA!C20="","",TeamA!C20)</f>
        <v>-</v>
      </c>
      <c r="B23" s="318" t="str">
        <f>IF(TeamA!D20="","",TeamA!D20)</f>
        <v>-</v>
      </c>
      <c r="C23" s="319"/>
      <c r="D23" s="319"/>
      <c r="E23" s="319"/>
      <c r="F23" s="319"/>
      <c r="G23" s="319"/>
      <c r="H23" s="319"/>
      <c r="I23" s="319"/>
      <c r="J23" s="319"/>
      <c r="K23" s="319"/>
      <c r="L23" s="319"/>
      <c r="M23" s="319"/>
      <c r="N23" s="319"/>
      <c r="O23" s="368">
        <f>IF(TeamA!E20="","",TeamA!E20)</f>
      </c>
      <c r="P23" s="368"/>
      <c r="Q23" s="373"/>
      <c r="R23" s="368"/>
      <c r="S23" s="373"/>
      <c r="T23" s="458" t="str">
        <f>IF(TeamA!F20="","",TeamA!F20)</f>
        <v>-</v>
      </c>
      <c r="U23" s="459"/>
      <c r="V23" s="101"/>
      <c r="W23" s="288"/>
      <c r="X23" s="288"/>
      <c r="Y23" s="289"/>
      <c r="Z23" s="98"/>
      <c r="AA23" s="98"/>
      <c r="AB23" s="98"/>
      <c r="AC23" s="256"/>
      <c r="AD23" s="9"/>
      <c r="AE23" s="5"/>
      <c r="AF23" s="5"/>
      <c r="AG23" s="5"/>
      <c r="AH23" s="391"/>
      <c r="AI23" s="392"/>
      <c r="AJ23" s="396"/>
      <c r="AK23" s="397"/>
      <c r="AL23" s="397"/>
      <c r="AM23" s="397"/>
      <c r="AN23" s="397"/>
      <c r="AO23" s="398"/>
      <c r="AP23" s="288"/>
      <c r="AQ23" s="288"/>
      <c r="AR23" s="289"/>
      <c r="AS23" s="262"/>
      <c r="AT23" s="98"/>
      <c r="AU23" s="613"/>
      <c r="AV23" s="613"/>
      <c r="AW23" s="613"/>
      <c r="AX23" s="613"/>
      <c r="AY23" s="366">
        <f t="shared" si="0"/>
      </c>
      <c r="AZ23" s="289"/>
      <c r="BA23" s="366"/>
      <c r="BB23" s="604"/>
    </row>
    <row r="24" spans="1:54" s="6" customFormat="1" ht="12" customHeight="1">
      <c r="A24" s="91" t="str">
        <f>IF(TeamA!C21="","",TeamA!C21)</f>
        <v>-</v>
      </c>
      <c r="B24" s="322" t="str">
        <f>IF(TeamA!D21="","",TeamA!D21)</f>
        <v>-</v>
      </c>
      <c r="C24" s="323"/>
      <c r="D24" s="323"/>
      <c r="E24" s="323"/>
      <c r="F24" s="323"/>
      <c r="G24" s="323"/>
      <c r="H24" s="323"/>
      <c r="I24" s="323"/>
      <c r="J24" s="323"/>
      <c r="K24" s="323"/>
      <c r="L24" s="323"/>
      <c r="M24" s="323"/>
      <c r="N24" s="323"/>
      <c r="O24" s="320">
        <f>IF(TeamA!E21="","",TeamA!E21)</f>
      </c>
      <c r="P24" s="320"/>
      <c r="Q24" s="321"/>
      <c r="R24" s="320"/>
      <c r="S24" s="321"/>
      <c r="T24" s="361" t="str">
        <f>IF(TeamA!F21="","",TeamA!F21)</f>
        <v>-</v>
      </c>
      <c r="U24" s="361"/>
      <c r="V24" s="101"/>
      <c r="W24" s="288"/>
      <c r="X24" s="288"/>
      <c r="Y24" s="289"/>
      <c r="Z24" s="98"/>
      <c r="AA24" s="98"/>
      <c r="AB24" s="98"/>
      <c r="AC24" s="256"/>
      <c r="AD24" s="9"/>
      <c r="AE24" s="5"/>
      <c r="AF24" s="5"/>
      <c r="AG24" s="5"/>
      <c r="AH24" s="391"/>
      <c r="AI24" s="392"/>
      <c r="AJ24" s="396"/>
      <c r="AK24" s="397"/>
      <c r="AL24" s="397"/>
      <c r="AM24" s="397"/>
      <c r="AN24" s="397"/>
      <c r="AO24" s="398"/>
      <c r="AP24" s="288"/>
      <c r="AQ24" s="288"/>
      <c r="AR24" s="289"/>
      <c r="AS24" s="262"/>
      <c r="AT24" s="98"/>
      <c r="AU24" s="613"/>
      <c r="AV24" s="613"/>
      <c r="AW24" s="613"/>
      <c r="AX24" s="613"/>
      <c r="AY24" s="366">
        <f t="shared" si="0"/>
      </c>
      <c r="AZ24" s="289"/>
      <c r="BA24" s="366"/>
      <c r="BB24" s="604"/>
    </row>
    <row r="25" spans="1:54" s="6" customFormat="1" ht="12" customHeight="1">
      <c r="A25" s="99" t="str">
        <f>IF(TeamA!C22="","",TeamA!C22)</f>
        <v>-</v>
      </c>
      <c r="B25" s="310" t="str">
        <f>IF(TeamA!D22="","",TeamA!D22)</f>
        <v>-</v>
      </c>
      <c r="C25" s="311"/>
      <c r="D25" s="311"/>
      <c r="E25" s="311"/>
      <c r="F25" s="311"/>
      <c r="G25" s="311"/>
      <c r="H25" s="311"/>
      <c r="I25" s="311"/>
      <c r="J25" s="311"/>
      <c r="K25" s="311"/>
      <c r="L25" s="311"/>
      <c r="M25" s="311"/>
      <c r="N25" s="311"/>
      <c r="O25" s="308">
        <f>IF(TeamA!E22="","",TeamA!E22)</f>
      </c>
      <c r="P25" s="308"/>
      <c r="Q25" s="309"/>
      <c r="R25" s="308"/>
      <c r="S25" s="309"/>
      <c r="T25" s="327" t="str">
        <f>IF(TeamA!F22="","",TeamA!F22)</f>
        <v>-</v>
      </c>
      <c r="U25" s="327"/>
      <c r="V25" s="101"/>
      <c r="W25" s="288"/>
      <c r="X25" s="288"/>
      <c r="Y25" s="289"/>
      <c r="Z25" s="98"/>
      <c r="AA25" s="98"/>
      <c r="AB25" s="98"/>
      <c r="AC25" s="256"/>
      <c r="AD25" s="9"/>
      <c r="AE25" s="5"/>
      <c r="AF25" s="5"/>
      <c r="AG25" s="5"/>
      <c r="AH25" s="391"/>
      <c r="AI25" s="392"/>
      <c r="AJ25" s="396"/>
      <c r="AK25" s="397"/>
      <c r="AL25" s="397"/>
      <c r="AM25" s="397"/>
      <c r="AN25" s="397"/>
      <c r="AO25" s="398"/>
      <c r="AP25" s="288"/>
      <c r="AQ25" s="288"/>
      <c r="AR25" s="289"/>
      <c r="AS25" s="262"/>
      <c r="AT25" s="98"/>
      <c r="AU25" s="613"/>
      <c r="AV25" s="613"/>
      <c r="AW25" s="613"/>
      <c r="AX25" s="613"/>
      <c r="AY25" s="366">
        <f t="shared" si="0"/>
      </c>
      <c r="AZ25" s="289"/>
      <c r="BA25" s="366"/>
      <c r="BB25" s="604"/>
    </row>
    <row r="26" spans="1:54" s="6" customFormat="1" ht="12" customHeight="1">
      <c r="A26" s="99" t="str">
        <f>IF(TeamA!C23="","",TeamA!C23)</f>
        <v>-</v>
      </c>
      <c r="B26" s="310" t="str">
        <f>IF(TeamA!D23="","",TeamA!D23)</f>
        <v>-</v>
      </c>
      <c r="C26" s="311"/>
      <c r="D26" s="311"/>
      <c r="E26" s="311"/>
      <c r="F26" s="311"/>
      <c r="G26" s="311"/>
      <c r="H26" s="311"/>
      <c r="I26" s="311"/>
      <c r="J26" s="311"/>
      <c r="K26" s="311"/>
      <c r="L26" s="311"/>
      <c r="M26" s="311"/>
      <c r="N26" s="311"/>
      <c r="O26" s="308">
        <f>IF(TeamA!E23="","",TeamA!E23)</f>
      </c>
      <c r="P26" s="308"/>
      <c r="Q26" s="309"/>
      <c r="R26" s="308"/>
      <c r="S26" s="309"/>
      <c r="T26" s="327" t="str">
        <f>IF(TeamA!F23="","",TeamA!F23)</f>
        <v>-</v>
      </c>
      <c r="U26" s="327"/>
      <c r="V26" s="101"/>
      <c r="W26" s="288"/>
      <c r="X26" s="288"/>
      <c r="Y26" s="289"/>
      <c r="Z26" s="98"/>
      <c r="AA26" s="98"/>
      <c r="AB26" s="98"/>
      <c r="AC26" s="256"/>
      <c r="AD26" s="9"/>
      <c r="AE26" s="5"/>
      <c r="AF26" s="5"/>
      <c r="AG26" s="5"/>
      <c r="AH26" s="391"/>
      <c r="AI26" s="392"/>
      <c r="AJ26" s="396"/>
      <c r="AK26" s="397"/>
      <c r="AL26" s="397"/>
      <c r="AM26" s="397"/>
      <c r="AN26" s="397"/>
      <c r="AO26" s="398"/>
      <c r="AP26" s="288"/>
      <c r="AQ26" s="288"/>
      <c r="AR26" s="289"/>
      <c r="AS26" s="262"/>
      <c r="AT26" s="98"/>
      <c r="AU26" s="613"/>
      <c r="AV26" s="613"/>
      <c r="AW26" s="613"/>
      <c r="AX26" s="613"/>
      <c r="AY26" s="366">
        <f t="shared" si="0"/>
      </c>
      <c r="AZ26" s="289"/>
      <c r="BA26" s="366"/>
      <c r="BB26" s="604"/>
    </row>
    <row r="27" spans="1:54" s="6" customFormat="1" ht="12" customHeight="1">
      <c r="A27" s="99" t="str">
        <f>IF(TeamA!C24="","",TeamA!C24)</f>
        <v>-</v>
      </c>
      <c r="B27" s="310" t="str">
        <f>IF(TeamA!D24="","",TeamA!D24)</f>
        <v>-</v>
      </c>
      <c r="C27" s="311"/>
      <c r="D27" s="311"/>
      <c r="E27" s="311"/>
      <c r="F27" s="311"/>
      <c r="G27" s="311"/>
      <c r="H27" s="311"/>
      <c r="I27" s="311"/>
      <c r="J27" s="311"/>
      <c r="K27" s="311"/>
      <c r="L27" s="311"/>
      <c r="M27" s="311"/>
      <c r="N27" s="311"/>
      <c r="O27" s="308">
        <f>IF(TeamA!E24="","",TeamA!E24)</f>
      </c>
      <c r="P27" s="308"/>
      <c r="Q27" s="309"/>
      <c r="R27" s="308"/>
      <c r="S27" s="309"/>
      <c r="T27" s="327" t="str">
        <f>IF(TeamA!F24="","",TeamA!F24)</f>
        <v>-</v>
      </c>
      <c r="U27" s="327"/>
      <c r="V27" s="101"/>
      <c r="W27" s="288"/>
      <c r="X27" s="288"/>
      <c r="Y27" s="289"/>
      <c r="Z27" s="98"/>
      <c r="AA27" s="98"/>
      <c r="AB27" s="98"/>
      <c r="AC27" s="256"/>
      <c r="AD27" s="193"/>
      <c r="AE27" s="190"/>
      <c r="AF27" s="190"/>
      <c r="AG27" s="190"/>
      <c r="AH27" s="447"/>
      <c r="AI27" s="448"/>
      <c r="AJ27" s="396"/>
      <c r="AK27" s="397"/>
      <c r="AL27" s="397"/>
      <c r="AM27" s="397"/>
      <c r="AN27" s="397"/>
      <c r="AO27" s="398"/>
      <c r="AP27" s="288"/>
      <c r="AQ27" s="288"/>
      <c r="AR27" s="289"/>
      <c r="AS27" s="262"/>
      <c r="AT27" s="98"/>
      <c r="AU27" s="613"/>
      <c r="AV27" s="613"/>
      <c r="AW27" s="613"/>
      <c r="AX27" s="613"/>
      <c r="AY27" s="366">
        <f t="shared" si="0"/>
      </c>
      <c r="AZ27" s="289"/>
      <c r="BA27" s="366"/>
      <c r="BB27" s="604"/>
    </row>
    <row r="28" spans="1:54" s="6" customFormat="1" ht="12" customHeight="1">
      <c r="A28" s="102" t="str">
        <f>IF(TeamA!C25="","",TeamA!C25)</f>
        <v>-</v>
      </c>
      <c r="B28" s="318" t="str">
        <f>IF(TeamA!D25="","",TeamA!D25)</f>
        <v>-</v>
      </c>
      <c r="C28" s="319"/>
      <c r="D28" s="319"/>
      <c r="E28" s="319"/>
      <c r="F28" s="319"/>
      <c r="G28" s="319"/>
      <c r="H28" s="319"/>
      <c r="I28" s="319"/>
      <c r="J28" s="319"/>
      <c r="K28" s="319"/>
      <c r="L28" s="319"/>
      <c r="M28" s="319"/>
      <c r="N28" s="319"/>
      <c r="O28" s="372">
        <f>IF(TeamA!E25="","",TeamA!E25)</f>
      </c>
      <c r="P28" s="368"/>
      <c r="Q28" s="373"/>
      <c r="R28" s="368"/>
      <c r="S28" s="373"/>
      <c r="T28" s="373" t="str">
        <f>IF(TeamA!F25="","",TeamA!F25)</f>
        <v>-</v>
      </c>
      <c r="U28" s="459"/>
      <c r="V28" s="101"/>
      <c r="W28" s="288"/>
      <c r="X28" s="288"/>
      <c r="Y28" s="289"/>
      <c r="Z28" s="98"/>
      <c r="AA28" s="98"/>
      <c r="AB28" s="98"/>
      <c r="AC28" s="257"/>
      <c r="AD28" s="433" t="s">
        <v>281</v>
      </c>
      <c r="AE28" s="434"/>
      <c r="AF28" s="434"/>
      <c r="AG28" s="434"/>
      <c r="AH28" s="434"/>
      <c r="AI28" s="435"/>
      <c r="AJ28" s="567" t="str">
        <f>IF(TeamA!D26="","",TeamA!D26)</f>
        <v>-</v>
      </c>
      <c r="AK28" s="568"/>
      <c r="AL28" s="568"/>
      <c r="AM28" s="568"/>
      <c r="AN28" s="568"/>
      <c r="AO28" s="569"/>
      <c r="AP28" s="288"/>
      <c r="AQ28" s="288"/>
      <c r="AR28" s="289"/>
      <c r="AS28" s="262"/>
      <c r="AT28" s="98"/>
      <c r="AU28" s="613"/>
      <c r="AV28" s="613"/>
      <c r="AW28" s="613"/>
      <c r="AX28" s="613"/>
      <c r="AY28" s="366">
        <f t="shared" si="0"/>
      </c>
      <c r="AZ28" s="289"/>
      <c r="BA28" s="623"/>
      <c r="BB28" s="624"/>
    </row>
    <row r="29" spans="1:54" s="6" customFormat="1" ht="10.5" customHeight="1">
      <c r="A29" s="495" t="s">
        <v>318</v>
      </c>
      <c r="B29" s="496"/>
      <c r="C29" s="496"/>
      <c r="D29" s="496"/>
      <c r="E29" s="496"/>
      <c r="F29" s="497"/>
      <c r="G29" s="576">
        <f>IF(GameSheet!G29="","",GameSheet!G29)</f>
      </c>
      <c r="H29" s="577"/>
      <c r="I29" s="577"/>
      <c r="J29" s="577"/>
      <c r="K29" s="577"/>
      <c r="L29" s="577"/>
      <c r="M29" s="577"/>
      <c r="N29" s="577"/>
      <c r="O29" s="577"/>
      <c r="P29" s="577"/>
      <c r="Q29" s="577"/>
      <c r="R29" s="577"/>
      <c r="S29" s="577"/>
      <c r="T29" s="577"/>
      <c r="U29" s="578"/>
      <c r="V29" s="481" t="s">
        <v>302</v>
      </c>
      <c r="W29" s="385"/>
      <c r="X29" s="385"/>
      <c r="Y29" s="385"/>
      <c r="Z29" s="385"/>
      <c r="AA29" s="385"/>
      <c r="AB29" s="385"/>
      <c r="AC29" s="385"/>
      <c r="AD29" s="481" t="s">
        <v>617</v>
      </c>
      <c r="AE29" s="385"/>
      <c r="AF29" s="385"/>
      <c r="AG29" s="385"/>
      <c r="AH29" s="385"/>
      <c r="AI29" s="386"/>
      <c r="AJ29" s="393"/>
      <c r="AK29" s="394"/>
      <c r="AL29" s="394"/>
      <c r="AM29" s="394"/>
      <c r="AN29" s="394"/>
      <c r="AO29" s="395"/>
      <c r="AP29" s="619" t="s">
        <v>604</v>
      </c>
      <c r="AQ29" s="376"/>
      <c r="AR29" s="376"/>
      <c r="AS29" s="376"/>
      <c r="AT29" s="376"/>
      <c r="AU29" s="376"/>
      <c r="AV29" s="376"/>
      <c r="AW29" s="376"/>
      <c r="AX29" s="376"/>
      <c r="AY29" s="376"/>
      <c r="AZ29" s="376"/>
      <c r="BA29" s="376"/>
      <c r="BB29" s="377"/>
    </row>
    <row r="30" spans="1:54" s="6" customFormat="1" ht="10.5" customHeight="1">
      <c r="A30" s="723"/>
      <c r="B30" s="724"/>
      <c r="C30" s="724"/>
      <c r="D30" s="724"/>
      <c r="E30" s="724"/>
      <c r="F30" s="725"/>
      <c r="G30" s="579"/>
      <c r="H30" s="580"/>
      <c r="I30" s="580"/>
      <c r="J30" s="580"/>
      <c r="K30" s="580"/>
      <c r="L30" s="580"/>
      <c r="M30" s="580"/>
      <c r="N30" s="580"/>
      <c r="O30" s="580"/>
      <c r="P30" s="580"/>
      <c r="Q30" s="580"/>
      <c r="R30" s="580"/>
      <c r="S30" s="580"/>
      <c r="T30" s="580"/>
      <c r="U30" s="581"/>
      <c r="V30" s="482"/>
      <c r="W30" s="483"/>
      <c r="X30" s="483"/>
      <c r="Y30" s="483"/>
      <c r="Z30" s="483"/>
      <c r="AA30" s="483"/>
      <c r="AB30" s="483"/>
      <c r="AC30" s="483"/>
      <c r="AD30" s="482"/>
      <c r="AE30" s="483"/>
      <c r="AF30" s="483"/>
      <c r="AG30" s="483"/>
      <c r="AH30" s="483"/>
      <c r="AI30" s="484"/>
      <c r="AJ30" s="396"/>
      <c r="AK30" s="397"/>
      <c r="AL30" s="397"/>
      <c r="AM30" s="397"/>
      <c r="AN30" s="397"/>
      <c r="AO30" s="398"/>
      <c r="AP30" s="620"/>
      <c r="AQ30" s="621"/>
      <c r="AR30" s="621"/>
      <c r="AS30" s="621"/>
      <c r="AT30" s="621"/>
      <c r="AU30" s="621"/>
      <c r="AV30" s="621"/>
      <c r="AW30" s="621"/>
      <c r="AX30" s="621"/>
      <c r="AY30" s="621"/>
      <c r="AZ30" s="621"/>
      <c r="BA30" s="621"/>
      <c r="BB30" s="622"/>
    </row>
    <row r="31" spans="1:54" s="4" customFormat="1" ht="12" customHeight="1">
      <c r="A31" s="29" t="s">
        <v>304</v>
      </c>
      <c r="B31" s="460" t="s">
        <v>821</v>
      </c>
      <c r="C31" s="461"/>
      <c r="D31" s="461"/>
      <c r="E31" s="461"/>
      <c r="F31" s="461"/>
      <c r="G31" s="461"/>
      <c r="H31" s="461"/>
      <c r="I31" s="461"/>
      <c r="J31" s="461"/>
      <c r="K31" s="461"/>
      <c r="L31" s="461"/>
      <c r="M31" s="461"/>
      <c r="N31" s="461"/>
      <c r="O31" s="462" t="s">
        <v>280</v>
      </c>
      <c r="P31" s="462"/>
      <c r="Q31" s="462"/>
      <c r="R31" s="462"/>
      <c r="S31" s="453"/>
      <c r="T31" s="374" t="s">
        <v>305</v>
      </c>
      <c r="U31" s="375"/>
      <c r="V31" s="29" t="s">
        <v>307</v>
      </c>
      <c r="W31" s="374" t="s">
        <v>308</v>
      </c>
      <c r="X31" s="374"/>
      <c r="Y31" s="374"/>
      <c r="Z31" s="30" t="s">
        <v>309</v>
      </c>
      <c r="AA31" s="30" t="s">
        <v>310</v>
      </c>
      <c r="AB31" s="30" t="s">
        <v>311</v>
      </c>
      <c r="AC31" s="31" t="s">
        <v>312</v>
      </c>
      <c r="AD31" s="29" t="s">
        <v>618</v>
      </c>
      <c r="AE31" s="30" t="s">
        <v>619</v>
      </c>
      <c r="AF31" s="117" t="s">
        <v>333</v>
      </c>
      <c r="AG31" s="117" t="s">
        <v>336</v>
      </c>
      <c r="AH31" s="493" t="s">
        <v>296</v>
      </c>
      <c r="AI31" s="494"/>
      <c r="AJ31" s="396"/>
      <c r="AK31" s="397"/>
      <c r="AL31" s="397"/>
      <c r="AM31" s="397"/>
      <c r="AN31" s="397"/>
      <c r="AO31" s="398"/>
      <c r="AP31" s="625" t="s">
        <v>308</v>
      </c>
      <c r="AQ31" s="374"/>
      <c r="AR31" s="374"/>
      <c r="AS31" s="30" t="s">
        <v>509</v>
      </c>
      <c r="AT31" s="30" t="s">
        <v>313</v>
      </c>
      <c r="AU31" s="374" t="s">
        <v>314</v>
      </c>
      <c r="AV31" s="374"/>
      <c r="AW31" s="374"/>
      <c r="AX31" s="374"/>
      <c r="AY31" s="374" t="s">
        <v>315</v>
      </c>
      <c r="AZ31" s="374"/>
      <c r="BA31" s="374" t="s">
        <v>316</v>
      </c>
      <c r="BB31" s="454"/>
    </row>
    <row r="32" spans="1:54" s="6" customFormat="1" ht="12" customHeight="1">
      <c r="A32" s="91" t="str">
        <f>IF(TeamB!C4="","",TeamB!C4)</f>
        <v>-</v>
      </c>
      <c r="B32" s="322" t="str">
        <f>IF(TeamB!D4="","",TeamB!D4)</f>
        <v>-</v>
      </c>
      <c r="C32" s="323"/>
      <c r="D32" s="323"/>
      <c r="E32" s="323"/>
      <c r="F32" s="323"/>
      <c r="G32" s="323"/>
      <c r="H32" s="323"/>
      <c r="I32" s="323"/>
      <c r="J32" s="323"/>
      <c r="K32" s="323"/>
      <c r="L32" s="323"/>
      <c r="M32" s="323"/>
      <c r="N32" s="323"/>
      <c r="O32" s="463">
        <f>IF(TeamB!E4="","",TeamB!E4)</f>
      </c>
      <c r="P32" s="463"/>
      <c r="Q32" s="463"/>
      <c r="R32" s="463"/>
      <c r="S32" s="312"/>
      <c r="T32" s="325" t="str">
        <f>IF(TeamB!F4="","",TeamB!F4)</f>
        <v>G</v>
      </c>
      <c r="U32" s="363"/>
      <c r="V32" s="92"/>
      <c r="W32" s="288"/>
      <c r="X32" s="288"/>
      <c r="Y32" s="289"/>
      <c r="Z32" s="93"/>
      <c r="AA32" s="93"/>
      <c r="AB32" s="93"/>
      <c r="AC32" s="256"/>
      <c r="AD32" s="28"/>
      <c r="AE32" s="27"/>
      <c r="AF32" s="27"/>
      <c r="AG32" s="27"/>
      <c r="AH32" s="464"/>
      <c r="AI32" s="465"/>
      <c r="AJ32" s="396"/>
      <c r="AK32" s="397"/>
      <c r="AL32" s="397"/>
      <c r="AM32" s="397"/>
      <c r="AN32" s="397"/>
      <c r="AO32" s="398"/>
      <c r="AP32" s="288"/>
      <c r="AQ32" s="288"/>
      <c r="AR32" s="289"/>
      <c r="AS32" s="258"/>
      <c r="AT32" s="259"/>
      <c r="AU32" s="605"/>
      <c r="AV32" s="605"/>
      <c r="AW32" s="605"/>
      <c r="AX32" s="605"/>
      <c r="AY32" s="366">
        <f>IF(AP32="","",AP32)</f>
      </c>
      <c r="AZ32" s="289"/>
      <c r="BA32" s="366"/>
      <c r="BB32" s="604"/>
    </row>
    <row r="33" spans="1:54" s="6" customFormat="1" ht="12" customHeight="1">
      <c r="A33" s="95" t="str">
        <f>IF(TeamB!C5="","",TeamB!C5)</f>
        <v>-</v>
      </c>
      <c r="B33" s="318" t="str">
        <f>IF(TeamB!D5="","",TeamB!D5)</f>
        <v>-</v>
      </c>
      <c r="C33" s="319"/>
      <c r="D33" s="319"/>
      <c r="E33" s="319"/>
      <c r="F33" s="319"/>
      <c r="G33" s="319"/>
      <c r="H33" s="319"/>
      <c r="I33" s="319"/>
      <c r="J33" s="319"/>
      <c r="K33" s="319"/>
      <c r="L33" s="319"/>
      <c r="M33" s="319"/>
      <c r="N33" s="319"/>
      <c r="O33" s="456">
        <f>IF(TeamB!E5="","",TeamB!E5)</f>
      </c>
      <c r="P33" s="456"/>
      <c r="Q33" s="373"/>
      <c r="R33" s="368"/>
      <c r="S33" s="456"/>
      <c r="T33" s="324" t="str">
        <f>IF(TeamB!F5="","",TeamB!F5)</f>
        <v>-</v>
      </c>
      <c r="U33" s="324"/>
      <c r="V33" s="97"/>
      <c r="W33" s="288"/>
      <c r="X33" s="288"/>
      <c r="Y33" s="289"/>
      <c r="Z33" s="98"/>
      <c r="AA33" s="98"/>
      <c r="AB33" s="98"/>
      <c r="AC33" s="256"/>
      <c r="AD33" s="9"/>
      <c r="AE33" s="5"/>
      <c r="AF33" s="5"/>
      <c r="AG33" s="5"/>
      <c r="AH33" s="391"/>
      <c r="AI33" s="392"/>
      <c r="AJ33" s="396"/>
      <c r="AK33" s="397"/>
      <c r="AL33" s="397"/>
      <c r="AM33" s="397"/>
      <c r="AN33" s="397"/>
      <c r="AO33" s="398"/>
      <c r="AP33" s="288"/>
      <c r="AQ33" s="288"/>
      <c r="AR33" s="289"/>
      <c r="AS33" s="260"/>
      <c r="AT33" s="261"/>
      <c r="AU33" s="613"/>
      <c r="AV33" s="613"/>
      <c r="AW33" s="613"/>
      <c r="AX33" s="613"/>
      <c r="AY33" s="366">
        <f aca="true" t="shared" si="1" ref="AY33:AY53">IF(AP33="","",AP33)</f>
      </c>
      <c r="AZ33" s="289"/>
      <c r="BA33" s="366"/>
      <c r="BB33" s="604"/>
    </row>
    <row r="34" spans="1:54" s="6" customFormat="1" ht="12" customHeight="1">
      <c r="A34" s="100" t="str">
        <f>IF(TeamB!C6="","",TeamB!C6)</f>
        <v>-</v>
      </c>
      <c r="B34" s="322" t="str">
        <f>IF(TeamB!D6="","",TeamB!D6)</f>
        <v>-</v>
      </c>
      <c r="C34" s="323"/>
      <c r="D34" s="323"/>
      <c r="E34" s="323"/>
      <c r="F34" s="323"/>
      <c r="G34" s="323"/>
      <c r="H34" s="323"/>
      <c r="I34" s="323"/>
      <c r="J34" s="323"/>
      <c r="K34" s="323"/>
      <c r="L34" s="323"/>
      <c r="M34" s="323"/>
      <c r="N34" s="323"/>
      <c r="O34" s="312">
        <f>IF(TeamB!E6="","",TeamB!E6)</f>
      </c>
      <c r="P34" s="312"/>
      <c r="Q34" s="313"/>
      <c r="R34" s="312"/>
      <c r="S34" s="312"/>
      <c r="T34" s="325" t="str">
        <f>IF(TeamB!F6="","",TeamB!F6)</f>
        <v>-</v>
      </c>
      <c r="U34" s="326"/>
      <c r="V34" s="97"/>
      <c r="W34" s="288"/>
      <c r="X34" s="288"/>
      <c r="Y34" s="289"/>
      <c r="Z34" s="98"/>
      <c r="AA34" s="98"/>
      <c r="AB34" s="98"/>
      <c r="AC34" s="256"/>
      <c r="AD34" s="9"/>
      <c r="AE34" s="5"/>
      <c r="AF34" s="5"/>
      <c r="AG34" s="5"/>
      <c r="AH34" s="391"/>
      <c r="AI34" s="392"/>
      <c r="AJ34" s="396"/>
      <c r="AK34" s="397"/>
      <c r="AL34" s="397"/>
      <c r="AM34" s="397"/>
      <c r="AN34" s="397"/>
      <c r="AO34" s="398"/>
      <c r="AP34" s="288"/>
      <c r="AQ34" s="288"/>
      <c r="AR34" s="289"/>
      <c r="AS34" s="260"/>
      <c r="AT34" s="261"/>
      <c r="AU34" s="613"/>
      <c r="AV34" s="613"/>
      <c r="AW34" s="613"/>
      <c r="AX34" s="613"/>
      <c r="AY34" s="366">
        <f t="shared" si="1"/>
      </c>
      <c r="AZ34" s="289"/>
      <c r="BA34" s="366"/>
      <c r="BB34" s="604"/>
    </row>
    <row r="35" spans="1:54" s="6" customFormat="1" ht="12" customHeight="1">
      <c r="A35" s="99" t="str">
        <f>IF(TeamB!C7="","",TeamB!C7)</f>
        <v>-</v>
      </c>
      <c r="B35" s="310" t="str">
        <f>IF(TeamB!D7="","",TeamB!D7)</f>
        <v>-</v>
      </c>
      <c r="C35" s="311"/>
      <c r="D35" s="311"/>
      <c r="E35" s="311"/>
      <c r="F35" s="311"/>
      <c r="G35" s="311"/>
      <c r="H35" s="311"/>
      <c r="I35" s="311"/>
      <c r="J35" s="311"/>
      <c r="K35" s="311"/>
      <c r="L35" s="311"/>
      <c r="M35" s="311"/>
      <c r="N35" s="311"/>
      <c r="O35" s="308">
        <f>IF(TeamB!E7="","",TeamB!E7)</f>
      </c>
      <c r="P35" s="308"/>
      <c r="Q35" s="309"/>
      <c r="R35" s="308"/>
      <c r="S35" s="308"/>
      <c r="T35" s="327" t="str">
        <f>IF(TeamB!F7="","",TeamB!F7)</f>
        <v>-</v>
      </c>
      <c r="U35" s="328"/>
      <c r="V35" s="101"/>
      <c r="W35" s="288"/>
      <c r="X35" s="288"/>
      <c r="Y35" s="289"/>
      <c r="Z35" s="98"/>
      <c r="AA35" s="98"/>
      <c r="AB35" s="98"/>
      <c r="AC35" s="256"/>
      <c r="AD35" s="9"/>
      <c r="AE35" s="5"/>
      <c r="AF35" s="5"/>
      <c r="AG35" s="5"/>
      <c r="AH35" s="391"/>
      <c r="AI35" s="392"/>
      <c r="AJ35" s="396"/>
      <c r="AK35" s="397"/>
      <c r="AL35" s="397"/>
      <c r="AM35" s="397"/>
      <c r="AN35" s="397"/>
      <c r="AO35" s="398"/>
      <c r="AP35" s="288"/>
      <c r="AQ35" s="288"/>
      <c r="AR35" s="289"/>
      <c r="AS35" s="260"/>
      <c r="AT35" s="261"/>
      <c r="AU35" s="613"/>
      <c r="AV35" s="613"/>
      <c r="AW35" s="613"/>
      <c r="AX35" s="613"/>
      <c r="AY35" s="366">
        <f t="shared" si="1"/>
      </c>
      <c r="AZ35" s="289"/>
      <c r="BA35" s="366"/>
      <c r="BB35" s="604"/>
    </row>
    <row r="36" spans="1:54" s="6" customFormat="1" ht="12" customHeight="1">
      <c r="A36" s="99" t="str">
        <f>IF(TeamB!C8="","",TeamB!C8)</f>
        <v>-</v>
      </c>
      <c r="B36" s="310" t="str">
        <f>IF(TeamB!D8="","",TeamB!D8)</f>
        <v>-</v>
      </c>
      <c r="C36" s="311"/>
      <c r="D36" s="311"/>
      <c r="E36" s="311"/>
      <c r="F36" s="311"/>
      <c r="G36" s="311"/>
      <c r="H36" s="311"/>
      <c r="I36" s="311"/>
      <c r="J36" s="311"/>
      <c r="K36" s="311"/>
      <c r="L36" s="311"/>
      <c r="M36" s="311"/>
      <c r="N36" s="311"/>
      <c r="O36" s="308">
        <f>IF(TeamB!E8="","",TeamB!E8)</f>
      </c>
      <c r="P36" s="308"/>
      <c r="Q36" s="309"/>
      <c r="R36" s="308"/>
      <c r="S36" s="308"/>
      <c r="T36" s="327" t="str">
        <f>IF(TeamB!F8="","",TeamB!F8)</f>
        <v>-</v>
      </c>
      <c r="U36" s="328"/>
      <c r="V36" s="101"/>
      <c r="W36" s="288"/>
      <c r="X36" s="288"/>
      <c r="Y36" s="289"/>
      <c r="Z36" s="98"/>
      <c r="AA36" s="98"/>
      <c r="AB36" s="98"/>
      <c r="AC36" s="256"/>
      <c r="AD36" s="9"/>
      <c r="AE36" s="5"/>
      <c r="AF36" s="5"/>
      <c r="AG36" s="5"/>
      <c r="AH36" s="391"/>
      <c r="AI36" s="392"/>
      <c r="AJ36" s="396"/>
      <c r="AK36" s="397"/>
      <c r="AL36" s="397"/>
      <c r="AM36" s="397"/>
      <c r="AN36" s="397"/>
      <c r="AO36" s="398"/>
      <c r="AP36" s="288"/>
      <c r="AQ36" s="288"/>
      <c r="AR36" s="289"/>
      <c r="AS36" s="260"/>
      <c r="AT36" s="261"/>
      <c r="AU36" s="613"/>
      <c r="AV36" s="613"/>
      <c r="AW36" s="613"/>
      <c r="AX36" s="613"/>
      <c r="AY36" s="366">
        <f t="shared" si="1"/>
      </c>
      <c r="AZ36" s="289"/>
      <c r="BA36" s="366"/>
      <c r="BB36" s="604"/>
    </row>
    <row r="37" spans="1:54" s="6" customFormat="1" ht="12" customHeight="1">
      <c r="A37" s="99" t="str">
        <f>IF(TeamB!C9="","",TeamB!C9)</f>
        <v>-</v>
      </c>
      <c r="B37" s="310" t="str">
        <f>IF(TeamB!D9="","",TeamB!D9)</f>
        <v>-</v>
      </c>
      <c r="C37" s="311"/>
      <c r="D37" s="311"/>
      <c r="E37" s="311"/>
      <c r="F37" s="311"/>
      <c r="G37" s="311"/>
      <c r="H37" s="311"/>
      <c r="I37" s="311"/>
      <c r="J37" s="311"/>
      <c r="K37" s="311"/>
      <c r="L37" s="311"/>
      <c r="M37" s="311"/>
      <c r="N37" s="311"/>
      <c r="O37" s="308">
        <f>IF(TeamB!E9="","",TeamB!E9)</f>
      </c>
      <c r="P37" s="308"/>
      <c r="Q37" s="309"/>
      <c r="R37" s="308"/>
      <c r="S37" s="309"/>
      <c r="T37" s="327" t="str">
        <f>IF(TeamB!F9="","",TeamB!F9)</f>
        <v>-</v>
      </c>
      <c r="U37" s="337"/>
      <c r="V37" s="101"/>
      <c r="W37" s="288"/>
      <c r="X37" s="288"/>
      <c r="Y37" s="289"/>
      <c r="Z37" s="98"/>
      <c r="AA37" s="98"/>
      <c r="AB37" s="98"/>
      <c r="AC37" s="256"/>
      <c r="AD37" s="9"/>
      <c r="AE37" s="5"/>
      <c r="AF37" s="5"/>
      <c r="AG37" s="5"/>
      <c r="AH37" s="391"/>
      <c r="AI37" s="392"/>
      <c r="AJ37" s="396"/>
      <c r="AK37" s="397"/>
      <c r="AL37" s="397"/>
      <c r="AM37" s="397"/>
      <c r="AN37" s="397"/>
      <c r="AO37" s="398"/>
      <c r="AP37" s="288"/>
      <c r="AQ37" s="288"/>
      <c r="AR37" s="289"/>
      <c r="AS37" s="260"/>
      <c r="AT37" s="261"/>
      <c r="AU37" s="613"/>
      <c r="AV37" s="613"/>
      <c r="AW37" s="613"/>
      <c r="AX37" s="613"/>
      <c r="AY37" s="366">
        <f t="shared" si="1"/>
      </c>
      <c r="AZ37" s="289"/>
      <c r="BA37" s="366"/>
      <c r="BB37" s="604"/>
    </row>
    <row r="38" spans="1:54" s="6" customFormat="1" ht="12" customHeight="1">
      <c r="A38" s="102" t="str">
        <f>IF(TeamB!C10="","",TeamB!C10)</f>
        <v>-</v>
      </c>
      <c r="B38" s="318" t="str">
        <f>IF(TeamB!D10="","",TeamB!D10)</f>
        <v>-</v>
      </c>
      <c r="C38" s="319"/>
      <c r="D38" s="319"/>
      <c r="E38" s="319"/>
      <c r="F38" s="319"/>
      <c r="G38" s="319"/>
      <c r="H38" s="319"/>
      <c r="I38" s="319"/>
      <c r="J38" s="319"/>
      <c r="K38" s="319"/>
      <c r="L38" s="319"/>
      <c r="M38" s="319"/>
      <c r="N38" s="319"/>
      <c r="O38" s="368">
        <f>IF(TeamB!E10="","",TeamB!E10)</f>
      </c>
      <c r="P38" s="368"/>
      <c r="Q38" s="373"/>
      <c r="R38" s="368"/>
      <c r="S38" s="373"/>
      <c r="T38" s="458" t="str">
        <f>IF(TeamB!F10="","",TeamB!F10)</f>
        <v>-</v>
      </c>
      <c r="U38" s="459"/>
      <c r="V38" s="101"/>
      <c r="W38" s="288"/>
      <c r="X38" s="288"/>
      <c r="Y38" s="289"/>
      <c r="Z38" s="98"/>
      <c r="AA38" s="98"/>
      <c r="AB38" s="98"/>
      <c r="AC38" s="256"/>
      <c r="AD38" s="9"/>
      <c r="AE38" s="5"/>
      <c r="AF38" s="5"/>
      <c r="AG38" s="5"/>
      <c r="AH38" s="391"/>
      <c r="AI38" s="392"/>
      <c r="AJ38" s="396"/>
      <c r="AK38" s="397"/>
      <c r="AL38" s="397"/>
      <c r="AM38" s="397"/>
      <c r="AN38" s="397"/>
      <c r="AO38" s="398"/>
      <c r="AP38" s="288"/>
      <c r="AQ38" s="288"/>
      <c r="AR38" s="289"/>
      <c r="AS38" s="260"/>
      <c r="AT38" s="261"/>
      <c r="AU38" s="613"/>
      <c r="AV38" s="613"/>
      <c r="AW38" s="613"/>
      <c r="AX38" s="613"/>
      <c r="AY38" s="366">
        <f t="shared" si="1"/>
      </c>
      <c r="AZ38" s="289"/>
      <c r="BA38" s="366"/>
      <c r="BB38" s="604"/>
    </row>
    <row r="39" spans="1:54" s="6" customFormat="1" ht="12" customHeight="1">
      <c r="A39" s="91" t="str">
        <f>IF(TeamB!C11="","",TeamB!C11)</f>
        <v>-</v>
      </c>
      <c r="B39" s="322" t="str">
        <f>IF(TeamB!D11="","",TeamB!D11)</f>
        <v>-</v>
      </c>
      <c r="C39" s="323"/>
      <c r="D39" s="323"/>
      <c r="E39" s="323"/>
      <c r="F39" s="323"/>
      <c r="G39" s="323"/>
      <c r="H39" s="323"/>
      <c r="I39" s="323"/>
      <c r="J39" s="323"/>
      <c r="K39" s="323"/>
      <c r="L39" s="323"/>
      <c r="M39" s="323"/>
      <c r="N39" s="323"/>
      <c r="O39" s="320">
        <f>IF(TeamB!E11="","",TeamB!E11)</f>
      </c>
      <c r="P39" s="320"/>
      <c r="Q39" s="321"/>
      <c r="R39" s="320"/>
      <c r="S39" s="321"/>
      <c r="T39" s="361" t="str">
        <f>IF(TeamB!F11="","",TeamB!F11)</f>
        <v>-</v>
      </c>
      <c r="U39" s="361"/>
      <c r="V39" s="101"/>
      <c r="W39" s="288"/>
      <c r="X39" s="288"/>
      <c r="Y39" s="289"/>
      <c r="Z39" s="98"/>
      <c r="AA39" s="98"/>
      <c r="AB39" s="98"/>
      <c r="AC39" s="256"/>
      <c r="AD39" s="9"/>
      <c r="AE39" s="5"/>
      <c r="AF39" s="5"/>
      <c r="AG39" s="5"/>
      <c r="AH39" s="391"/>
      <c r="AI39" s="392"/>
      <c r="AJ39" s="396"/>
      <c r="AK39" s="397"/>
      <c r="AL39" s="397"/>
      <c r="AM39" s="397"/>
      <c r="AN39" s="397"/>
      <c r="AO39" s="398"/>
      <c r="AP39" s="288"/>
      <c r="AQ39" s="288"/>
      <c r="AR39" s="289"/>
      <c r="AS39" s="260"/>
      <c r="AT39" s="261"/>
      <c r="AU39" s="613"/>
      <c r="AV39" s="613"/>
      <c r="AW39" s="613"/>
      <c r="AX39" s="613"/>
      <c r="AY39" s="366">
        <f t="shared" si="1"/>
      </c>
      <c r="AZ39" s="289"/>
      <c r="BA39" s="366"/>
      <c r="BB39" s="604"/>
    </row>
    <row r="40" spans="1:54" s="6" customFormat="1" ht="12" customHeight="1">
      <c r="A40" s="99" t="str">
        <f>IF(TeamB!C12="","",TeamB!C12)</f>
        <v>-</v>
      </c>
      <c r="B40" s="310" t="str">
        <f>IF(TeamB!D12="","",TeamB!D12)</f>
        <v>-</v>
      </c>
      <c r="C40" s="311"/>
      <c r="D40" s="311"/>
      <c r="E40" s="311"/>
      <c r="F40" s="311"/>
      <c r="G40" s="311"/>
      <c r="H40" s="311"/>
      <c r="I40" s="311"/>
      <c r="J40" s="311"/>
      <c r="K40" s="311"/>
      <c r="L40" s="311"/>
      <c r="M40" s="311"/>
      <c r="N40" s="311"/>
      <c r="O40" s="308">
        <f>IF(TeamB!E12="","",TeamB!E12)</f>
      </c>
      <c r="P40" s="308"/>
      <c r="Q40" s="309"/>
      <c r="R40" s="308"/>
      <c r="S40" s="309"/>
      <c r="T40" s="327" t="str">
        <f>IF(TeamB!F12="","",TeamB!F12)</f>
        <v>-</v>
      </c>
      <c r="U40" s="327"/>
      <c r="V40" s="101"/>
      <c r="W40" s="288"/>
      <c r="X40" s="288"/>
      <c r="Y40" s="289"/>
      <c r="Z40" s="98"/>
      <c r="AA40" s="98"/>
      <c r="AB40" s="98"/>
      <c r="AC40" s="256"/>
      <c r="AD40" s="9"/>
      <c r="AE40" s="5"/>
      <c r="AF40" s="5"/>
      <c r="AG40" s="5"/>
      <c r="AH40" s="391"/>
      <c r="AI40" s="392"/>
      <c r="AJ40" s="396"/>
      <c r="AK40" s="397"/>
      <c r="AL40" s="397"/>
      <c r="AM40" s="397"/>
      <c r="AN40" s="397"/>
      <c r="AO40" s="398"/>
      <c r="AP40" s="288"/>
      <c r="AQ40" s="288"/>
      <c r="AR40" s="289"/>
      <c r="AS40" s="262"/>
      <c r="AT40" s="98"/>
      <c r="AU40" s="613"/>
      <c r="AV40" s="613"/>
      <c r="AW40" s="613"/>
      <c r="AX40" s="613"/>
      <c r="AY40" s="366">
        <f t="shared" si="1"/>
      </c>
      <c r="AZ40" s="289"/>
      <c r="BA40" s="366"/>
      <c r="BB40" s="604"/>
    </row>
    <row r="41" spans="1:54" s="6" customFormat="1" ht="12" customHeight="1">
      <c r="A41" s="99" t="str">
        <f>IF(TeamB!C13="","",TeamB!C13)</f>
        <v>-</v>
      </c>
      <c r="B41" s="310" t="str">
        <f>IF(TeamB!D13="","",TeamB!D13)</f>
        <v>-</v>
      </c>
      <c r="C41" s="311"/>
      <c r="D41" s="311"/>
      <c r="E41" s="311"/>
      <c r="F41" s="311"/>
      <c r="G41" s="311"/>
      <c r="H41" s="311"/>
      <c r="I41" s="311"/>
      <c r="J41" s="311"/>
      <c r="K41" s="311"/>
      <c r="L41" s="311"/>
      <c r="M41" s="311"/>
      <c r="N41" s="311"/>
      <c r="O41" s="308">
        <f>IF(TeamB!E13="","",TeamB!E13)</f>
      </c>
      <c r="P41" s="308"/>
      <c r="Q41" s="309"/>
      <c r="R41" s="308"/>
      <c r="S41" s="309"/>
      <c r="T41" s="327" t="str">
        <f>IF(TeamB!F13="","",TeamB!F13)</f>
        <v>-</v>
      </c>
      <c r="U41" s="327"/>
      <c r="V41" s="101"/>
      <c r="W41" s="288"/>
      <c r="X41" s="288"/>
      <c r="Y41" s="289"/>
      <c r="Z41" s="98"/>
      <c r="AA41" s="98"/>
      <c r="AB41" s="98"/>
      <c r="AC41" s="256"/>
      <c r="AD41" s="9"/>
      <c r="AE41" s="5"/>
      <c r="AF41" s="5"/>
      <c r="AG41" s="5"/>
      <c r="AH41" s="391"/>
      <c r="AI41" s="392"/>
      <c r="AJ41" s="396"/>
      <c r="AK41" s="397"/>
      <c r="AL41" s="397"/>
      <c r="AM41" s="397"/>
      <c r="AN41" s="397"/>
      <c r="AO41" s="398"/>
      <c r="AP41" s="288"/>
      <c r="AQ41" s="288"/>
      <c r="AR41" s="289"/>
      <c r="AS41" s="262"/>
      <c r="AT41" s="98"/>
      <c r="AU41" s="613"/>
      <c r="AV41" s="613"/>
      <c r="AW41" s="613"/>
      <c r="AX41" s="613"/>
      <c r="AY41" s="366">
        <f t="shared" si="1"/>
      </c>
      <c r="AZ41" s="289"/>
      <c r="BA41" s="366"/>
      <c r="BB41" s="604"/>
    </row>
    <row r="42" spans="1:54" s="6" customFormat="1" ht="12" customHeight="1">
      <c r="A42" s="99" t="str">
        <f>IF(TeamB!C14="","",TeamB!C14)</f>
        <v>-</v>
      </c>
      <c r="B42" s="310" t="str">
        <f>IF(TeamB!D14="","",TeamB!D14)</f>
        <v>-</v>
      </c>
      <c r="C42" s="311"/>
      <c r="D42" s="311"/>
      <c r="E42" s="311"/>
      <c r="F42" s="311"/>
      <c r="G42" s="311"/>
      <c r="H42" s="311"/>
      <c r="I42" s="311"/>
      <c r="J42" s="311"/>
      <c r="K42" s="311"/>
      <c r="L42" s="311"/>
      <c r="M42" s="311"/>
      <c r="N42" s="311"/>
      <c r="O42" s="308">
        <f>IF(TeamB!E14="","",TeamB!E14)</f>
      </c>
      <c r="P42" s="308"/>
      <c r="Q42" s="309"/>
      <c r="R42" s="308"/>
      <c r="S42" s="309"/>
      <c r="T42" s="327" t="str">
        <f>IF(TeamB!F14="","",TeamB!F14)</f>
        <v>-</v>
      </c>
      <c r="U42" s="327"/>
      <c r="V42" s="101"/>
      <c r="W42" s="288"/>
      <c r="X42" s="288"/>
      <c r="Y42" s="289"/>
      <c r="Z42" s="98"/>
      <c r="AA42" s="98"/>
      <c r="AB42" s="98"/>
      <c r="AC42" s="256"/>
      <c r="AD42" s="9"/>
      <c r="AE42" s="5"/>
      <c r="AF42" s="5"/>
      <c r="AG42" s="5"/>
      <c r="AH42" s="391"/>
      <c r="AI42" s="392"/>
      <c r="AJ42" s="396"/>
      <c r="AK42" s="397"/>
      <c r="AL42" s="397"/>
      <c r="AM42" s="397"/>
      <c r="AN42" s="397"/>
      <c r="AO42" s="398"/>
      <c r="AP42" s="288"/>
      <c r="AQ42" s="288"/>
      <c r="AR42" s="289"/>
      <c r="AS42" s="262"/>
      <c r="AT42" s="98"/>
      <c r="AU42" s="613"/>
      <c r="AV42" s="613"/>
      <c r="AW42" s="613"/>
      <c r="AX42" s="613"/>
      <c r="AY42" s="366">
        <f t="shared" si="1"/>
      </c>
      <c r="AZ42" s="289"/>
      <c r="BA42" s="366"/>
      <c r="BB42" s="604"/>
    </row>
    <row r="43" spans="1:54" s="6" customFormat="1" ht="12" customHeight="1">
      <c r="A43" s="95" t="str">
        <f>IF(TeamB!C15="","",TeamB!C15)</f>
        <v>-</v>
      </c>
      <c r="B43" s="318" t="str">
        <f>IF(TeamB!D15="","",TeamB!D15)</f>
        <v>-</v>
      </c>
      <c r="C43" s="319"/>
      <c r="D43" s="319"/>
      <c r="E43" s="319"/>
      <c r="F43" s="319"/>
      <c r="G43" s="319"/>
      <c r="H43" s="319"/>
      <c r="I43" s="319"/>
      <c r="J43" s="319"/>
      <c r="K43" s="319"/>
      <c r="L43" s="319"/>
      <c r="M43" s="319"/>
      <c r="N43" s="319"/>
      <c r="O43" s="456">
        <f>IF(TeamB!E15="","",TeamB!E15)</f>
      </c>
      <c r="P43" s="456"/>
      <c r="Q43" s="457"/>
      <c r="R43" s="456"/>
      <c r="S43" s="457"/>
      <c r="T43" s="324" t="str">
        <f>IF(TeamB!F15="","",TeamB!F15)</f>
        <v>-</v>
      </c>
      <c r="U43" s="324"/>
      <c r="V43" s="101"/>
      <c r="W43" s="288"/>
      <c r="X43" s="288"/>
      <c r="Y43" s="289"/>
      <c r="Z43" s="98"/>
      <c r="AA43" s="98"/>
      <c r="AB43" s="98"/>
      <c r="AC43" s="256"/>
      <c r="AD43" s="9"/>
      <c r="AE43" s="5"/>
      <c r="AF43" s="5"/>
      <c r="AG43" s="5"/>
      <c r="AH43" s="391"/>
      <c r="AI43" s="392"/>
      <c r="AJ43" s="396"/>
      <c r="AK43" s="397"/>
      <c r="AL43" s="397"/>
      <c r="AM43" s="397"/>
      <c r="AN43" s="397"/>
      <c r="AO43" s="398"/>
      <c r="AP43" s="288"/>
      <c r="AQ43" s="288"/>
      <c r="AR43" s="289"/>
      <c r="AS43" s="262"/>
      <c r="AT43" s="98"/>
      <c r="AU43" s="613"/>
      <c r="AV43" s="613"/>
      <c r="AW43" s="613"/>
      <c r="AX43" s="613"/>
      <c r="AY43" s="366">
        <f t="shared" si="1"/>
      </c>
      <c r="AZ43" s="289"/>
      <c r="BA43" s="366"/>
      <c r="BB43" s="604"/>
    </row>
    <row r="44" spans="1:54" s="6" customFormat="1" ht="12" customHeight="1">
      <c r="A44" s="100" t="str">
        <f>IF(TeamB!C16="","",TeamB!C16)</f>
        <v>-</v>
      </c>
      <c r="B44" s="322" t="str">
        <f>IF(TeamB!D16="","",TeamB!D16)</f>
        <v>-</v>
      </c>
      <c r="C44" s="323"/>
      <c r="D44" s="323"/>
      <c r="E44" s="323"/>
      <c r="F44" s="323"/>
      <c r="G44" s="323"/>
      <c r="H44" s="323"/>
      <c r="I44" s="323"/>
      <c r="J44" s="323"/>
      <c r="K44" s="323"/>
      <c r="L44" s="323"/>
      <c r="M44" s="323"/>
      <c r="N44" s="323"/>
      <c r="O44" s="312">
        <f>IF(TeamB!E16="","",TeamB!E16)</f>
      </c>
      <c r="P44" s="312"/>
      <c r="Q44" s="313"/>
      <c r="R44" s="312"/>
      <c r="S44" s="313"/>
      <c r="T44" s="325" t="str">
        <f>IF(TeamB!F16="","",TeamB!F16)</f>
        <v>-</v>
      </c>
      <c r="U44" s="326"/>
      <c r="V44" s="101"/>
      <c r="W44" s="288"/>
      <c r="X44" s="288"/>
      <c r="Y44" s="289"/>
      <c r="Z44" s="98"/>
      <c r="AA44" s="98"/>
      <c r="AB44" s="98"/>
      <c r="AC44" s="256"/>
      <c r="AD44" s="9"/>
      <c r="AE44" s="5"/>
      <c r="AF44" s="5"/>
      <c r="AG44" s="5"/>
      <c r="AH44" s="391"/>
      <c r="AI44" s="392"/>
      <c r="AJ44" s="396"/>
      <c r="AK44" s="397"/>
      <c r="AL44" s="397"/>
      <c r="AM44" s="397"/>
      <c r="AN44" s="397"/>
      <c r="AO44" s="398"/>
      <c r="AP44" s="288"/>
      <c r="AQ44" s="288"/>
      <c r="AR44" s="289"/>
      <c r="AS44" s="262"/>
      <c r="AT44" s="98"/>
      <c r="AU44" s="613"/>
      <c r="AV44" s="613"/>
      <c r="AW44" s="613"/>
      <c r="AX44" s="613"/>
      <c r="AY44" s="366">
        <f t="shared" si="1"/>
      </c>
      <c r="AZ44" s="289"/>
      <c r="BA44" s="366"/>
      <c r="BB44" s="604"/>
    </row>
    <row r="45" spans="1:54" s="6" customFormat="1" ht="12" customHeight="1">
      <c r="A45" s="99" t="str">
        <f>IF(TeamB!C17="","",TeamB!C17)</f>
        <v>-</v>
      </c>
      <c r="B45" s="310" t="str">
        <f>IF(TeamB!D17="","",TeamB!D17)</f>
        <v>-</v>
      </c>
      <c r="C45" s="311"/>
      <c r="D45" s="311"/>
      <c r="E45" s="311"/>
      <c r="F45" s="311"/>
      <c r="G45" s="311"/>
      <c r="H45" s="311"/>
      <c r="I45" s="311"/>
      <c r="J45" s="311"/>
      <c r="K45" s="311"/>
      <c r="L45" s="311"/>
      <c r="M45" s="311"/>
      <c r="N45" s="311"/>
      <c r="O45" s="308">
        <f>IF(TeamB!E17="","",TeamB!E17)</f>
      </c>
      <c r="P45" s="308"/>
      <c r="Q45" s="309"/>
      <c r="R45" s="308"/>
      <c r="S45" s="309"/>
      <c r="T45" s="327" t="str">
        <f>IF(TeamB!F17="","",TeamB!F17)</f>
        <v>-</v>
      </c>
      <c r="U45" s="328"/>
      <c r="V45" s="101"/>
      <c r="W45" s="288"/>
      <c r="X45" s="288"/>
      <c r="Y45" s="289"/>
      <c r="Z45" s="98"/>
      <c r="AA45" s="98"/>
      <c r="AB45" s="98"/>
      <c r="AC45" s="256"/>
      <c r="AD45" s="9"/>
      <c r="AE45" s="5"/>
      <c r="AF45" s="5"/>
      <c r="AG45" s="5"/>
      <c r="AH45" s="391"/>
      <c r="AI45" s="392"/>
      <c r="AJ45" s="396"/>
      <c r="AK45" s="397"/>
      <c r="AL45" s="397"/>
      <c r="AM45" s="397"/>
      <c r="AN45" s="397"/>
      <c r="AO45" s="398"/>
      <c r="AP45" s="288"/>
      <c r="AQ45" s="288"/>
      <c r="AR45" s="289"/>
      <c r="AS45" s="262"/>
      <c r="AT45" s="98"/>
      <c r="AU45" s="613"/>
      <c r="AV45" s="613"/>
      <c r="AW45" s="613"/>
      <c r="AX45" s="613"/>
      <c r="AY45" s="366">
        <f t="shared" si="1"/>
      </c>
      <c r="AZ45" s="289"/>
      <c r="BA45" s="366"/>
      <c r="BB45" s="604"/>
    </row>
    <row r="46" spans="1:54" s="6" customFormat="1" ht="12" customHeight="1">
      <c r="A46" s="99" t="str">
        <f>IF(TeamB!C18="","",TeamB!C18)</f>
        <v>-</v>
      </c>
      <c r="B46" s="310" t="str">
        <f>IF(TeamB!D18="","",TeamB!D18)</f>
        <v>-</v>
      </c>
      <c r="C46" s="311"/>
      <c r="D46" s="311"/>
      <c r="E46" s="311"/>
      <c r="F46" s="311"/>
      <c r="G46" s="311"/>
      <c r="H46" s="311"/>
      <c r="I46" s="311"/>
      <c r="J46" s="311"/>
      <c r="K46" s="311"/>
      <c r="L46" s="311"/>
      <c r="M46" s="311"/>
      <c r="N46" s="311"/>
      <c r="O46" s="308">
        <f>IF(TeamB!E18="","",TeamB!E18)</f>
      </c>
      <c r="P46" s="308"/>
      <c r="Q46" s="309"/>
      <c r="R46" s="308"/>
      <c r="S46" s="309"/>
      <c r="T46" s="327" t="str">
        <f>IF(TeamB!F18="","",TeamB!F18)</f>
        <v>-</v>
      </c>
      <c r="U46" s="328"/>
      <c r="V46" s="101"/>
      <c r="W46" s="288"/>
      <c r="X46" s="288"/>
      <c r="Y46" s="289"/>
      <c r="Z46" s="98"/>
      <c r="AA46" s="98"/>
      <c r="AB46" s="98"/>
      <c r="AC46" s="256"/>
      <c r="AD46" s="9"/>
      <c r="AE46" s="5"/>
      <c r="AF46" s="5"/>
      <c r="AG46" s="5"/>
      <c r="AH46" s="391"/>
      <c r="AI46" s="392"/>
      <c r="AJ46" s="396"/>
      <c r="AK46" s="397"/>
      <c r="AL46" s="397"/>
      <c r="AM46" s="397"/>
      <c r="AN46" s="397"/>
      <c r="AO46" s="398"/>
      <c r="AP46" s="288"/>
      <c r="AQ46" s="288"/>
      <c r="AR46" s="289"/>
      <c r="AS46" s="262"/>
      <c r="AT46" s="98"/>
      <c r="AU46" s="613"/>
      <c r="AV46" s="613"/>
      <c r="AW46" s="613"/>
      <c r="AX46" s="613"/>
      <c r="AY46" s="366">
        <f t="shared" si="1"/>
      </c>
      <c r="AZ46" s="289"/>
      <c r="BA46" s="366"/>
      <c r="BB46" s="604"/>
    </row>
    <row r="47" spans="1:54" s="6" customFormat="1" ht="12" customHeight="1">
      <c r="A47" s="99" t="str">
        <f>IF(TeamB!C19="","",TeamB!C19)</f>
        <v>-</v>
      </c>
      <c r="B47" s="310" t="str">
        <f>IF(TeamB!D19="","",TeamB!D19)</f>
        <v>-</v>
      </c>
      <c r="C47" s="311"/>
      <c r="D47" s="311"/>
      <c r="E47" s="311"/>
      <c r="F47" s="311"/>
      <c r="G47" s="311"/>
      <c r="H47" s="311"/>
      <c r="I47" s="311"/>
      <c r="J47" s="311"/>
      <c r="K47" s="311"/>
      <c r="L47" s="311"/>
      <c r="M47" s="311"/>
      <c r="N47" s="311"/>
      <c r="O47" s="308">
        <f>IF(TeamB!E19="","",TeamB!E19)</f>
      </c>
      <c r="P47" s="308"/>
      <c r="Q47" s="309"/>
      <c r="R47" s="308"/>
      <c r="S47" s="309"/>
      <c r="T47" s="327" t="str">
        <f>IF(TeamB!F19="","",TeamB!F19)</f>
        <v>-</v>
      </c>
      <c r="U47" s="328"/>
      <c r="V47" s="101"/>
      <c r="W47" s="288"/>
      <c r="X47" s="288"/>
      <c r="Y47" s="289"/>
      <c r="Z47" s="98"/>
      <c r="AA47" s="98"/>
      <c r="AB47" s="98"/>
      <c r="AC47" s="256"/>
      <c r="AD47" s="9"/>
      <c r="AE47" s="5"/>
      <c r="AF47" s="5"/>
      <c r="AG47" s="5"/>
      <c r="AH47" s="391"/>
      <c r="AI47" s="392"/>
      <c r="AJ47" s="396"/>
      <c r="AK47" s="397"/>
      <c r="AL47" s="397"/>
      <c r="AM47" s="397"/>
      <c r="AN47" s="397"/>
      <c r="AO47" s="398"/>
      <c r="AP47" s="288"/>
      <c r="AQ47" s="288"/>
      <c r="AR47" s="289"/>
      <c r="AS47" s="262"/>
      <c r="AT47" s="98"/>
      <c r="AU47" s="613"/>
      <c r="AV47" s="613"/>
      <c r="AW47" s="613"/>
      <c r="AX47" s="613"/>
      <c r="AY47" s="366">
        <f t="shared" si="1"/>
      </c>
      <c r="AZ47" s="289"/>
      <c r="BA47" s="366"/>
      <c r="BB47" s="604"/>
    </row>
    <row r="48" spans="1:54" s="6" customFormat="1" ht="12" customHeight="1">
      <c r="A48" s="102" t="str">
        <f>IF(TeamB!C20="","",TeamB!C20)</f>
        <v>-</v>
      </c>
      <c r="B48" s="318" t="str">
        <f>IF(TeamB!D20="","",TeamB!D20)</f>
        <v>-</v>
      </c>
      <c r="C48" s="319"/>
      <c r="D48" s="319"/>
      <c r="E48" s="319"/>
      <c r="F48" s="319"/>
      <c r="G48" s="319"/>
      <c r="H48" s="319"/>
      <c r="I48" s="319"/>
      <c r="J48" s="319"/>
      <c r="K48" s="319"/>
      <c r="L48" s="319"/>
      <c r="M48" s="319"/>
      <c r="N48" s="319"/>
      <c r="O48" s="368">
        <f>IF(TeamB!E20="","",TeamB!E20)</f>
      </c>
      <c r="P48" s="368"/>
      <c r="Q48" s="373"/>
      <c r="R48" s="368"/>
      <c r="S48" s="373"/>
      <c r="T48" s="458" t="str">
        <f>IF(TeamB!F20="","",TeamB!F20)</f>
        <v>-</v>
      </c>
      <c r="U48" s="459"/>
      <c r="V48" s="101"/>
      <c r="W48" s="288"/>
      <c r="X48" s="288"/>
      <c r="Y48" s="289"/>
      <c r="Z48" s="98"/>
      <c r="AA48" s="98"/>
      <c r="AB48" s="98"/>
      <c r="AC48" s="256"/>
      <c r="AD48" s="9"/>
      <c r="AE48" s="5"/>
      <c r="AF48" s="5"/>
      <c r="AG48" s="5"/>
      <c r="AH48" s="391"/>
      <c r="AI48" s="392"/>
      <c r="AJ48" s="396"/>
      <c r="AK48" s="397"/>
      <c r="AL48" s="397"/>
      <c r="AM48" s="397"/>
      <c r="AN48" s="397"/>
      <c r="AO48" s="398"/>
      <c r="AP48" s="288"/>
      <c r="AQ48" s="288"/>
      <c r="AR48" s="289"/>
      <c r="AS48" s="262"/>
      <c r="AT48" s="98"/>
      <c r="AU48" s="613"/>
      <c r="AV48" s="613"/>
      <c r="AW48" s="613"/>
      <c r="AX48" s="613"/>
      <c r="AY48" s="366">
        <f t="shared" si="1"/>
      </c>
      <c r="AZ48" s="289"/>
      <c r="BA48" s="366"/>
      <c r="BB48" s="604"/>
    </row>
    <row r="49" spans="1:54" s="6" customFormat="1" ht="12" customHeight="1">
      <c r="A49" s="91" t="str">
        <f>IF(TeamB!C21="","",TeamB!C21)</f>
        <v>-</v>
      </c>
      <c r="B49" s="322" t="str">
        <f>IF(TeamB!D21="","",TeamB!D21)</f>
        <v>-</v>
      </c>
      <c r="C49" s="323"/>
      <c r="D49" s="323"/>
      <c r="E49" s="323"/>
      <c r="F49" s="323"/>
      <c r="G49" s="323"/>
      <c r="H49" s="323"/>
      <c r="I49" s="323"/>
      <c r="J49" s="323"/>
      <c r="K49" s="323"/>
      <c r="L49" s="323"/>
      <c r="M49" s="323"/>
      <c r="N49" s="323"/>
      <c r="O49" s="320">
        <f>IF(TeamB!E21="","",TeamB!E21)</f>
      </c>
      <c r="P49" s="320"/>
      <c r="Q49" s="321"/>
      <c r="R49" s="320"/>
      <c r="S49" s="321"/>
      <c r="T49" s="361" t="str">
        <f>IF(TeamB!F21="","",TeamB!F21)</f>
        <v>-</v>
      </c>
      <c r="U49" s="361"/>
      <c r="V49" s="101"/>
      <c r="W49" s="288"/>
      <c r="X49" s="288"/>
      <c r="Y49" s="289"/>
      <c r="Z49" s="98"/>
      <c r="AA49" s="98"/>
      <c r="AB49" s="98"/>
      <c r="AC49" s="256"/>
      <c r="AD49" s="9"/>
      <c r="AE49" s="5"/>
      <c r="AF49" s="5"/>
      <c r="AG49" s="5"/>
      <c r="AH49" s="391"/>
      <c r="AI49" s="392"/>
      <c r="AJ49" s="396"/>
      <c r="AK49" s="397"/>
      <c r="AL49" s="397"/>
      <c r="AM49" s="397"/>
      <c r="AN49" s="397"/>
      <c r="AO49" s="398"/>
      <c r="AP49" s="288"/>
      <c r="AQ49" s="288"/>
      <c r="AR49" s="289"/>
      <c r="AS49" s="262"/>
      <c r="AT49" s="98"/>
      <c r="AU49" s="613"/>
      <c r="AV49" s="613"/>
      <c r="AW49" s="613"/>
      <c r="AX49" s="613"/>
      <c r="AY49" s="366">
        <f t="shared" si="1"/>
      </c>
      <c r="AZ49" s="289"/>
      <c r="BA49" s="366"/>
      <c r="BB49" s="604"/>
    </row>
    <row r="50" spans="1:54" s="6" customFormat="1" ht="12" customHeight="1">
      <c r="A50" s="99" t="str">
        <f>IF(TeamB!C22="","",TeamB!C22)</f>
        <v>-</v>
      </c>
      <c r="B50" s="310" t="str">
        <f>IF(TeamB!D22="","",TeamB!D22)</f>
        <v>-</v>
      </c>
      <c r="C50" s="311"/>
      <c r="D50" s="311"/>
      <c r="E50" s="311"/>
      <c r="F50" s="311"/>
      <c r="G50" s="311"/>
      <c r="H50" s="311"/>
      <c r="I50" s="311"/>
      <c r="J50" s="311"/>
      <c r="K50" s="311"/>
      <c r="L50" s="311"/>
      <c r="M50" s="311"/>
      <c r="N50" s="311"/>
      <c r="O50" s="308">
        <f>IF(TeamB!E22="","",TeamB!E22)</f>
      </c>
      <c r="P50" s="308"/>
      <c r="Q50" s="309"/>
      <c r="R50" s="308"/>
      <c r="S50" s="309"/>
      <c r="T50" s="327" t="str">
        <f>IF(TeamB!F22="","",TeamB!F22)</f>
        <v>-</v>
      </c>
      <c r="U50" s="327"/>
      <c r="V50" s="101"/>
      <c r="W50" s="288"/>
      <c r="X50" s="288"/>
      <c r="Y50" s="289"/>
      <c r="Z50" s="98"/>
      <c r="AA50" s="98"/>
      <c r="AB50" s="98"/>
      <c r="AC50" s="256"/>
      <c r="AD50" s="9"/>
      <c r="AE50" s="5"/>
      <c r="AF50" s="5"/>
      <c r="AG50" s="5"/>
      <c r="AH50" s="391"/>
      <c r="AI50" s="392"/>
      <c r="AJ50" s="396"/>
      <c r="AK50" s="397"/>
      <c r="AL50" s="397"/>
      <c r="AM50" s="397"/>
      <c r="AN50" s="397"/>
      <c r="AO50" s="398"/>
      <c r="AP50" s="288"/>
      <c r="AQ50" s="288"/>
      <c r="AR50" s="289"/>
      <c r="AS50" s="262"/>
      <c r="AT50" s="98"/>
      <c r="AU50" s="613"/>
      <c r="AV50" s="613"/>
      <c r="AW50" s="613"/>
      <c r="AX50" s="613"/>
      <c r="AY50" s="366">
        <f t="shared" si="1"/>
      </c>
      <c r="AZ50" s="289"/>
      <c r="BA50" s="366"/>
      <c r="BB50" s="604"/>
    </row>
    <row r="51" spans="1:54" s="6" customFormat="1" ht="12" customHeight="1">
      <c r="A51" s="99" t="str">
        <f>IF(TeamB!C23="","",TeamB!C23)</f>
        <v>-</v>
      </c>
      <c r="B51" s="310" t="str">
        <f>IF(TeamB!D23="","",TeamB!D23)</f>
        <v>-</v>
      </c>
      <c r="C51" s="311"/>
      <c r="D51" s="311"/>
      <c r="E51" s="311"/>
      <c r="F51" s="311"/>
      <c r="G51" s="311"/>
      <c r="H51" s="311"/>
      <c r="I51" s="311"/>
      <c r="J51" s="311"/>
      <c r="K51" s="311"/>
      <c r="L51" s="311"/>
      <c r="M51" s="311"/>
      <c r="N51" s="311"/>
      <c r="O51" s="308">
        <f>IF(TeamB!E23="","",TeamB!E23)</f>
      </c>
      <c r="P51" s="308"/>
      <c r="Q51" s="309"/>
      <c r="R51" s="308"/>
      <c r="S51" s="309"/>
      <c r="T51" s="327" t="str">
        <f>IF(TeamB!F23="","",TeamB!F23)</f>
        <v>-</v>
      </c>
      <c r="U51" s="327"/>
      <c r="V51" s="101"/>
      <c r="W51" s="288"/>
      <c r="X51" s="288"/>
      <c r="Y51" s="289"/>
      <c r="Z51" s="98"/>
      <c r="AA51" s="98"/>
      <c r="AB51" s="98"/>
      <c r="AC51" s="256"/>
      <c r="AD51" s="9"/>
      <c r="AE51" s="5"/>
      <c r="AF51" s="5"/>
      <c r="AG51" s="5"/>
      <c r="AH51" s="391"/>
      <c r="AI51" s="392"/>
      <c r="AJ51" s="396"/>
      <c r="AK51" s="397"/>
      <c r="AL51" s="397"/>
      <c r="AM51" s="397"/>
      <c r="AN51" s="397"/>
      <c r="AO51" s="398"/>
      <c r="AP51" s="288"/>
      <c r="AQ51" s="288"/>
      <c r="AR51" s="289"/>
      <c r="AS51" s="262"/>
      <c r="AT51" s="98"/>
      <c r="AU51" s="613"/>
      <c r="AV51" s="613"/>
      <c r="AW51" s="613"/>
      <c r="AX51" s="613"/>
      <c r="AY51" s="366">
        <f t="shared" si="1"/>
      </c>
      <c r="AZ51" s="289"/>
      <c r="BA51" s="366"/>
      <c r="BB51" s="604"/>
    </row>
    <row r="52" spans="1:54" s="6" customFormat="1" ht="12" customHeight="1">
      <c r="A52" s="99" t="str">
        <f>IF(TeamB!C24="","",TeamB!C24)</f>
        <v>-</v>
      </c>
      <c r="B52" s="310" t="str">
        <f>IF(TeamB!D24="","",TeamB!D24)</f>
        <v>-</v>
      </c>
      <c r="C52" s="311"/>
      <c r="D52" s="311"/>
      <c r="E52" s="311"/>
      <c r="F52" s="311"/>
      <c r="G52" s="311"/>
      <c r="H52" s="311"/>
      <c r="I52" s="311"/>
      <c r="J52" s="311"/>
      <c r="K52" s="311"/>
      <c r="L52" s="311"/>
      <c r="M52" s="311"/>
      <c r="N52" s="311"/>
      <c r="O52" s="308">
        <f>IF(TeamB!E24="","",TeamB!E24)</f>
      </c>
      <c r="P52" s="308"/>
      <c r="Q52" s="309"/>
      <c r="R52" s="308"/>
      <c r="S52" s="309"/>
      <c r="T52" s="327" t="str">
        <f>IF(TeamB!F24="","",TeamB!F24)</f>
        <v>-</v>
      </c>
      <c r="U52" s="327"/>
      <c r="V52" s="101"/>
      <c r="W52" s="288"/>
      <c r="X52" s="288"/>
      <c r="Y52" s="289"/>
      <c r="Z52" s="98"/>
      <c r="AA52" s="98"/>
      <c r="AB52" s="98"/>
      <c r="AC52" s="256"/>
      <c r="AD52" s="193"/>
      <c r="AE52" s="190"/>
      <c r="AF52" s="190"/>
      <c r="AG52" s="190"/>
      <c r="AH52" s="447"/>
      <c r="AI52" s="448"/>
      <c r="AJ52" s="396"/>
      <c r="AK52" s="397"/>
      <c r="AL52" s="397"/>
      <c r="AM52" s="397"/>
      <c r="AN52" s="397"/>
      <c r="AO52" s="398"/>
      <c r="AP52" s="288"/>
      <c r="AQ52" s="288"/>
      <c r="AR52" s="289"/>
      <c r="AS52" s="262"/>
      <c r="AT52" s="98"/>
      <c r="AU52" s="613"/>
      <c r="AV52" s="613"/>
      <c r="AW52" s="613"/>
      <c r="AX52" s="613"/>
      <c r="AY52" s="366">
        <f t="shared" si="1"/>
      </c>
      <c r="AZ52" s="289"/>
      <c r="BA52" s="366"/>
      <c r="BB52" s="604"/>
    </row>
    <row r="53" spans="1:54" s="6" customFormat="1" ht="12" customHeight="1">
      <c r="A53" s="102" t="str">
        <f>IF(TeamB!C25="","",TeamB!C25)</f>
        <v>-</v>
      </c>
      <c r="B53" s="318" t="str">
        <f>IF(TeamB!D25="","",TeamB!D25)</f>
        <v>-</v>
      </c>
      <c r="C53" s="319"/>
      <c r="D53" s="319"/>
      <c r="E53" s="319"/>
      <c r="F53" s="319"/>
      <c r="G53" s="319"/>
      <c r="H53" s="319"/>
      <c r="I53" s="319"/>
      <c r="J53" s="319"/>
      <c r="K53" s="319"/>
      <c r="L53" s="319"/>
      <c r="M53" s="319"/>
      <c r="N53" s="319"/>
      <c r="O53" s="372">
        <f>IF(TeamB!E25="","",TeamB!E25)</f>
      </c>
      <c r="P53" s="368"/>
      <c r="Q53" s="373"/>
      <c r="R53" s="368"/>
      <c r="S53" s="373"/>
      <c r="T53" s="373" t="str">
        <f>IF(TeamB!F25="","",TeamB!F25)</f>
        <v>-</v>
      </c>
      <c r="U53" s="459"/>
      <c r="V53" s="103"/>
      <c r="W53" s="288"/>
      <c r="X53" s="288"/>
      <c r="Y53" s="289"/>
      <c r="Z53" s="104"/>
      <c r="AA53" s="104"/>
      <c r="AB53" s="104"/>
      <c r="AC53" s="257"/>
      <c r="AD53" s="433" t="s">
        <v>281</v>
      </c>
      <c r="AE53" s="434"/>
      <c r="AF53" s="434"/>
      <c r="AG53" s="434"/>
      <c r="AH53" s="434"/>
      <c r="AI53" s="435"/>
      <c r="AJ53" s="567" t="str">
        <f>IF(TeamB!D27="","",TeamB!D27)</f>
        <v>-</v>
      </c>
      <c r="AK53" s="568"/>
      <c r="AL53" s="568"/>
      <c r="AM53" s="568"/>
      <c r="AN53" s="568"/>
      <c r="AO53" s="569"/>
      <c r="AP53" s="292"/>
      <c r="AQ53" s="293"/>
      <c r="AR53" s="294"/>
      <c r="AS53" s="263"/>
      <c r="AT53" s="104"/>
      <c r="AU53" s="626"/>
      <c r="AV53" s="626"/>
      <c r="AW53" s="626"/>
      <c r="AX53" s="626"/>
      <c r="AY53" s="623">
        <f t="shared" si="1"/>
      </c>
      <c r="AZ53" s="294"/>
      <c r="BA53" s="623"/>
      <c r="BB53" s="624"/>
    </row>
    <row r="54" spans="1:54" s="7" customFormat="1" ht="12" customHeight="1">
      <c r="A54" s="629" t="s">
        <v>319</v>
      </c>
      <c r="B54" s="630"/>
      <c r="C54" s="630"/>
      <c r="D54" s="630"/>
      <c r="E54" s="630"/>
      <c r="F54" s="630"/>
      <c r="G54" s="630"/>
      <c r="H54" s="630"/>
      <c r="I54" s="630"/>
      <c r="J54" s="630"/>
      <c r="K54" s="630"/>
      <c r="L54" s="630"/>
      <c r="M54" s="627"/>
      <c r="N54" s="627"/>
      <c r="O54" s="628"/>
      <c r="P54" s="628"/>
      <c r="Q54" s="627"/>
      <c r="R54" s="627"/>
      <c r="S54" s="61"/>
      <c r="T54" s="627"/>
      <c r="U54" s="628"/>
      <c r="V54" s="627" t="s">
        <v>320</v>
      </c>
      <c r="W54" s="628"/>
      <c r="X54" s="628"/>
      <c r="Y54" s="628"/>
      <c r="Z54" s="47"/>
      <c r="AA54" s="47"/>
      <c r="AB54" s="47"/>
      <c r="AC54" s="47"/>
      <c r="AD54" s="47"/>
      <c r="AE54" s="47" t="s">
        <v>321</v>
      </c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7"/>
      <c r="AQ54" s="47"/>
      <c r="AR54" s="47"/>
      <c r="AS54" s="47"/>
      <c r="AT54" s="47"/>
      <c r="AU54" s="47"/>
      <c r="AV54" s="47" t="s">
        <v>608</v>
      </c>
      <c r="AW54" s="47"/>
      <c r="AX54" s="47"/>
      <c r="AY54" s="47"/>
      <c r="AZ54" s="47"/>
      <c r="BA54" s="47"/>
      <c r="BB54" s="47"/>
    </row>
    <row r="55" spans="1:54" s="7" customFormat="1" ht="12" customHeight="1">
      <c r="A55" s="501" t="s">
        <v>323</v>
      </c>
      <c r="B55" s="440"/>
      <c r="C55" s="314" t="s">
        <v>324</v>
      </c>
      <c r="D55" s="314"/>
      <c r="E55" s="303"/>
      <c r="F55" s="423" t="s">
        <v>325</v>
      </c>
      <c r="G55" s="423"/>
      <c r="H55" s="303"/>
      <c r="I55" s="423" t="s">
        <v>326</v>
      </c>
      <c r="J55" s="423"/>
      <c r="K55" s="423"/>
      <c r="L55" s="315" t="s">
        <v>327</v>
      </c>
      <c r="M55" s="316"/>
      <c r="N55" s="316"/>
      <c r="O55" s="316"/>
      <c r="P55" s="316"/>
      <c r="Q55" s="317"/>
      <c r="R55" s="314" t="s">
        <v>328</v>
      </c>
      <c r="S55" s="303"/>
      <c r="T55" s="303"/>
      <c r="U55" s="303"/>
      <c r="V55" s="422" t="s">
        <v>329</v>
      </c>
      <c r="W55" s="423"/>
      <c r="X55" s="423" t="s">
        <v>330</v>
      </c>
      <c r="Y55" s="303"/>
      <c r="Z55" s="303" t="s">
        <v>331</v>
      </c>
      <c r="AA55" s="314"/>
      <c r="AB55" s="423" t="s">
        <v>332</v>
      </c>
      <c r="AC55" s="440"/>
      <c r="AD55" s="48"/>
      <c r="AE55" s="452" t="s">
        <v>333</v>
      </c>
      <c r="AF55" s="632"/>
      <c r="AG55" s="303" t="s">
        <v>334</v>
      </c>
      <c r="AH55" s="633"/>
      <c r="AI55" s="315" t="s">
        <v>335</v>
      </c>
      <c r="AJ55" s="632"/>
      <c r="AK55" s="303" t="s">
        <v>336</v>
      </c>
      <c r="AL55" s="632"/>
      <c r="AM55" s="303" t="s">
        <v>334</v>
      </c>
      <c r="AN55" s="633"/>
      <c r="AO55" s="303" t="s">
        <v>335</v>
      </c>
      <c r="AP55" s="631"/>
      <c r="AQ55" s="47"/>
      <c r="AR55" s="47"/>
      <c r="AS55" s="47"/>
      <c r="AT55" s="47"/>
      <c r="AU55" s="47"/>
      <c r="AV55" s="283" t="s">
        <v>308</v>
      </c>
      <c r="AW55" s="284"/>
      <c r="AX55" s="284"/>
      <c r="AY55" s="284" t="s">
        <v>333</v>
      </c>
      <c r="AZ55" s="284"/>
      <c r="BA55" s="284" t="s">
        <v>336</v>
      </c>
      <c r="BB55" s="297"/>
    </row>
    <row r="56" spans="1:54" ht="12" customHeight="1">
      <c r="A56" s="572">
        <v>1</v>
      </c>
      <c r="B56" s="573"/>
      <c r="C56" s="60">
        <f>GameSheet!C56</f>
        <v>0</v>
      </c>
      <c r="D56" s="85" t="s">
        <v>317</v>
      </c>
      <c r="E56" s="96">
        <f>GameSheet!E56</f>
        <v>0</v>
      </c>
      <c r="F56" s="209">
        <f>GameSheet!F56</f>
        <v>0</v>
      </c>
      <c r="G56" s="96" t="s">
        <v>297</v>
      </c>
      <c r="H56" s="212">
        <f>GameSheet!H56</f>
        <v>0</v>
      </c>
      <c r="I56" s="213">
        <f>GameSheet!I56</f>
        <v>0</v>
      </c>
      <c r="J56" s="96" t="s">
        <v>297</v>
      </c>
      <c r="K56" s="214">
        <f>GameSheet!K56</f>
        <v>0</v>
      </c>
      <c r="L56" s="509">
        <f>GameSheet!L56</f>
        <v>0</v>
      </c>
      <c r="M56" s="509"/>
      <c r="N56" s="509" t="s">
        <v>297</v>
      </c>
      <c r="O56" s="511"/>
      <c r="P56" s="509">
        <f>GameSheet!P56</f>
        <v>0</v>
      </c>
      <c r="Q56" s="312"/>
      <c r="R56" s="60">
        <f>GameSheet!R56</f>
        <v>0</v>
      </c>
      <c r="S56" s="565" t="s">
        <v>317</v>
      </c>
      <c r="T56" s="566"/>
      <c r="U56" s="60">
        <f>GameSheet!U56</f>
        <v>0</v>
      </c>
      <c r="V56" s="634">
        <f>GameSheet!V56</f>
        <v>0</v>
      </c>
      <c r="W56" s="635"/>
      <c r="X56" s="636" t="str">
        <f>GameSheet!X56</f>
        <v>-</v>
      </c>
      <c r="Y56" s="637"/>
      <c r="Z56" s="638">
        <f>GameSheet!Z56</f>
        <v>0</v>
      </c>
      <c r="AA56" s="639"/>
      <c r="AB56" s="636" t="str">
        <f>GameSheet!AB56</f>
        <v>-</v>
      </c>
      <c r="AC56" s="643"/>
      <c r="AD56" s="49"/>
      <c r="AE56" s="644" t="str">
        <f>GameSheet!AE56</f>
        <v>-</v>
      </c>
      <c r="AF56" s="645"/>
      <c r="AG56" s="366">
        <f>GameSheet!AG56</f>
        <v>0</v>
      </c>
      <c r="AH56" s="289"/>
      <c r="AI56" s="640" t="str">
        <f>GameSheet!AI56</f>
        <v>0</v>
      </c>
      <c r="AJ56" s="641"/>
      <c r="AK56" s="642" t="str">
        <f>GameSheet!AK56</f>
        <v>-</v>
      </c>
      <c r="AL56" s="641"/>
      <c r="AM56" s="366">
        <f>GameSheet!AM56</f>
        <v>0</v>
      </c>
      <c r="AN56" s="289"/>
      <c r="AO56" s="464" t="str">
        <f>GameSheet!AO56</f>
        <v>0</v>
      </c>
      <c r="AP56" s="646"/>
      <c r="AQ56" s="42"/>
      <c r="AR56" s="42"/>
      <c r="AS56" s="42"/>
      <c r="AT56" s="42"/>
      <c r="AU56" s="42"/>
      <c r="AV56" s="647">
        <f>GameSheet!AV56</f>
        <v>0</v>
      </c>
      <c r="AW56" s="648"/>
      <c r="AX56" s="649"/>
      <c r="AY56" s="653" t="str">
        <f>IF(GameSheet!AY56="","",GameSheet!AY56)</f>
        <v>-</v>
      </c>
      <c r="AZ56" s="653"/>
      <c r="BA56" s="653" t="str">
        <f>IF(GameSheet!BA56="","",GameSheet!BA56)</f>
        <v>-</v>
      </c>
      <c r="BB56" s="654"/>
    </row>
    <row r="57" spans="1:54" ht="12" customHeight="1">
      <c r="A57" s="506">
        <v>2</v>
      </c>
      <c r="B57" s="507"/>
      <c r="C57" s="85">
        <f>GameSheet!C57</f>
        <v>0</v>
      </c>
      <c r="D57" s="85" t="s">
        <v>317</v>
      </c>
      <c r="E57" s="85">
        <f>GameSheet!E57</f>
        <v>0</v>
      </c>
      <c r="F57" s="209">
        <f>GameSheet!F57</f>
        <v>0</v>
      </c>
      <c r="G57" s="60" t="s">
        <v>297</v>
      </c>
      <c r="H57" s="212">
        <f>GameSheet!H57</f>
        <v>0</v>
      </c>
      <c r="I57" s="213">
        <f>GameSheet!I57</f>
        <v>0</v>
      </c>
      <c r="J57" s="60" t="s">
        <v>297</v>
      </c>
      <c r="K57" s="214">
        <f>GameSheet!K57</f>
        <v>0</v>
      </c>
      <c r="L57" s="512">
        <f>GameSheet!L57</f>
        <v>0</v>
      </c>
      <c r="M57" s="512"/>
      <c r="N57" s="512" t="s">
        <v>297</v>
      </c>
      <c r="O57" s="513"/>
      <c r="P57" s="512">
        <f>GameSheet!P57</f>
        <v>0</v>
      </c>
      <c r="Q57" s="320"/>
      <c r="R57" s="60">
        <f>GameSheet!R57</f>
        <v>0</v>
      </c>
      <c r="S57" s="508" t="s">
        <v>317</v>
      </c>
      <c r="T57" s="560"/>
      <c r="U57" s="60">
        <f>GameSheet!U57</f>
        <v>0</v>
      </c>
      <c r="V57" s="634" t="str">
        <f>GameSheet!V57</f>
        <v>-</v>
      </c>
      <c r="W57" s="635"/>
      <c r="X57" s="403" t="str">
        <f>GameSheet!X57</f>
        <v>-</v>
      </c>
      <c r="Y57" s="431"/>
      <c r="Z57" s="403" t="str">
        <f>GameSheet!Z57</f>
        <v>-</v>
      </c>
      <c r="AA57" s="430"/>
      <c r="AB57" s="403" t="str">
        <f>GameSheet!AB57</f>
        <v>-</v>
      </c>
      <c r="AC57" s="404"/>
      <c r="AD57" s="49"/>
      <c r="AE57" s="652" t="str">
        <f>GameSheet!AE57</f>
        <v>-</v>
      </c>
      <c r="AF57" s="650"/>
      <c r="AG57" s="366" t="str">
        <f>GameSheet!AG57</f>
        <v>-</v>
      </c>
      <c r="AH57" s="289"/>
      <c r="AI57" s="447" t="str">
        <f>GameSheet!AI57</f>
        <v>-</v>
      </c>
      <c r="AJ57" s="650"/>
      <c r="AK57" s="447" t="str">
        <f>GameSheet!AK57</f>
        <v>-</v>
      </c>
      <c r="AL57" s="650"/>
      <c r="AM57" s="366" t="str">
        <f>GameSheet!AM57</f>
        <v>-</v>
      </c>
      <c r="AN57" s="289"/>
      <c r="AO57" s="447" t="str">
        <f>GameSheet!AO57</f>
        <v>-</v>
      </c>
      <c r="AP57" s="651"/>
      <c r="AQ57" s="42"/>
      <c r="AR57" s="42"/>
      <c r="AS57" s="42"/>
      <c r="AT57" s="42"/>
      <c r="AU57" s="42"/>
      <c r="AV57" s="287">
        <f>IF(GameSheet!AV57="","",GameSheet!AV57)</f>
      </c>
      <c r="AW57" s="288"/>
      <c r="AX57" s="289"/>
      <c r="AY57" s="653">
        <f>IF(GameSheet!AY57="","",GameSheet!AY57)</f>
      </c>
      <c r="AZ57" s="653"/>
      <c r="BA57" s="653">
        <f>IF(GameSheet!BA57="","",GameSheet!BA57)</f>
      </c>
      <c r="BB57" s="654"/>
    </row>
    <row r="58" spans="1:54" ht="12" customHeight="1">
      <c r="A58" s="506">
        <v>3</v>
      </c>
      <c r="B58" s="507"/>
      <c r="C58" s="85">
        <f>GameSheet!C58</f>
        <v>0</v>
      </c>
      <c r="D58" s="85" t="s">
        <v>317</v>
      </c>
      <c r="E58" s="85">
        <f>GameSheet!E58</f>
        <v>0</v>
      </c>
      <c r="F58" s="209">
        <f>GameSheet!F58</f>
        <v>0</v>
      </c>
      <c r="G58" s="60" t="s">
        <v>297</v>
      </c>
      <c r="H58" s="212">
        <f>GameSheet!H58</f>
        <v>0</v>
      </c>
      <c r="I58" s="213">
        <f>GameSheet!I58</f>
        <v>0</v>
      </c>
      <c r="J58" s="60" t="s">
        <v>297</v>
      </c>
      <c r="K58" s="214">
        <f>GameSheet!K58</f>
        <v>0</v>
      </c>
      <c r="L58" s="512">
        <f>GameSheet!L58</f>
        <v>0</v>
      </c>
      <c r="M58" s="512"/>
      <c r="N58" s="512" t="s">
        <v>297</v>
      </c>
      <c r="O58" s="513"/>
      <c r="P58" s="512">
        <f>GameSheet!P58</f>
        <v>0</v>
      </c>
      <c r="Q58" s="320"/>
      <c r="R58" s="60">
        <f>GameSheet!R58</f>
        <v>0</v>
      </c>
      <c r="S58" s="563" t="s">
        <v>317</v>
      </c>
      <c r="T58" s="564"/>
      <c r="U58" s="60">
        <f>GameSheet!U58</f>
        <v>0</v>
      </c>
      <c r="V58" s="634" t="str">
        <f>GameSheet!V58</f>
        <v>-</v>
      </c>
      <c r="W58" s="635"/>
      <c r="X58" s="403" t="str">
        <f>GameSheet!X58</f>
        <v>-</v>
      </c>
      <c r="Y58" s="431"/>
      <c r="Z58" s="403" t="str">
        <f>GameSheet!Z58</f>
        <v>-</v>
      </c>
      <c r="AA58" s="430"/>
      <c r="AB58" s="403" t="str">
        <f>GameSheet!AB58</f>
        <v>-</v>
      </c>
      <c r="AC58" s="404"/>
      <c r="AD58" s="49"/>
      <c r="AE58" s="414" t="s">
        <v>338</v>
      </c>
      <c r="AF58" s="351"/>
      <c r="AG58" s="352"/>
      <c r="AH58" s="346">
        <f>IF(GameSheet!AH58="","",GameSheet!AH58)</f>
      </c>
      <c r="AI58" s="347"/>
      <c r="AJ58" s="348"/>
      <c r="AK58" s="350" t="s">
        <v>339</v>
      </c>
      <c r="AL58" s="351"/>
      <c r="AM58" s="352"/>
      <c r="AN58" s="655">
        <f>IF(GameSheet!AN58="","",GameSheet!AN58)</f>
      </c>
      <c r="AO58" s="656"/>
      <c r="AP58" s="657"/>
      <c r="AQ58" s="42"/>
      <c r="AR58" s="42"/>
      <c r="AS58" s="42"/>
      <c r="AT58" s="42"/>
      <c r="AU58" s="42"/>
      <c r="AV58" s="287">
        <f>IF(GameSheet!AV58="","",GameSheet!AV58)</f>
      </c>
      <c r="AW58" s="288"/>
      <c r="AX58" s="289"/>
      <c r="AY58" s="653">
        <f>IF(GameSheet!AY58="","",GameSheet!AY58)</f>
      </c>
      <c r="AZ58" s="653"/>
      <c r="BA58" s="653">
        <f>IF(GameSheet!BA58="","",GameSheet!BA58)</f>
      </c>
      <c r="BB58" s="654"/>
    </row>
    <row r="59" spans="1:54" ht="12" customHeight="1">
      <c r="A59" s="506" t="s">
        <v>337</v>
      </c>
      <c r="B59" s="507"/>
      <c r="C59" s="85" t="str">
        <f>GameSheet!C59</f>
        <v>-</v>
      </c>
      <c r="D59" s="85" t="s">
        <v>317</v>
      </c>
      <c r="E59" s="85" t="str">
        <f>GameSheet!E59</f>
        <v>-</v>
      </c>
      <c r="F59" s="213" t="str">
        <f>GameSheet!F59</f>
        <v>-</v>
      </c>
      <c r="G59" s="60" t="s">
        <v>297</v>
      </c>
      <c r="H59" s="85" t="str">
        <f>GameSheet!H59</f>
        <v>-</v>
      </c>
      <c r="I59" s="213" t="str">
        <f>GameSheet!I59</f>
        <v>-</v>
      </c>
      <c r="J59" s="60" t="s">
        <v>297</v>
      </c>
      <c r="K59" s="214" t="str">
        <f>GameSheet!K59</f>
        <v>-</v>
      </c>
      <c r="L59" s="508" t="str">
        <f>GameSheet!L59</f>
        <v>-</v>
      </c>
      <c r="M59" s="508"/>
      <c r="N59" s="508" t="s">
        <v>297</v>
      </c>
      <c r="O59" s="510"/>
      <c r="P59" s="508" t="str">
        <f>GameSheet!P59</f>
        <v>-</v>
      </c>
      <c r="Q59" s="308"/>
      <c r="R59" s="60" t="str">
        <f>GameSheet!R59</f>
        <v>-</v>
      </c>
      <c r="S59" s="508" t="s">
        <v>317</v>
      </c>
      <c r="T59" s="560"/>
      <c r="U59" s="60" t="str">
        <f>GameSheet!U59</f>
        <v>-</v>
      </c>
      <c r="V59" s="429" t="str">
        <f>GameSheet!V59</f>
        <v>-</v>
      </c>
      <c r="W59" s="430"/>
      <c r="X59" s="403" t="str">
        <f>GameSheet!X59</f>
        <v>-</v>
      </c>
      <c r="Y59" s="431"/>
      <c r="Z59" s="403" t="str">
        <f>GameSheet!Z59</f>
        <v>-</v>
      </c>
      <c r="AA59" s="430"/>
      <c r="AB59" s="403" t="str">
        <f>GameSheet!AB59</f>
        <v>-</v>
      </c>
      <c r="AC59" s="404"/>
      <c r="AD59" s="49"/>
      <c r="AE59" s="442" t="s">
        <v>341</v>
      </c>
      <c r="AF59" s="316"/>
      <c r="AG59" s="317"/>
      <c r="AH59" s="346" t="str">
        <f>IF(GameSheet!AH59="","",GameSheet!AH59)</f>
        <v>-</v>
      </c>
      <c r="AI59" s="347"/>
      <c r="AJ59" s="348"/>
      <c r="AK59" s="349" t="s">
        <v>342</v>
      </c>
      <c r="AL59" s="316"/>
      <c r="AM59" s="317"/>
      <c r="AN59" s="346" t="str">
        <f>IF(GameSheet!AN59="","",GameSheet!AN59)</f>
        <v>-</v>
      </c>
      <c r="AO59" s="347"/>
      <c r="AP59" s="348"/>
      <c r="AQ59" s="42"/>
      <c r="AR59" s="42"/>
      <c r="AS59" s="42"/>
      <c r="AT59" s="42"/>
      <c r="AU59" s="42"/>
      <c r="AV59" s="287">
        <f>IF(GameSheet!AV59="","",GameSheet!AV59)</f>
      </c>
      <c r="AW59" s="288"/>
      <c r="AX59" s="289"/>
      <c r="AY59" s="653">
        <f>IF(GameSheet!AY59="","",GameSheet!AY59)</f>
      </c>
      <c r="AZ59" s="653"/>
      <c r="BA59" s="653">
        <f>IF(GameSheet!BA59="","",GameSheet!BA59)</f>
      </c>
      <c r="BB59" s="654"/>
    </row>
    <row r="60" spans="1:54" ht="12" customHeight="1">
      <c r="A60" s="587" t="s">
        <v>340</v>
      </c>
      <c r="B60" s="588"/>
      <c r="C60" s="109" t="str">
        <f>GameSheet!C60</f>
        <v>-</v>
      </c>
      <c r="D60" s="109" t="s">
        <v>317</v>
      </c>
      <c r="E60" s="109" t="str">
        <f>GameSheet!E60</f>
        <v>-</v>
      </c>
      <c r="F60" s="213" t="str">
        <f>GameSheet!F60</f>
        <v>-</v>
      </c>
      <c r="G60" s="60" t="s">
        <v>297</v>
      </c>
      <c r="H60" s="60" t="str">
        <f>GameSheet!H60</f>
        <v>-</v>
      </c>
      <c r="I60" s="213" t="str">
        <f>GameSheet!I60</f>
        <v>-</v>
      </c>
      <c r="J60" s="60" t="s">
        <v>297</v>
      </c>
      <c r="K60" s="214" t="str">
        <f>GameSheet!K60</f>
        <v>-</v>
      </c>
      <c r="L60" s="512" t="str">
        <f>GameSheet!L60</f>
        <v>-</v>
      </c>
      <c r="M60" s="512"/>
      <c r="N60" s="512" t="s">
        <v>297</v>
      </c>
      <c r="O60" s="513"/>
      <c r="P60" s="512" t="str">
        <f>GameSheet!P60</f>
        <v>-</v>
      </c>
      <c r="Q60" s="320"/>
      <c r="R60" s="60" t="str">
        <f>GameSheet!R60</f>
        <v>-</v>
      </c>
      <c r="S60" s="512" t="s">
        <v>317</v>
      </c>
      <c r="T60" s="582"/>
      <c r="U60" s="60" t="str">
        <f>GameSheet!U60</f>
        <v>-</v>
      </c>
      <c r="V60" s="428" t="str">
        <f>GameSheet!V60</f>
        <v>-</v>
      </c>
      <c r="W60" s="424"/>
      <c r="X60" s="359" t="str">
        <f>GameSheet!X60</f>
        <v>-</v>
      </c>
      <c r="Y60" s="360"/>
      <c r="Z60" s="359" t="str">
        <f>GameSheet!Z60</f>
        <v>-</v>
      </c>
      <c r="AA60" s="424"/>
      <c r="AB60" s="359" t="str">
        <f>GameSheet!AB60</f>
        <v>-</v>
      </c>
      <c r="AC60" s="425"/>
      <c r="AD60" s="49"/>
      <c r="AE60" s="414" t="s">
        <v>498</v>
      </c>
      <c r="AF60" s="660"/>
      <c r="AG60" s="660"/>
      <c r="AH60" s="660"/>
      <c r="AI60" s="661"/>
      <c r="AJ60" s="662">
        <f>IF(GameSheet!AJ60="","",GameSheet!AJ60)</f>
      </c>
      <c r="AK60" s="663"/>
      <c r="AL60" s="663"/>
      <c r="AM60" s="663"/>
      <c r="AN60" s="663"/>
      <c r="AO60" s="663"/>
      <c r="AP60" s="664"/>
      <c r="AQ60" s="42"/>
      <c r="AR60" s="42"/>
      <c r="AS60" s="42"/>
      <c r="AT60" s="42"/>
      <c r="AU60" s="42"/>
      <c r="AV60" s="287">
        <f>IF(GameSheet!AV60="","",GameSheet!AV60)</f>
      </c>
      <c r="AW60" s="288"/>
      <c r="AX60" s="289"/>
      <c r="AY60" s="653">
        <f>IF(GameSheet!AY60="","",GameSheet!AY60)</f>
      </c>
      <c r="AZ60" s="653"/>
      <c r="BA60" s="653">
        <f>IF(GameSheet!BA60="","",GameSheet!BA60)</f>
      </c>
      <c r="BB60" s="654"/>
    </row>
    <row r="61" spans="1:54" ht="12" customHeight="1">
      <c r="A61" s="466" t="s">
        <v>343</v>
      </c>
      <c r="B61" s="524"/>
      <c r="C61" s="84">
        <f>IF(ISBLANK(C56),"",SUM(C56:C60))</f>
        <v>0</v>
      </c>
      <c r="D61" s="84" t="s">
        <v>317</v>
      </c>
      <c r="E61" s="84">
        <f>IF(ISBLANK(E56),"",SUM(E56:E60))</f>
        <v>0</v>
      </c>
      <c r="F61" s="210">
        <f>SUM(F56:F60)</f>
        <v>0</v>
      </c>
      <c r="G61" s="84" t="s">
        <v>297</v>
      </c>
      <c r="H61" s="84">
        <f>SUM(H56:H60)</f>
        <v>0</v>
      </c>
      <c r="I61" s="210">
        <f>SUM(I56:I60)</f>
        <v>0</v>
      </c>
      <c r="J61" s="84" t="s">
        <v>297</v>
      </c>
      <c r="K61" s="211">
        <f>SUM(K56:K60)</f>
        <v>0</v>
      </c>
      <c r="L61" s="427">
        <f>SUM(L56:M60)</f>
        <v>0</v>
      </c>
      <c r="M61" s="427"/>
      <c r="N61" s="528" t="s">
        <v>297</v>
      </c>
      <c r="O61" s="529"/>
      <c r="P61" s="427">
        <f>SUM(P56:Q60)</f>
        <v>0</v>
      </c>
      <c r="Q61" s="586"/>
      <c r="R61" s="84">
        <f>SUM(R56:R60)</f>
        <v>0</v>
      </c>
      <c r="S61" s="509" t="s">
        <v>317</v>
      </c>
      <c r="T61" s="463"/>
      <c r="U61" s="84">
        <f>SUM(U56:U60)</f>
        <v>0</v>
      </c>
      <c r="V61" s="671">
        <f>GameSheet!V61</f>
        <v>0</v>
      </c>
      <c r="W61" s="665"/>
      <c r="X61" s="658" t="str">
        <f>GameSheet!X61</f>
        <v>-</v>
      </c>
      <c r="Y61" s="659"/>
      <c r="Z61" s="658">
        <f>GameSheet!Z61</f>
        <v>0</v>
      </c>
      <c r="AA61" s="665"/>
      <c r="AB61" s="658" t="str">
        <f>GameSheet!AB61</f>
        <v>-</v>
      </c>
      <c r="AC61" s="666"/>
      <c r="AD61" s="50"/>
      <c r="AE61" s="73"/>
      <c r="AF61" s="73"/>
      <c r="AG61" s="73"/>
      <c r="AH61" s="73"/>
      <c r="AI61" s="73"/>
      <c r="AJ61" s="74"/>
      <c r="AK61" s="74"/>
      <c r="AL61" s="74"/>
      <c r="AM61" s="74"/>
      <c r="AN61" s="74"/>
      <c r="AO61" s="74"/>
      <c r="AP61" s="74"/>
      <c r="AQ61" s="42"/>
      <c r="AR61" s="42"/>
      <c r="AS61" s="42"/>
      <c r="AT61" s="42"/>
      <c r="AU61" s="42"/>
      <c r="AV61" s="287">
        <f>IF(GameSheet!AV61="","",GameSheet!AV61)</f>
      </c>
      <c r="AW61" s="288"/>
      <c r="AX61" s="289"/>
      <c r="AY61" s="653">
        <f>IF(GameSheet!AY61="","",GameSheet!AY61)</f>
      </c>
      <c r="AZ61" s="653"/>
      <c r="BA61" s="653">
        <f>IF(GameSheet!BA61="","",GameSheet!BA61)</f>
      </c>
      <c r="BB61" s="654"/>
    </row>
    <row r="62" spans="1:54" ht="12" customHeight="1">
      <c r="A62" s="667" t="s">
        <v>613</v>
      </c>
      <c r="B62" s="667"/>
      <c r="C62" s="668"/>
      <c r="D62" s="668"/>
      <c r="E62" s="668"/>
      <c r="F62" s="668"/>
      <c r="G62" s="668"/>
      <c r="H62" s="668"/>
      <c r="I62" s="668"/>
      <c r="J62" s="668"/>
      <c r="K62" s="668"/>
      <c r="L62" s="668"/>
      <c r="M62" s="668"/>
      <c r="N62" s="668"/>
      <c r="O62" s="668"/>
      <c r="P62" s="668"/>
      <c r="Q62" s="668"/>
      <c r="R62" s="668"/>
      <c r="S62" s="668"/>
      <c r="T62" s="668"/>
      <c r="U62" s="668"/>
      <c r="V62" s="669"/>
      <c r="W62" s="669"/>
      <c r="X62" s="669"/>
      <c r="Y62" s="669"/>
      <c r="Z62" s="669"/>
      <c r="AA62" s="670"/>
      <c r="AB62" s="670"/>
      <c r="AC62" s="670"/>
      <c r="AD62" s="51"/>
      <c r="AE62" s="51"/>
      <c r="AF62" s="51"/>
      <c r="AG62" s="51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287">
        <f>IF(GameSheet!AV62="","",GameSheet!AV62)</f>
      </c>
      <c r="AW62" s="288"/>
      <c r="AX62" s="289"/>
      <c r="AY62" s="653">
        <f>IF(GameSheet!AY62="","",GameSheet!AY62)</f>
      </c>
      <c r="AZ62" s="653"/>
      <c r="BA62" s="653">
        <f>IF(GameSheet!BA62="","",GameSheet!BA62)</f>
      </c>
      <c r="BB62" s="654"/>
    </row>
    <row r="63" spans="1:54" ht="12" customHeight="1">
      <c r="A63" s="570" t="s">
        <v>503</v>
      </c>
      <c r="B63" s="571"/>
      <c r="C63" s="571"/>
      <c r="D63" s="571"/>
      <c r="E63" s="571"/>
      <c r="F63" s="571"/>
      <c r="G63" s="672" t="str">
        <f>IF(GameSheet!G63="","",GameSheet!G63)</f>
        <v>-</v>
      </c>
      <c r="H63" s="673"/>
      <c r="I63" s="673"/>
      <c r="J63" s="673"/>
      <c r="K63" s="673"/>
      <c r="L63" s="673"/>
      <c r="M63" s="673"/>
      <c r="N63" s="673"/>
      <c r="O63" s="673"/>
      <c r="P63" s="673"/>
      <c r="Q63" s="673"/>
      <c r="R63" s="673"/>
      <c r="S63" s="673"/>
      <c r="T63" s="673"/>
      <c r="U63" s="674"/>
      <c r="V63" s="356" t="s">
        <v>500</v>
      </c>
      <c r="W63" s="357"/>
      <c r="X63" s="357"/>
      <c r="Y63" s="357"/>
      <c r="Z63" s="358"/>
      <c r="AA63" s="675">
        <f>IF(GameSheet!AA63="","",GameSheet!AA63)</f>
      </c>
      <c r="AB63" s="676"/>
      <c r="AC63" s="676"/>
      <c r="AD63" s="676"/>
      <c r="AE63" s="676"/>
      <c r="AF63" s="676"/>
      <c r="AG63" s="677"/>
      <c r="AH63" s="412" t="s">
        <v>499</v>
      </c>
      <c r="AI63" s="678"/>
      <c r="AJ63" s="678"/>
      <c r="AK63" s="678"/>
      <c r="AL63" s="679"/>
      <c r="AM63" s="680">
        <f>IF(GameSheet!AM63="","",GameSheet!AM63)</f>
      </c>
      <c r="AN63" s="681"/>
      <c r="AO63" s="681"/>
      <c r="AP63" s="681"/>
      <c r="AQ63" s="681"/>
      <c r="AR63" s="681"/>
      <c r="AS63" s="682"/>
      <c r="AT63" s="52"/>
      <c r="AU63" s="52"/>
      <c r="AV63" s="287">
        <f>IF(GameSheet!AV63="","",GameSheet!AV63)</f>
      </c>
      <c r="AW63" s="288"/>
      <c r="AX63" s="289"/>
      <c r="AY63" s="653">
        <f>IF(GameSheet!AY63="","",GameSheet!AY63)</f>
      </c>
      <c r="AZ63" s="653"/>
      <c r="BA63" s="653">
        <f>IF(GameSheet!BA63="","",GameSheet!BA63)</f>
      </c>
      <c r="BB63" s="654"/>
    </row>
    <row r="64" spans="1:54" ht="12" customHeight="1">
      <c r="A64" s="583" t="s">
        <v>504</v>
      </c>
      <c r="B64" s="683"/>
      <c r="C64" s="683"/>
      <c r="D64" s="683"/>
      <c r="E64" s="683"/>
      <c r="F64" s="684"/>
      <c r="G64" s="685" t="str">
        <f>IF(GameSheet!G64="","",GameSheet!G64)</f>
        <v>-</v>
      </c>
      <c r="H64" s="558"/>
      <c r="I64" s="558"/>
      <c r="J64" s="558"/>
      <c r="K64" s="558"/>
      <c r="L64" s="558"/>
      <c r="M64" s="558"/>
      <c r="N64" s="558"/>
      <c r="O64" s="558"/>
      <c r="P64" s="558"/>
      <c r="Q64" s="558"/>
      <c r="R64" s="558"/>
      <c r="S64" s="558"/>
      <c r="T64" s="558"/>
      <c r="U64" s="686"/>
      <c r="V64" s="514" t="s">
        <v>500</v>
      </c>
      <c r="W64" s="687"/>
      <c r="X64" s="687"/>
      <c r="Y64" s="687"/>
      <c r="Z64" s="688"/>
      <c r="AA64" s="689">
        <f>IF(GameSheet!AA64="","",GameSheet!AA64)</f>
      </c>
      <c r="AB64" s="690"/>
      <c r="AC64" s="690"/>
      <c r="AD64" s="690"/>
      <c r="AE64" s="690"/>
      <c r="AF64" s="690"/>
      <c r="AG64" s="691"/>
      <c r="AH64" s="405" t="s">
        <v>499</v>
      </c>
      <c r="AI64" s="687"/>
      <c r="AJ64" s="687"/>
      <c r="AK64" s="687"/>
      <c r="AL64" s="688"/>
      <c r="AM64" s="692">
        <f>IF(GameSheet!AM64="","",GameSheet!AM64)</f>
      </c>
      <c r="AN64" s="693"/>
      <c r="AO64" s="693"/>
      <c r="AP64" s="693"/>
      <c r="AQ64" s="693"/>
      <c r="AR64" s="693"/>
      <c r="AS64" s="694"/>
      <c r="AT64" s="52"/>
      <c r="AU64" s="52"/>
      <c r="AV64" s="287">
        <f>IF(GameSheet!AV64="","",GameSheet!AV64)</f>
      </c>
      <c r="AW64" s="288"/>
      <c r="AX64" s="289"/>
      <c r="AY64" s="653">
        <f>IF(GameSheet!AY64="","",GameSheet!AY64)</f>
      </c>
      <c r="AZ64" s="653"/>
      <c r="BA64" s="653">
        <f>IF(GameSheet!BA64="","",GameSheet!BA64)</f>
      </c>
      <c r="BB64" s="654"/>
    </row>
    <row r="65" spans="1:54" ht="12" customHeight="1">
      <c r="A65" s="514" t="s">
        <v>502</v>
      </c>
      <c r="B65" s="695"/>
      <c r="C65" s="695"/>
      <c r="D65" s="695"/>
      <c r="E65" s="695"/>
      <c r="F65" s="696"/>
      <c r="G65" s="310">
        <f>IF(GameSheet!G65="","",GameSheet!G65)</f>
      </c>
      <c r="H65" s="697"/>
      <c r="I65" s="697"/>
      <c r="J65" s="697"/>
      <c r="K65" s="697"/>
      <c r="L65" s="697"/>
      <c r="M65" s="697"/>
      <c r="N65" s="697"/>
      <c r="O65" s="697"/>
      <c r="P65" s="697"/>
      <c r="Q65" s="697"/>
      <c r="R65" s="697"/>
      <c r="S65" s="697"/>
      <c r="T65" s="697"/>
      <c r="U65" s="698"/>
      <c r="V65" s="514" t="s">
        <v>508</v>
      </c>
      <c r="W65" s="687"/>
      <c r="X65" s="687"/>
      <c r="Y65" s="687"/>
      <c r="Z65" s="688"/>
      <c r="AA65" s="689">
        <f>IF(GameSheet!AA65="","",GameSheet!AA65)</f>
      </c>
      <c r="AB65" s="690"/>
      <c r="AC65" s="690"/>
      <c r="AD65" s="690"/>
      <c r="AE65" s="690"/>
      <c r="AF65" s="690"/>
      <c r="AG65" s="691"/>
      <c r="AH65" s="409" t="s">
        <v>389</v>
      </c>
      <c r="AI65" s="687"/>
      <c r="AJ65" s="687"/>
      <c r="AK65" s="687"/>
      <c r="AL65" s="688"/>
      <c r="AM65" s="692">
        <f>IF(GameSheet!AM65="","",GameSheet!AM65)</f>
      </c>
      <c r="AN65" s="693"/>
      <c r="AO65" s="693"/>
      <c r="AP65" s="693"/>
      <c r="AQ65" s="693"/>
      <c r="AR65" s="693"/>
      <c r="AS65" s="694"/>
      <c r="AT65" s="52"/>
      <c r="AU65" s="52"/>
      <c r="AV65" s="287">
        <f>IF(GameSheet!AV65="","",GameSheet!AV65)</f>
      </c>
      <c r="AW65" s="288"/>
      <c r="AX65" s="289"/>
      <c r="AY65" s="653">
        <f>IF(GameSheet!AY65="","",GameSheet!AY65)</f>
      </c>
      <c r="AZ65" s="653"/>
      <c r="BA65" s="653">
        <f>IF(GameSheet!BA65="","",GameSheet!BA65)</f>
      </c>
      <c r="BB65" s="654"/>
    </row>
    <row r="66" spans="1:54" ht="12" customHeight="1">
      <c r="A66" s="514" t="s">
        <v>506</v>
      </c>
      <c r="B66" s="695"/>
      <c r="C66" s="695"/>
      <c r="D66" s="695"/>
      <c r="E66" s="695"/>
      <c r="F66" s="696"/>
      <c r="G66" s="310">
        <f>IF(GameSheet!G66="","",GameSheet!G66)</f>
      </c>
      <c r="H66" s="697"/>
      <c r="I66" s="697"/>
      <c r="J66" s="697"/>
      <c r="K66" s="697"/>
      <c r="L66" s="697"/>
      <c r="M66" s="697"/>
      <c r="N66" s="697"/>
      <c r="O66" s="697"/>
      <c r="P66" s="697"/>
      <c r="Q66" s="697"/>
      <c r="R66" s="697"/>
      <c r="S66" s="697"/>
      <c r="T66" s="697"/>
      <c r="U66" s="698"/>
      <c r="V66" s="514" t="s">
        <v>508</v>
      </c>
      <c r="W66" s="687"/>
      <c r="X66" s="687"/>
      <c r="Y66" s="687"/>
      <c r="Z66" s="688"/>
      <c r="AA66" s="689">
        <f>IF(GameSheet!AA66="","",GameSheet!AA66)</f>
      </c>
      <c r="AB66" s="690"/>
      <c r="AC66" s="690"/>
      <c r="AD66" s="690"/>
      <c r="AE66" s="690"/>
      <c r="AF66" s="690"/>
      <c r="AG66" s="691"/>
      <c r="AH66" s="539" t="s">
        <v>569</v>
      </c>
      <c r="AI66" s="702"/>
      <c r="AJ66" s="702"/>
      <c r="AK66" s="702"/>
      <c r="AL66" s="703"/>
      <c r="AM66" s="706"/>
      <c r="AN66" s="707"/>
      <c r="AO66" s="707"/>
      <c r="AP66" s="707"/>
      <c r="AQ66" s="707"/>
      <c r="AR66" s="707"/>
      <c r="AS66" s="708"/>
      <c r="AT66" s="52"/>
      <c r="AU66" s="52"/>
      <c r="AV66" s="287">
        <f>IF(GameSheet!AV66="","",GameSheet!AV66)</f>
      </c>
      <c r="AW66" s="288"/>
      <c r="AX66" s="289"/>
      <c r="AY66" s="653">
        <f>IF(GameSheet!AY66="","",GameSheet!AY66)</f>
      </c>
      <c r="AZ66" s="653"/>
      <c r="BA66" s="653">
        <f>IF(GameSheet!BA66="","",GameSheet!BA66)</f>
      </c>
      <c r="BB66" s="654"/>
    </row>
    <row r="67" spans="1:54" ht="12" customHeight="1">
      <c r="A67" s="525" t="s">
        <v>507</v>
      </c>
      <c r="B67" s="716"/>
      <c r="C67" s="716"/>
      <c r="D67" s="716"/>
      <c r="E67" s="716"/>
      <c r="F67" s="717"/>
      <c r="G67" s="318">
        <f>IF(GameSheet!G67="","",GameSheet!G67)</f>
      </c>
      <c r="H67" s="718"/>
      <c r="I67" s="718"/>
      <c r="J67" s="718"/>
      <c r="K67" s="718"/>
      <c r="L67" s="718"/>
      <c r="M67" s="718"/>
      <c r="N67" s="718"/>
      <c r="O67" s="718"/>
      <c r="P67" s="718"/>
      <c r="Q67" s="718"/>
      <c r="R67" s="718"/>
      <c r="S67" s="718"/>
      <c r="T67" s="718"/>
      <c r="U67" s="719"/>
      <c r="V67" s="525" t="s">
        <v>501</v>
      </c>
      <c r="W67" s="720"/>
      <c r="X67" s="720"/>
      <c r="Y67" s="720"/>
      <c r="Z67" s="721"/>
      <c r="AA67" s="699">
        <f>IF(GameSheet!AA67="","",GameSheet!AA67)</f>
      </c>
      <c r="AB67" s="700"/>
      <c r="AC67" s="700"/>
      <c r="AD67" s="700"/>
      <c r="AE67" s="700"/>
      <c r="AF67" s="700"/>
      <c r="AG67" s="701"/>
      <c r="AH67" s="704"/>
      <c r="AI67" s="704"/>
      <c r="AJ67" s="704"/>
      <c r="AK67" s="704"/>
      <c r="AL67" s="705"/>
      <c r="AM67" s="709"/>
      <c r="AN67" s="710"/>
      <c r="AO67" s="710"/>
      <c r="AP67" s="710"/>
      <c r="AQ67" s="710"/>
      <c r="AR67" s="710"/>
      <c r="AS67" s="711"/>
      <c r="AT67" s="52"/>
      <c r="AU67" s="52"/>
      <c r="AV67" s="292">
        <f>IF(GameSheet!AV67="","",GameSheet!AV67)</f>
      </c>
      <c r="AW67" s="293"/>
      <c r="AX67" s="294"/>
      <c r="AY67" s="712">
        <f>IF(GameSheet!AY67="","",GameSheet!AY67)</f>
      </c>
      <c r="AZ67" s="712"/>
      <c r="BA67" s="712">
        <f>IF(GameSheet!BA67="","",GameSheet!BA67)</f>
      </c>
      <c r="BB67" s="722"/>
    </row>
    <row r="68" spans="1:54" ht="4.5" customHeight="1">
      <c r="A68" s="42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</row>
    <row r="69" spans="1:54" ht="12" customHeight="1">
      <c r="A69" s="552" t="s">
        <v>344</v>
      </c>
      <c r="B69" s="553"/>
      <c r="C69" s="553"/>
      <c r="D69" s="553"/>
      <c r="E69" s="553"/>
      <c r="F69" s="189"/>
      <c r="G69" s="713"/>
      <c r="H69" s="714"/>
      <c r="I69" s="714"/>
      <c r="J69" s="714"/>
      <c r="K69" s="714"/>
      <c r="L69" s="714"/>
      <c r="M69" s="714"/>
      <c r="N69" s="714"/>
      <c r="O69" s="714"/>
      <c r="P69" s="714"/>
      <c r="Q69" s="714"/>
      <c r="R69" s="714"/>
      <c r="S69" s="714"/>
      <c r="T69" s="714"/>
      <c r="U69" s="714"/>
      <c r="V69" s="714"/>
      <c r="W69" s="714"/>
      <c r="X69" s="714"/>
      <c r="Y69" s="714"/>
      <c r="Z69" s="714"/>
      <c r="AA69" s="714"/>
      <c r="AB69" s="714"/>
      <c r="AC69" s="714"/>
      <c r="AD69" s="714"/>
      <c r="AE69" s="714"/>
      <c r="AF69" s="714"/>
      <c r="AG69" s="714"/>
      <c r="AH69" s="714"/>
      <c r="AI69" s="714"/>
      <c r="AJ69" s="714"/>
      <c r="AK69" s="714"/>
      <c r="AL69" s="714"/>
      <c r="AM69" s="714"/>
      <c r="AN69" s="714"/>
      <c r="AO69" s="714"/>
      <c r="AP69" s="714"/>
      <c r="AQ69" s="714"/>
      <c r="AR69" s="714"/>
      <c r="AS69" s="714"/>
      <c r="AT69" s="714"/>
      <c r="AU69" s="714"/>
      <c r="AV69" s="714"/>
      <c r="AW69" s="714"/>
      <c r="AX69" s="714"/>
      <c r="AY69" s="714"/>
      <c r="AZ69" s="714"/>
      <c r="BA69" s="714"/>
      <c r="BB69" s="715"/>
    </row>
    <row r="70" spans="1:54" ht="11.25">
      <c r="A70" s="42"/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</row>
    <row r="71" spans="1:54" ht="10.5">
      <c r="A71" s="46"/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46"/>
      <c r="AO71" s="46"/>
      <c r="AP71" s="46"/>
      <c r="AQ71" s="46"/>
      <c r="AR71" s="46"/>
      <c r="AS71" s="46"/>
      <c r="AT71" s="46"/>
      <c r="AU71" s="46"/>
      <c r="AV71" s="46"/>
      <c r="AW71" s="46"/>
      <c r="AX71" s="46"/>
      <c r="AY71" s="46"/>
      <c r="AZ71" s="46"/>
      <c r="BA71" s="46"/>
      <c r="BB71" s="46"/>
    </row>
  </sheetData>
  <sheetProtection/>
  <mergeCells count="613">
    <mergeCell ref="O42:S42"/>
    <mergeCell ref="B50:N50"/>
    <mergeCell ref="O50:S50"/>
    <mergeCell ref="B52:N52"/>
    <mergeCell ref="O44:S44"/>
    <mergeCell ref="B45:N45"/>
    <mergeCell ref="O45:S45"/>
    <mergeCell ref="O47:S47"/>
    <mergeCell ref="O49:S49"/>
    <mergeCell ref="B51:N51"/>
    <mergeCell ref="O40:S40"/>
    <mergeCell ref="B48:N48"/>
    <mergeCell ref="O48:S48"/>
    <mergeCell ref="B49:N49"/>
    <mergeCell ref="B41:N41"/>
    <mergeCell ref="O41:S41"/>
    <mergeCell ref="B46:N46"/>
    <mergeCell ref="O46:S46"/>
    <mergeCell ref="B47:N47"/>
    <mergeCell ref="B42:N42"/>
    <mergeCell ref="B36:N36"/>
    <mergeCell ref="O36:S36"/>
    <mergeCell ref="B43:N43"/>
    <mergeCell ref="O43:S43"/>
    <mergeCell ref="B44:N44"/>
    <mergeCell ref="B38:N38"/>
    <mergeCell ref="O38:S38"/>
    <mergeCell ref="B39:N39"/>
    <mergeCell ref="O39:S39"/>
    <mergeCell ref="B40:N40"/>
    <mergeCell ref="B32:N32"/>
    <mergeCell ref="O32:S32"/>
    <mergeCell ref="B34:N34"/>
    <mergeCell ref="O34:S34"/>
    <mergeCell ref="B37:N37"/>
    <mergeCell ref="O37:S37"/>
    <mergeCell ref="B33:N33"/>
    <mergeCell ref="O33:S33"/>
    <mergeCell ref="B35:N35"/>
    <mergeCell ref="O35:S35"/>
    <mergeCell ref="T28:U28"/>
    <mergeCell ref="T31:U31"/>
    <mergeCell ref="O31:S31"/>
    <mergeCell ref="B31:N31"/>
    <mergeCell ref="A29:F30"/>
    <mergeCell ref="G29:U30"/>
    <mergeCell ref="B25:N25"/>
    <mergeCell ref="O25:S25"/>
    <mergeCell ref="B26:N26"/>
    <mergeCell ref="O26:S26"/>
    <mergeCell ref="B28:N28"/>
    <mergeCell ref="O28:S28"/>
    <mergeCell ref="B20:N20"/>
    <mergeCell ref="O20:S20"/>
    <mergeCell ref="B27:N27"/>
    <mergeCell ref="O27:S27"/>
    <mergeCell ref="B22:N22"/>
    <mergeCell ref="O22:S22"/>
    <mergeCell ref="B23:N23"/>
    <mergeCell ref="O23:S23"/>
    <mergeCell ref="B24:N24"/>
    <mergeCell ref="O24:S24"/>
    <mergeCell ref="B21:N21"/>
    <mergeCell ref="O21:S21"/>
    <mergeCell ref="B16:N16"/>
    <mergeCell ref="O16:S16"/>
    <mergeCell ref="B17:N17"/>
    <mergeCell ref="O17:S17"/>
    <mergeCell ref="B18:N18"/>
    <mergeCell ref="O18:S18"/>
    <mergeCell ref="B19:N19"/>
    <mergeCell ref="O19:S19"/>
    <mergeCell ref="B8:N8"/>
    <mergeCell ref="O8:S8"/>
    <mergeCell ref="B13:N13"/>
    <mergeCell ref="O13:S13"/>
    <mergeCell ref="B14:N14"/>
    <mergeCell ref="O14:S14"/>
    <mergeCell ref="B11:N11"/>
    <mergeCell ref="O11:S11"/>
    <mergeCell ref="B12:N12"/>
    <mergeCell ref="O12:S12"/>
    <mergeCell ref="B15:N15"/>
    <mergeCell ref="O15:S15"/>
    <mergeCell ref="BA67:BB67"/>
    <mergeCell ref="BA65:BB65"/>
    <mergeCell ref="BA66:BB66"/>
    <mergeCell ref="B6:N6"/>
    <mergeCell ref="B10:N10"/>
    <mergeCell ref="O10:S10"/>
    <mergeCell ref="B9:N9"/>
    <mergeCell ref="O9:S9"/>
    <mergeCell ref="B7:N7"/>
    <mergeCell ref="O7:S7"/>
    <mergeCell ref="A66:F66"/>
    <mergeCell ref="G66:U66"/>
    <mergeCell ref="V66:Z66"/>
    <mergeCell ref="A69:E69"/>
    <mergeCell ref="G69:BB69"/>
    <mergeCell ref="A67:F67"/>
    <mergeCell ref="G67:U67"/>
    <mergeCell ref="V67:Z67"/>
    <mergeCell ref="AA67:AG67"/>
    <mergeCell ref="AA66:AG66"/>
    <mergeCell ref="AV65:AX65"/>
    <mergeCell ref="AY65:AZ65"/>
    <mergeCell ref="AH66:AL67"/>
    <mergeCell ref="AM66:AS67"/>
    <mergeCell ref="AV66:AX66"/>
    <mergeCell ref="AY66:AZ66"/>
    <mergeCell ref="AV67:AX67"/>
    <mergeCell ref="AY67:AZ67"/>
    <mergeCell ref="A65:F65"/>
    <mergeCell ref="G65:U65"/>
    <mergeCell ref="V65:Z65"/>
    <mergeCell ref="AA65:AG65"/>
    <mergeCell ref="AH65:AL65"/>
    <mergeCell ref="AM65:AS65"/>
    <mergeCell ref="BA63:BB63"/>
    <mergeCell ref="A64:F64"/>
    <mergeCell ref="G64:U64"/>
    <mergeCell ref="V64:Z64"/>
    <mergeCell ref="AA64:AG64"/>
    <mergeCell ref="AH64:AL64"/>
    <mergeCell ref="AM64:AS64"/>
    <mergeCell ref="AV64:AX64"/>
    <mergeCell ref="AY64:AZ64"/>
    <mergeCell ref="BA64:BB64"/>
    <mergeCell ref="A63:F63"/>
    <mergeCell ref="G63:U63"/>
    <mergeCell ref="V63:Z63"/>
    <mergeCell ref="AA63:AG63"/>
    <mergeCell ref="AV63:AX63"/>
    <mergeCell ref="AY63:AZ63"/>
    <mergeCell ref="AH63:AL63"/>
    <mergeCell ref="AM63:AS63"/>
    <mergeCell ref="BA61:BB61"/>
    <mergeCell ref="A62:U62"/>
    <mergeCell ref="V62:W62"/>
    <mergeCell ref="X62:Y62"/>
    <mergeCell ref="Z62:AA62"/>
    <mergeCell ref="AB62:AC62"/>
    <mergeCell ref="AV62:AX62"/>
    <mergeCell ref="AY62:AZ62"/>
    <mergeCell ref="S61:T61"/>
    <mergeCell ref="V61:W61"/>
    <mergeCell ref="N61:O61"/>
    <mergeCell ref="AV60:AX60"/>
    <mergeCell ref="AY60:AZ60"/>
    <mergeCell ref="AE60:AI60"/>
    <mergeCell ref="AJ60:AP60"/>
    <mergeCell ref="BA62:BB62"/>
    <mergeCell ref="Z61:AA61"/>
    <mergeCell ref="AB61:AC61"/>
    <mergeCell ref="AV61:AX61"/>
    <mergeCell ref="AY61:AZ61"/>
    <mergeCell ref="BA60:BB60"/>
    <mergeCell ref="AB60:AC60"/>
    <mergeCell ref="A59:B59"/>
    <mergeCell ref="X61:Y61"/>
    <mergeCell ref="Z60:AA60"/>
    <mergeCell ref="S60:T60"/>
    <mergeCell ref="V60:W60"/>
    <mergeCell ref="X60:Y60"/>
    <mergeCell ref="V59:W59"/>
    <mergeCell ref="A61:B61"/>
    <mergeCell ref="AB59:AC59"/>
    <mergeCell ref="AE59:AG59"/>
    <mergeCell ref="AH59:AJ59"/>
    <mergeCell ref="AK59:AM59"/>
    <mergeCell ref="P61:Q61"/>
    <mergeCell ref="A60:B60"/>
    <mergeCell ref="L60:M60"/>
    <mergeCell ref="N60:O60"/>
    <mergeCell ref="P60:Q60"/>
    <mergeCell ref="L61:M61"/>
    <mergeCell ref="BA59:BB59"/>
    <mergeCell ref="AY59:AZ59"/>
    <mergeCell ref="L59:M59"/>
    <mergeCell ref="N59:O59"/>
    <mergeCell ref="P59:Q59"/>
    <mergeCell ref="AN58:AP58"/>
    <mergeCell ref="AV58:AX58"/>
    <mergeCell ref="AN59:AP59"/>
    <mergeCell ref="AV59:AX59"/>
    <mergeCell ref="AH58:AJ58"/>
    <mergeCell ref="AK58:AM58"/>
    <mergeCell ref="S59:T59"/>
    <mergeCell ref="S58:T58"/>
    <mergeCell ref="V58:W58"/>
    <mergeCell ref="A58:B58"/>
    <mergeCell ref="L58:M58"/>
    <mergeCell ref="N58:O58"/>
    <mergeCell ref="P58:Q58"/>
    <mergeCell ref="X59:Y59"/>
    <mergeCell ref="Z59:AA59"/>
    <mergeCell ref="AY56:AZ56"/>
    <mergeCell ref="BA56:BB56"/>
    <mergeCell ref="AY57:AZ57"/>
    <mergeCell ref="BA57:BB57"/>
    <mergeCell ref="X58:Y58"/>
    <mergeCell ref="Z58:AA58"/>
    <mergeCell ref="AY58:AZ58"/>
    <mergeCell ref="BA58:BB58"/>
    <mergeCell ref="Z57:AA57"/>
    <mergeCell ref="AB57:AC57"/>
    <mergeCell ref="AE57:AF57"/>
    <mergeCell ref="AG57:AH57"/>
    <mergeCell ref="AI57:AJ57"/>
    <mergeCell ref="AB58:AC58"/>
    <mergeCell ref="AE58:AG58"/>
    <mergeCell ref="A57:B57"/>
    <mergeCell ref="L57:M57"/>
    <mergeCell ref="N57:O57"/>
    <mergeCell ref="P57:Q57"/>
    <mergeCell ref="AO56:AP56"/>
    <mergeCell ref="AV56:AX56"/>
    <mergeCell ref="AK57:AL57"/>
    <mergeCell ref="AM57:AN57"/>
    <mergeCell ref="AO57:AP57"/>
    <mergeCell ref="AV57:AX57"/>
    <mergeCell ref="Z56:AA56"/>
    <mergeCell ref="AG56:AH56"/>
    <mergeCell ref="AI56:AJ56"/>
    <mergeCell ref="AK56:AL56"/>
    <mergeCell ref="AM56:AN56"/>
    <mergeCell ref="S57:T57"/>
    <mergeCell ref="V57:W57"/>
    <mergeCell ref="AB56:AC56"/>
    <mergeCell ref="AE56:AF56"/>
    <mergeCell ref="X57:Y57"/>
    <mergeCell ref="AM55:AN55"/>
    <mergeCell ref="AY55:AZ55"/>
    <mergeCell ref="BA55:BB55"/>
    <mergeCell ref="A56:B56"/>
    <mergeCell ref="L56:M56"/>
    <mergeCell ref="N56:O56"/>
    <mergeCell ref="P56:Q56"/>
    <mergeCell ref="S56:T56"/>
    <mergeCell ref="V56:W56"/>
    <mergeCell ref="X56:Y56"/>
    <mergeCell ref="V55:W55"/>
    <mergeCell ref="X55:Y55"/>
    <mergeCell ref="AO55:AP55"/>
    <mergeCell ref="AV55:AX55"/>
    <mergeCell ref="Z55:AA55"/>
    <mergeCell ref="AB55:AC55"/>
    <mergeCell ref="AE55:AF55"/>
    <mergeCell ref="AG55:AH55"/>
    <mergeCell ref="AI55:AJ55"/>
    <mergeCell ref="AK55:AL55"/>
    <mergeCell ref="V54:Y54"/>
    <mergeCell ref="F55:H55"/>
    <mergeCell ref="I55:K55"/>
    <mergeCell ref="M54:P54"/>
    <mergeCell ref="Q54:R54"/>
    <mergeCell ref="A54:L54"/>
    <mergeCell ref="A55:B55"/>
    <mergeCell ref="C55:E55"/>
    <mergeCell ref="L55:Q55"/>
    <mergeCell ref="R55:U55"/>
    <mergeCell ref="AP51:AR51"/>
    <mergeCell ref="AP52:AR52"/>
    <mergeCell ref="B53:N53"/>
    <mergeCell ref="O53:S53"/>
    <mergeCell ref="AU53:AX53"/>
    <mergeCell ref="T54:U54"/>
    <mergeCell ref="AP53:AR53"/>
    <mergeCell ref="T53:U53"/>
    <mergeCell ref="W53:Y53"/>
    <mergeCell ref="AJ53:AO53"/>
    <mergeCell ref="O52:S52"/>
    <mergeCell ref="T51:U51"/>
    <mergeCell ref="W51:Y51"/>
    <mergeCell ref="AH51:AI51"/>
    <mergeCell ref="T52:U52"/>
    <mergeCell ref="W52:Y52"/>
    <mergeCell ref="AH52:AI52"/>
    <mergeCell ref="O51:S51"/>
    <mergeCell ref="BA53:BB53"/>
    <mergeCell ref="AU52:AX52"/>
    <mergeCell ref="AY52:AZ52"/>
    <mergeCell ref="BA52:BB52"/>
    <mergeCell ref="AY53:AZ53"/>
    <mergeCell ref="AD53:AI53"/>
    <mergeCell ref="BA51:BB51"/>
    <mergeCell ref="BA49:BB49"/>
    <mergeCell ref="AU50:AX50"/>
    <mergeCell ref="AY50:AZ50"/>
    <mergeCell ref="BA50:BB50"/>
    <mergeCell ref="AU51:AX51"/>
    <mergeCell ref="AY51:AZ51"/>
    <mergeCell ref="AP49:AR49"/>
    <mergeCell ref="AU49:AX49"/>
    <mergeCell ref="AY49:AZ49"/>
    <mergeCell ref="T50:U50"/>
    <mergeCell ref="W50:Y50"/>
    <mergeCell ref="AH50:AI50"/>
    <mergeCell ref="T49:U49"/>
    <mergeCell ref="W49:Y49"/>
    <mergeCell ref="AH49:AI49"/>
    <mergeCell ref="AP50:AR50"/>
    <mergeCell ref="BA47:BB47"/>
    <mergeCell ref="AU48:AX48"/>
    <mergeCell ref="AY48:AZ48"/>
    <mergeCell ref="BA48:BB48"/>
    <mergeCell ref="AP47:AR47"/>
    <mergeCell ref="AU47:AX47"/>
    <mergeCell ref="AY47:AZ47"/>
    <mergeCell ref="AP48:AR48"/>
    <mergeCell ref="T48:U48"/>
    <mergeCell ref="W48:Y48"/>
    <mergeCell ref="AH48:AI48"/>
    <mergeCell ref="T47:U47"/>
    <mergeCell ref="W47:Y47"/>
    <mergeCell ref="AH47:AI47"/>
    <mergeCell ref="BA45:BB45"/>
    <mergeCell ref="AU46:AX46"/>
    <mergeCell ref="AY46:AZ46"/>
    <mergeCell ref="BA46:BB46"/>
    <mergeCell ref="AP45:AR45"/>
    <mergeCell ref="AU45:AX45"/>
    <mergeCell ref="AY45:AZ45"/>
    <mergeCell ref="AP46:AR46"/>
    <mergeCell ref="T46:U46"/>
    <mergeCell ref="W46:Y46"/>
    <mergeCell ref="AH46:AI46"/>
    <mergeCell ref="T45:U45"/>
    <mergeCell ref="W45:Y45"/>
    <mergeCell ref="AH45:AI45"/>
    <mergeCell ref="BA43:BB43"/>
    <mergeCell ref="AU44:AX44"/>
    <mergeCell ref="AY44:AZ44"/>
    <mergeCell ref="BA44:BB44"/>
    <mergeCell ref="AP43:AR43"/>
    <mergeCell ref="AU43:AX43"/>
    <mergeCell ref="AY43:AZ43"/>
    <mergeCell ref="AP44:AR44"/>
    <mergeCell ref="T44:U44"/>
    <mergeCell ref="W44:Y44"/>
    <mergeCell ref="AH44:AI44"/>
    <mergeCell ref="T43:U43"/>
    <mergeCell ref="W43:Y43"/>
    <mergeCell ref="AH43:AI43"/>
    <mergeCell ref="BA41:BB41"/>
    <mergeCell ref="AU42:AX42"/>
    <mergeCell ref="AY42:AZ42"/>
    <mergeCell ref="BA42:BB42"/>
    <mergeCell ref="AP41:AR41"/>
    <mergeCell ref="AU41:AX41"/>
    <mergeCell ref="AY41:AZ41"/>
    <mergeCell ref="AP42:AR42"/>
    <mergeCell ref="T42:U42"/>
    <mergeCell ref="W42:Y42"/>
    <mergeCell ref="AH42:AI42"/>
    <mergeCell ref="T41:U41"/>
    <mergeCell ref="W41:Y41"/>
    <mergeCell ref="AH41:AI41"/>
    <mergeCell ref="BA39:BB39"/>
    <mergeCell ref="AU40:AX40"/>
    <mergeCell ref="AY40:AZ40"/>
    <mergeCell ref="BA40:BB40"/>
    <mergeCell ref="AU39:AX39"/>
    <mergeCell ref="AY39:AZ39"/>
    <mergeCell ref="AU37:AX37"/>
    <mergeCell ref="T40:U40"/>
    <mergeCell ref="W40:Y40"/>
    <mergeCell ref="AH40:AI40"/>
    <mergeCell ref="T39:U39"/>
    <mergeCell ref="W39:Y39"/>
    <mergeCell ref="AH39:AI39"/>
    <mergeCell ref="AP40:AR40"/>
    <mergeCell ref="AP39:AR39"/>
    <mergeCell ref="AY36:AZ36"/>
    <mergeCell ref="BA36:BB36"/>
    <mergeCell ref="AP36:AR36"/>
    <mergeCell ref="AP38:AR38"/>
    <mergeCell ref="BA37:BB37"/>
    <mergeCell ref="AU38:AX38"/>
    <mergeCell ref="AY38:AZ38"/>
    <mergeCell ref="BA38:BB38"/>
    <mergeCell ref="AY37:AZ37"/>
    <mergeCell ref="AP37:AR37"/>
    <mergeCell ref="BA35:BB35"/>
    <mergeCell ref="AU35:AX35"/>
    <mergeCell ref="AY35:AZ35"/>
    <mergeCell ref="T38:U38"/>
    <mergeCell ref="W38:Y38"/>
    <mergeCell ref="AH38:AI38"/>
    <mergeCell ref="T37:U37"/>
    <mergeCell ref="W37:Y37"/>
    <mergeCell ref="AH37:AI37"/>
    <mergeCell ref="AU36:AX36"/>
    <mergeCell ref="T36:U36"/>
    <mergeCell ref="W36:Y36"/>
    <mergeCell ref="AH36:AI36"/>
    <mergeCell ref="AP35:AR35"/>
    <mergeCell ref="T35:U35"/>
    <mergeCell ref="W35:Y35"/>
    <mergeCell ref="AH35:AI35"/>
    <mergeCell ref="T33:U33"/>
    <mergeCell ref="W33:Y33"/>
    <mergeCell ref="AH33:AI33"/>
    <mergeCell ref="AP33:AR33"/>
    <mergeCell ref="T34:U34"/>
    <mergeCell ref="W34:Y34"/>
    <mergeCell ref="AH34:AI34"/>
    <mergeCell ref="AP34:AR34"/>
    <mergeCell ref="W31:Y31"/>
    <mergeCell ref="AU32:AX32"/>
    <mergeCell ref="AY32:AZ32"/>
    <mergeCell ref="T32:U32"/>
    <mergeCell ref="W32:Y32"/>
    <mergeCell ref="AH32:AI32"/>
    <mergeCell ref="AP32:AR32"/>
    <mergeCell ref="AH31:AI31"/>
    <mergeCell ref="AP31:AR31"/>
    <mergeCell ref="AU31:AX31"/>
    <mergeCell ref="V29:AC30"/>
    <mergeCell ref="AD29:AI30"/>
    <mergeCell ref="AY28:AZ28"/>
    <mergeCell ref="BA28:BB28"/>
    <mergeCell ref="W28:Y28"/>
    <mergeCell ref="AP28:AR28"/>
    <mergeCell ref="AU28:AX28"/>
    <mergeCell ref="AJ28:AO28"/>
    <mergeCell ref="AD28:AI28"/>
    <mergeCell ref="AJ29:AO52"/>
    <mergeCell ref="AY33:AZ33"/>
    <mergeCell ref="BA33:BB33"/>
    <mergeCell ref="AP29:BB30"/>
    <mergeCell ref="AU34:AX34"/>
    <mergeCell ref="AY34:AZ34"/>
    <mergeCell ref="BA34:BB34"/>
    <mergeCell ref="AU33:AX33"/>
    <mergeCell ref="AY31:AZ31"/>
    <mergeCell ref="BA31:BB31"/>
    <mergeCell ref="BA32:BB32"/>
    <mergeCell ref="AU27:AX27"/>
    <mergeCell ref="AY27:AZ27"/>
    <mergeCell ref="BA27:BB27"/>
    <mergeCell ref="T27:U27"/>
    <mergeCell ref="W27:Y27"/>
    <mergeCell ref="T26:U26"/>
    <mergeCell ref="W26:Y26"/>
    <mergeCell ref="AH26:AI26"/>
    <mergeCell ref="AH27:AI27"/>
    <mergeCell ref="AP27:AR27"/>
    <mergeCell ref="AU25:AX25"/>
    <mergeCell ref="AY25:AZ25"/>
    <mergeCell ref="BA25:BB25"/>
    <mergeCell ref="AP26:AR26"/>
    <mergeCell ref="AU26:AX26"/>
    <mergeCell ref="AY26:AZ26"/>
    <mergeCell ref="BA26:BB26"/>
    <mergeCell ref="AP25:AR25"/>
    <mergeCell ref="T25:U25"/>
    <mergeCell ref="W25:Y25"/>
    <mergeCell ref="AH25:AI25"/>
    <mergeCell ref="AH24:AI24"/>
    <mergeCell ref="AP23:AR23"/>
    <mergeCell ref="AU23:AX23"/>
    <mergeCell ref="W23:Y23"/>
    <mergeCell ref="AH23:AI23"/>
    <mergeCell ref="T24:U24"/>
    <mergeCell ref="W24:Y24"/>
    <mergeCell ref="AY23:AZ23"/>
    <mergeCell ref="T21:U21"/>
    <mergeCell ref="W21:Y21"/>
    <mergeCell ref="AH21:AI21"/>
    <mergeCell ref="BA23:BB23"/>
    <mergeCell ref="AP24:AR24"/>
    <mergeCell ref="AU24:AX24"/>
    <mergeCell ref="AY24:AZ24"/>
    <mergeCell ref="BA24:BB24"/>
    <mergeCell ref="T23:U23"/>
    <mergeCell ref="T22:U22"/>
    <mergeCell ref="W22:Y22"/>
    <mergeCell ref="AH22:AI22"/>
    <mergeCell ref="BA21:BB21"/>
    <mergeCell ref="AP22:AR22"/>
    <mergeCell ref="AU22:AX22"/>
    <mergeCell ref="AY22:AZ22"/>
    <mergeCell ref="BA22:BB22"/>
    <mergeCell ref="AP21:AR21"/>
    <mergeCell ref="T20:U20"/>
    <mergeCell ref="W20:Y20"/>
    <mergeCell ref="AH20:AI20"/>
    <mergeCell ref="AP19:AR19"/>
    <mergeCell ref="AU21:AX21"/>
    <mergeCell ref="AY21:AZ21"/>
    <mergeCell ref="AP20:AR20"/>
    <mergeCell ref="AU20:AX20"/>
    <mergeCell ref="AY20:AZ20"/>
    <mergeCell ref="AJ4:AO27"/>
    <mergeCell ref="AP18:AR18"/>
    <mergeCell ref="AU18:AX18"/>
    <mergeCell ref="AY18:AZ18"/>
    <mergeCell ref="BA20:BB20"/>
    <mergeCell ref="BA18:BB18"/>
    <mergeCell ref="AU19:AX19"/>
    <mergeCell ref="AY19:AZ19"/>
    <mergeCell ref="BA19:BB19"/>
    <mergeCell ref="AU17:AX17"/>
    <mergeCell ref="T17:U17"/>
    <mergeCell ref="W17:Y17"/>
    <mergeCell ref="AH17:AI17"/>
    <mergeCell ref="T19:U19"/>
    <mergeCell ref="W19:Y19"/>
    <mergeCell ref="AH19:AI19"/>
    <mergeCell ref="T18:U18"/>
    <mergeCell ref="W18:Y18"/>
    <mergeCell ref="AH18:AI18"/>
    <mergeCell ref="BA14:BB14"/>
    <mergeCell ref="AU15:AX15"/>
    <mergeCell ref="AY15:AZ15"/>
    <mergeCell ref="BA15:BB15"/>
    <mergeCell ref="AY14:AZ14"/>
    <mergeCell ref="AY17:AZ17"/>
    <mergeCell ref="BA17:BB17"/>
    <mergeCell ref="AY16:AZ16"/>
    <mergeCell ref="AU16:AX16"/>
    <mergeCell ref="BA16:BB16"/>
    <mergeCell ref="T15:U15"/>
    <mergeCell ref="W15:Y15"/>
    <mergeCell ref="AH15:AI15"/>
    <mergeCell ref="T16:U16"/>
    <mergeCell ref="W16:Y16"/>
    <mergeCell ref="AH16:AI16"/>
    <mergeCell ref="BA12:BB12"/>
    <mergeCell ref="AU13:AX13"/>
    <mergeCell ref="AY13:AZ13"/>
    <mergeCell ref="BA13:BB13"/>
    <mergeCell ref="AY12:AZ12"/>
    <mergeCell ref="AU12:AX12"/>
    <mergeCell ref="W8:Y8"/>
    <mergeCell ref="T12:U12"/>
    <mergeCell ref="W12:Y12"/>
    <mergeCell ref="AH12:AI12"/>
    <mergeCell ref="T14:U14"/>
    <mergeCell ref="W14:Y14"/>
    <mergeCell ref="AH14:AI14"/>
    <mergeCell ref="T13:U13"/>
    <mergeCell ref="W13:Y13"/>
    <mergeCell ref="AH13:AI13"/>
    <mergeCell ref="T10:U10"/>
    <mergeCell ref="W10:Y10"/>
    <mergeCell ref="AH6:AI6"/>
    <mergeCell ref="T11:U11"/>
    <mergeCell ref="W11:Y11"/>
    <mergeCell ref="T9:U9"/>
    <mergeCell ref="T8:U8"/>
    <mergeCell ref="W9:Y9"/>
    <mergeCell ref="AH9:AI9"/>
    <mergeCell ref="AH8:AI8"/>
    <mergeCell ref="AP10:AR10"/>
    <mergeCell ref="AH11:AI11"/>
    <mergeCell ref="AH7:AI7"/>
    <mergeCell ref="AH10:AI10"/>
    <mergeCell ref="AP8:AR8"/>
    <mergeCell ref="AP9:AR9"/>
    <mergeCell ref="T7:U7"/>
    <mergeCell ref="W7:Y7"/>
    <mergeCell ref="AY7:AZ7"/>
    <mergeCell ref="BA7:BB7"/>
    <mergeCell ref="AU6:AX6"/>
    <mergeCell ref="T6:U6"/>
    <mergeCell ref="W6:Y6"/>
    <mergeCell ref="AY6:AZ6"/>
    <mergeCell ref="A4:F5"/>
    <mergeCell ref="G4:U5"/>
    <mergeCell ref="V4:AC5"/>
    <mergeCell ref="AD4:AI5"/>
    <mergeCell ref="BA6:BB6"/>
    <mergeCell ref="AP6:AR6"/>
    <mergeCell ref="O6:S6"/>
    <mergeCell ref="AU8:AX8"/>
    <mergeCell ref="AP17:AR17"/>
    <mergeCell ref="AU11:AX11"/>
    <mergeCell ref="AP16:AR16"/>
    <mergeCell ref="AP15:AR15"/>
    <mergeCell ref="AU14:AX14"/>
    <mergeCell ref="AP12:AR12"/>
    <mergeCell ref="AP14:AR14"/>
    <mergeCell ref="AP13:AR13"/>
    <mergeCell ref="AP11:AR11"/>
    <mergeCell ref="AY11:AZ11"/>
    <mergeCell ref="BA11:BB11"/>
    <mergeCell ref="AU10:AX10"/>
    <mergeCell ref="AY9:AZ9"/>
    <mergeCell ref="BA9:BB9"/>
    <mergeCell ref="AY10:AZ10"/>
    <mergeCell ref="BA10:BB10"/>
    <mergeCell ref="AU9:AX9"/>
    <mergeCell ref="BA8:BB8"/>
    <mergeCell ref="AU7:AX7"/>
    <mergeCell ref="AR2:AT2"/>
    <mergeCell ref="AM2:AN2"/>
    <mergeCell ref="AU2:AW2"/>
    <mergeCell ref="AP4:BB5"/>
    <mergeCell ref="AP7:AR7"/>
    <mergeCell ref="AO2:AQ2"/>
    <mergeCell ref="AX2:AZ2"/>
    <mergeCell ref="AY8:AZ8"/>
    <mergeCell ref="BA2:BB2"/>
    <mergeCell ref="A1:V1"/>
    <mergeCell ref="Y1:AO1"/>
    <mergeCell ref="A2:B2"/>
    <mergeCell ref="C2:S2"/>
    <mergeCell ref="T2:V2"/>
    <mergeCell ref="W2:AD2"/>
    <mergeCell ref="AE2:AF2"/>
    <mergeCell ref="AG2:AL2"/>
  </mergeCells>
  <dataValidations count="5">
    <dataValidation type="list" allowBlank="1" showInputMessage="1" showErrorMessage="1" sqref="AF7:AF27 AF32:AF52">
      <formula1>gka</formula1>
    </dataValidation>
    <dataValidation type="list" allowBlank="1" showInputMessage="1" showErrorMessage="1" sqref="AG7:AG27 AG32:AG52">
      <formula1>gkb</formula1>
    </dataValidation>
    <dataValidation type="list" allowBlank="1" showInputMessage="1" showErrorMessage="1" sqref="AC7:AC28 AC32:AC53">
      <formula1>GS</formula1>
    </dataValidation>
    <dataValidation type="list" allowBlank="1" showInputMessage="1" showErrorMessage="1" sqref="AT7:AT28 AT32:AT53">
      <formula1>MIN</formula1>
    </dataValidation>
    <dataValidation type="list" allowBlank="1" showInputMessage="1" showErrorMessage="1" sqref="AU7:AX28 AU32:AX53">
      <formula1>PENALTY</formula1>
    </dataValidation>
  </dataValidations>
  <printOptions horizontalCentered="1" verticalCentered="1"/>
  <pageMargins left="0" right="0" top="0.1968503937007874" bottom="0" header="0" footer="0.35433070866141736"/>
  <pageSetup horizontalDpi="300" verticalDpi="3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2:O80"/>
  <sheetViews>
    <sheetView showGridLines="0" zoomScalePageLayoutView="0" workbookViewId="0" topLeftCell="A1">
      <selection activeCell="N1" sqref="N1"/>
    </sheetView>
  </sheetViews>
  <sheetFormatPr defaultColWidth="9.00390625" defaultRowHeight="13.5"/>
  <cols>
    <col min="1" max="1" width="5.875" style="159" customWidth="1"/>
    <col min="2" max="2" width="9.625" style="159" customWidth="1"/>
    <col min="3" max="3" width="9.875" style="160" customWidth="1"/>
    <col min="4" max="4" width="25.875" style="160" customWidth="1"/>
    <col min="5" max="5" width="5.875" style="160" customWidth="1"/>
    <col min="6" max="6" width="8.75390625" style="160" customWidth="1"/>
    <col min="7" max="7" width="5.75390625" style="159" customWidth="1"/>
    <col min="8" max="8" width="7.00390625" style="160" customWidth="1"/>
    <col min="9" max="9" width="15.625" style="159" customWidth="1"/>
    <col min="10" max="10" width="16.50390625" style="159" customWidth="1"/>
    <col min="11" max="13" width="3.75390625" style="159" customWidth="1"/>
    <col min="14" max="16384" width="9.00390625" style="159" customWidth="1"/>
  </cols>
  <sheetData>
    <row r="2" spans="2:6" ht="60" customHeight="1" thickBot="1">
      <c r="B2" s="726" t="s">
        <v>48</v>
      </c>
      <c r="C2" s="727"/>
      <c r="D2" s="727"/>
      <c r="E2" s="727"/>
      <c r="F2" s="728"/>
    </row>
    <row r="3" spans="2:13" ht="27" customHeight="1" thickBot="1">
      <c r="B3" s="161" t="s">
        <v>49</v>
      </c>
      <c r="C3" s="162" t="s">
        <v>50</v>
      </c>
      <c r="D3" s="163" t="s">
        <v>51</v>
      </c>
      <c r="E3" s="164" t="s">
        <v>52</v>
      </c>
      <c r="F3" s="164" t="s">
        <v>53</v>
      </c>
      <c r="H3" s="165" t="s">
        <v>49</v>
      </c>
      <c r="I3" s="166" t="s">
        <v>54</v>
      </c>
      <c r="J3" s="167" t="s">
        <v>55</v>
      </c>
      <c r="K3" s="180" t="s">
        <v>814</v>
      </c>
      <c r="L3" s="180" t="s">
        <v>810</v>
      </c>
      <c r="M3" s="180" t="s">
        <v>811</v>
      </c>
    </row>
    <row r="4" spans="1:13" ht="13.5" thickTop="1">
      <c r="A4" s="219" t="s">
        <v>802</v>
      </c>
      <c r="B4" s="247"/>
      <c r="C4" s="250" t="s">
        <v>592</v>
      </c>
      <c r="D4" s="169" t="str">
        <f>IF(B4="","-",VLOOKUP(B4,$H$4:$I$80,2,FALSE))</f>
        <v>-</v>
      </c>
      <c r="E4" s="253"/>
      <c r="F4" s="168" t="s">
        <v>882</v>
      </c>
      <c r="H4" s="170" t="s">
        <v>56</v>
      </c>
      <c r="I4" s="171"/>
      <c r="J4" s="171"/>
      <c r="K4" s="180"/>
      <c r="L4" s="180"/>
      <c r="M4" s="180"/>
    </row>
    <row r="5" spans="1:13" ht="13.5" thickBot="1">
      <c r="A5" s="219" t="s">
        <v>803</v>
      </c>
      <c r="B5" s="248"/>
      <c r="C5" s="251" t="str">
        <f aca="true" t="shared" si="0" ref="C5:C25">IF(B5="","-",VLOOKUP(B5,$H$4:$M$80,5,FALSE))</f>
        <v>-</v>
      </c>
      <c r="D5" s="173" t="str">
        <f>IF(B5="","-",VLOOKUP(B5,$H$4:$I$80,2,FALSE))</f>
        <v>-</v>
      </c>
      <c r="E5" s="254"/>
      <c r="F5" s="172" t="str">
        <f>IF(D5="-","-","G")</f>
        <v>-</v>
      </c>
      <c r="H5" s="170" t="s">
        <v>57</v>
      </c>
      <c r="I5" s="171"/>
      <c r="J5" s="171"/>
      <c r="K5" s="180"/>
      <c r="L5" s="180"/>
      <c r="M5" s="180"/>
    </row>
    <row r="6" spans="2:13" ht="12.75">
      <c r="B6" s="247"/>
      <c r="C6" s="250" t="str">
        <f t="shared" si="0"/>
        <v>-</v>
      </c>
      <c r="D6" s="174" t="str">
        <f aca="true" t="shared" si="1" ref="D6:D27">IF(B6="","-",VLOOKUP(B6,$H$4:$I$80,2,FALSE))</f>
        <v>-</v>
      </c>
      <c r="E6" s="250"/>
      <c r="F6" s="250" t="str">
        <f>IF(B6="","-",VLOOKUP(B6,$H$4:$M$80,4,FALSE))</f>
        <v>-</v>
      </c>
      <c r="H6" s="170" t="s">
        <v>58</v>
      </c>
      <c r="I6" s="171"/>
      <c r="J6" s="171"/>
      <c r="K6" s="180"/>
      <c r="L6" s="180"/>
      <c r="M6" s="180"/>
    </row>
    <row r="7" spans="2:15" ht="12.75">
      <c r="B7" s="249"/>
      <c r="C7" s="252" t="str">
        <f t="shared" si="0"/>
        <v>-</v>
      </c>
      <c r="D7" s="175" t="str">
        <f t="shared" si="1"/>
        <v>-</v>
      </c>
      <c r="E7" s="252"/>
      <c r="F7" s="252" t="str">
        <f aca="true" t="shared" si="2" ref="F7:F25">IF(B7="","-",VLOOKUP(B7,$H$4:$M$80,4,FALSE))</f>
        <v>-</v>
      </c>
      <c r="H7" s="170" t="s">
        <v>59</v>
      </c>
      <c r="I7" s="171"/>
      <c r="J7" s="171"/>
      <c r="K7" s="180"/>
      <c r="L7" s="180"/>
      <c r="M7" s="180"/>
      <c r="O7" s="176"/>
    </row>
    <row r="8" spans="2:15" ht="12.75">
      <c r="B8" s="249"/>
      <c r="C8" s="252" t="str">
        <f t="shared" si="0"/>
        <v>-</v>
      </c>
      <c r="D8" s="175" t="str">
        <f t="shared" si="1"/>
        <v>-</v>
      </c>
      <c r="E8" s="252">
        <f aca="true" t="shared" si="3" ref="E8:E25">IF((IF(B8="","",VLOOKUP(B8,$H$4:$M$80,6,FALSE)))="","",(IF(B8="","",VLOOKUP(B8,$H$4:$M$80,6,FALSE))))</f>
      </c>
      <c r="F8" s="252" t="str">
        <f t="shared" si="2"/>
        <v>-</v>
      </c>
      <c r="H8" s="170" t="s">
        <v>60</v>
      </c>
      <c r="I8" s="171"/>
      <c r="J8" s="171"/>
      <c r="K8" s="180"/>
      <c r="L8" s="180"/>
      <c r="M8" s="180"/>
      <c r="O8" s="176"/>
    </row>
    <row r="9" spans="2:15" ht="12.75">
      <c r="B9" s="249"/>
      <c r="C9" s="252" t="str">
        <f t="shared" si="0"/>
        <v>-</v>
      </c>
      <c r="D9" s="175" t="str">
        <f t="shared" si="1"/>
        <v>-</v>
      </c>
      <c r="E9" s="252"/>
      <c r="F9" s="252" t="str">
        <f t="shared" si="2"/>
        <v>-</v>
      </c>
      <c r="H9" s="170" t="s">
        <v>61</v>
      </c>
      <c r="I9" s="171"/>
      <c r="J9" s="171"/>
      <c r="K9" s="180"/>
      <c r="L9" s="180"/>
      <c r="M9" s="180"/>
      <c r="O9" s="176"/>
    </row>
    <row r="10" spans="2:15" ht="12.75">
      <c r="B10" s="249"/>
      <c r="C10" s="252" t="str">
        <f t="shared" si="0"/>
        <v>-</v>
      </c>
      <c r="D10" s="175" t="str">
        <f t="shared" si="1"/>
        <v>-</v>
      </c>
      <c r="E10" s="252">
        <f t="shared" si="3"/>
      </c>
      <c r="F10" s="252" t="str">
        <f t="shared" si="2"/>
        <v>-</v>
      </c>
      <c r="H10" s="170" t="s">
        <v>62</v>
      </c>
      <c r="I10" s="171"/>
      <c r="J10" s="171"/>
      <c r="K10" s="180"/>
      <c r="L10" s="180"/>
      <c r="M10" s="180"/>
      <c r="O10" s="176"/>
    </row>
    <row r="11" spans="2:15" ht="12.75">
      <c r="B11" s="249"/>
      <c r="C11" s="252" t="str">
        <f t="shared" si="0"/>
        <v>-</v>
      </c>
      <c r="D11" s="175" t="str">
        <f t="shared" si="1"/>
        <v>-</v>
      </c>
      <c r="E11" s="252"/>
      <c r="F11" s="252" t="str">
        <f t="shared" si="2"/>
        <v>-</v>
      </c>
      <c r="H11" s="170" t="s">
        <v>63</v>
      </c>
      <c r="I11" s="171"/>
      <c r="J11" s="171"/>
      <c r="K11" s="180"/>
      <c r="L11" s="180"/>
      <c r="M11" s="180"/>
      <c r="O11" s="176"/>
    </row>
    <row r="12" spans="2:15" ht="12.75">
      <c r="B12" s="249"/>
      <c r="C12" s="252" t="str">
        <f t="shared" si="0"/>
        <v>-</v>
      </c>
      <c r="D12" s="175" t="str">
        <f t="shared" si="1"/>
        <v>-</v>
      </c>
      <c r="E12" s="252">
        <f t="shared" si="3"/>
      </c>
      <c r="F12" s="252" t="str">
        <f t="shared" si="2"/>
        <v>-</v>
      </c>
      <c r="H12" s="170" t="s">
        <v>64</v>
      </c>
      <c r="I12" s="171"/>
      <c r="J12" s="171"/>
      <c r="K12" s="180"/>
      <c r="L12" s="180"/>
      <c r="M12" s="180"/>
      <c r="O12" s="176"/>
    </row>
    <row r="13" spans="2:13" ht="12.75">
      <c r="B13" s="249"/>
      <c r="C13" s="252" t="str">
        <f t="shared" si="0"/>
        <v>-</v>
      </c>
      <c r="D13" s="175" t="str">
        <f t="shared" si="1"/>
        <v>-</v>
      </c>
      <c r="E13" s="252">
        <f t="shared" si="3"/>
      </c>
      <c r="F13" s="252" t="str">
        <f t="shared" si="2"/>
        <v>-</v>
      </c>
      <c r="H13" s="170" t="s">
        <v>162</v>
      </c>
      <c r="I13" s="171"/>
      <c r="J13" s="171"/>
      <c r="K13" s="180"/>
      <c r="L13" s="180"/>
      <c r="M13" s="180"/>
    </row>
    <row r="14" spans="2:13" ht="12.75">
      <c r="B14" s="249"/>
      <c r="C14" s="252" t="str">
        <f t="shared" si="0"/>
        <v>-</v>
      </c>
      <c r="D14" s="175" t="str">
        <f t="shared" si="1"/>
        <v>-</v>
      </c>
      <c r="E14" s="252"/>
      <c r="F14" s="252" t="str">
        <f t="shared" si="2"/>
        <v>-</v>
      </c>
      <c r="H14" s="170" t="s">
        <v>163</v>
      </c>
      <c r="I14" s="171"/>
      <c r="J14" s="171"/>
      <c r="K14" s="180"/>
      <c r="L14" s="180"/>
      <c r="M14" s="180"/>
    </row>
    <row r="15" spans="2:13" ht="12.75">
      <c r="B15" s="249"/>
      <c r="C15" s="252" t="str">
        <f t="shared" si="0"/>
        <v>-</v>
      </c>
      <c r="D15" s="175" t="str">
        <f t="shared" si="1"/>
        <v>-</v>
      </c>
      <c r="E15" s="252">
        <f t="shared" si="3"/>
      </c>
      <c r="F15" s="252" t="str">
        <f t="shared" si="2"/>
        <v>-</v>
      </c>
      <c r="H15" s="170" t="s">
        <v>164</v>
      </c>
      <c r="I15" s="171"/>
      <c r="J15" s="171"/>
      <c r="K15" s="180"/>
      <c r="L15" s="180"/>
      <c r="M15" s="180"/>
    </row>
    <row r="16" spans="2:13" ht="12.75">
      <c r="B16" s="249"/>
      <c r="C16" s="252" t="str">
        <f t="shared" si="0"/>
        <v>-</v>
      </c>
      <c r="D16" s="175" t="str">
        <f t="shared" si="1"/>
        <v>-</v>
      </c>
      <c r="E16" s="252">
        <f t="shared" si="3"/>
      </c>
      <c r="F16" s="252" t="str">
        <f t="shared" si="2"/>
        <v>-</v>
      </c>
      <c r="H16" s="170" t="s">
        <v>165</v>
      </c>
      <c r="I16" s="171"/>
      <c r="J16" s="171"/>
      <c r="K16" s="180"/>
      <c r="L16" s="180"/>
      <c r="M16" s="180"/>
    </row>
    <row r="17" spans="2:13" ht="12.75">
      <c r="B17" s="249"/>
      <c r="C17" s="252" t="str">
        <f t="shared" si="0"/>
        <v>-</v>
      </c>
      <c r="D17" s="175" t="str">
        <f t="shared" si="1"/>
        <v>-</v>
      </c>
      <c r="E17" s="252">
        <f t="shared" si="3"/>
      </c>
      <c r="F17" s="252" t="str">
        <f t="shared" si="2"/>
        <v>-</v>
      </c>
      <c r="H17" s="170" t="s">
        <v>166</v>
      </c>
      <c r="I17" s="171"/>
      <c r="J17" s="171"/>
      <c r="K17" s="180"/>
      <c r="L17" s="180"/>
      <c r="M17" s="180"/>
    </row>
    <row r="18" spans="2:13" ht="12.75">
      <c r="B18" s="249"/>
      <c r="C18" s="252" t="str">
        <f t="shared" si="0"/>
        <v>-</v>
      </c>
      <c r="D18" s="175" t="str">
        <f t="shared" si="1"/>
        <v>-</v>
      </c>
      <c r="E18" s="252">
        <f t="shared" si="3"/>
      </c>
      <c r="F18" s="252" t="str">
        <f t="shared" si="2"/>
        <v>-</v>
      </c>
      <c r="H18" s="170" t="s">
        <v>167</v>
      </c>
      <c r="I18" s="171"/>
      <c r="J18" s="171"/>
      <c r="K18" s="180"/>
      <c r="L18" s="180"/>
      <c r="M18" s="180"/>
    </row>
    <row r="19" spans="2:13" ht="12.75">
      <c r="B19" s="249"/>
      <c r="C19" s="252" t="str">
        <f t="shared" si="0"/>
        <v>-</v>
      </c>
      <c r="D19" s="175" t="str">
        <f t="shared" si="1"/>
        <v>-</v>
      </c>
      <c r="E19" s="252">
        <f t="shared" si="3"/>
      </c>
      <c r="F19" s="252" t="str">
        <f t="shared" si="2"/>
        <v>-</v>
      </c>
      <c r="H19" s="170" t="s">
        <v>169</v>
      </c>
      <c r="I19" s="171"/>
      <c r="J19" s="171"/>
      <c r="K19" s="180"/>
      <c r="L19" s="180"/>
      <c r="M19" s="180"/>
    </row>
    <row r="20" spans="2:13" ht="12.75">
      <c r="B20" s="249"/>
      <c r="C20" s="252" t="str">
        <f t="shared" si="0"/>
        <v>-</v>
      </c>
      <c r="D20" s="175" t="str">
        <f t="shared" si="1"/>
        <v>-</v>
      </c>
      <c r="E20" s="252">
        <f t="shared" si="3"/>
      </c>
      <c r="F20" s="252" t="str">
        <f t="shared" si="2"/>
        <v>-</v>
      </c>
      <c r="H20" s="170" t="s">
        <v>170</v>
      </c>
      <c r="I20" s="171"/>
      <c r="J20" s="171"/>
      <c r="K20" s="180"/>
      <c r="L20" s="180"/>
      <c r="M20" s="180"/>
    </row>
    <row r="21" spans="2:13" ht="12.75">
      <c r="B21" s="249"/>
      <c r="C21" s="252" t="str">
        <f t="shared" si="0"/>
        <v>-</v>
      </c>
      <c r="D21" s="175" t="str">
        <f t="shared" si="1"/>
        <v>-</v>
      </c>
      <c r="E21" s="252">
        <f t="shared" si="3"/>
      </c>
      <c r="F21" s="252" t="str">
        <f t="shared" si="2"/>
        <v>-</v>
      </c>
      <c r="H21" s="170" t="s">
        <v>171</v>
      </c>
      <c r="I21" s="171"/>
      <c r="J21" s="171"/>
      <c r="K21" s="180"/>
      <c r="L21" s="180"/>
      <c r="M21" s="180"/>
    </row>
    <row r="22" spans="2:13" ht="12.75">
      <c r="B22" s="249"/>
      <c r="C22" s="252" t="str">
        <f t="shared" si="0"/>
        <v>-</v>
      </c>
      <c r="D22" s="175" t="str">
        <f t="shared" si="1"/>
        <v>-</v>
      </c>
      <c r="E22" s="252">
        <f t="shared" si="3"/>
      </c>
      <c r="F22" s="252" t="str">
        <f t="shared" si="2"/>
        <v>-</v>
      </c>
      <c r="H22" s="170" t="s">
        <v>172</v>
      </c>
      <c r="I22" s="171"/>
      <c r="J22" s="171"/>
      <c r="K22" s="180"/>
      <c r="L22" s="180"/>
      <c r="M22" s="180"/>
    </row>
    <row r="23" spans="2:13" ht="12.75">
      <c r="B23" s="249"/>
      <c r="C23" s="252" t="str">
        <f t="shared" si="0"/>
        <v>-</v>
      </c>
      <c r="D23" s="175" t="str">
        <f t="shared" si="1"/>
        <v>-</v>
      </c>
      <c r="E23" s="252">
        <f t="shared" si="3"/>
      </c>
      <c r="F23" s="252" t="str">
        <f t="shared" si="2"/>
        <v>-</v>
      </c>
      <c r="H23" s="170" t="s">
        <v>173</v>
      </c>
      <c r="I23" s="171"/>
      <c r="J23" s="171"/>
      <c r="K23" s="180"/>
      <c r="L23" s="180"/>
      <c r="M23" s="180"/>
    </row>
    <row r="24" spans="2:13" ht="12.75">
      <c r="B24" s="249"/>
      <c r="C24" s="252" t="str">
        <f t="shared" si="0"/>
        <v>-</v>
      </c>
      <c r="D24" s="175" t="str">
        <f t="shared" si="1"/>
        <v>-</v>
      </c>
      <c r="E24" s="252">
        <f t="shared" si="3"/>
      </c>
      <c r="F24" s="252" t="str">
        <f t="shared" si="2"/>
        <v>-</v>
      </c>
      <c r="H24" s="170" t="s">
        <v>174</v>
      </c>
      <c r="I24" s="171"/>
      <c r="J24" s="171"/>
      <c r="K24" s="180"/>
      <c r="L24" s="180"/>
      <c r="M24" s="180"/>
    </row>
    <row r="25" spans="2:13" ht="13.5" thickBot="1">
      <c r="B25" s="248"/>
      <c r="C25" s="251" t="str">
        <f t="shared" si="0"/>
        <v>-</v>
      </c>
      <c r="D25" s="173" t="str">
        <f t="shared" si="1"/>
        <v>-</v>
      </c>
      <c r="E25" s="251">
        <f t="shared" si="3"/>
      </c>
      <c r="F25" s="251" t="str">
        <f t="shared" si="2"/>
        <v>-</v>
      </c>
      <c r="H25" s="170" t="s">
        <v>175</v>
      </c>
      <c r="I25" s="171"/>
      <c r="J25" s="171"/>
      <c r="K25" s="180"/>
      <c r="L25" s="180"/>
      <c r="M25" s="180"/>
    </row>
    <row r="26" spans="2:13" ht="12.75">
      <c r="B26" s="247"/>
      <c r="C26" s="177" t="s">
        <v>176</v>
      </c>
      <c r="D26" s="174" t="str">
        <f t="shared" si="1"/>
        <v>-</v>
      </c>
      <c r="E26" s="168"/>
      <c r="F26" s="168" t="s">
        <v>177</v>
      </c>
      <c r="H26" s="170" t="s">
        <v>178</v>
      </c>
      <c r="I26" s="171"/>
      <c r="J26" s="171"/>
      <c r="K26" s="180"/>
      <c r="L26" s="180"/>
      <c r="M26" s="180"/>
    </row>
    <row r="27" spans="2:13" ht="12.75">
      <c r="B27" s="249"/>
      <c r="C27" s="178" t="s">
        <v>179</v>
      </c>
      <c r="D27" s="175" t="str">
        <f t="shared" si="1"/>
        <v>-</v>
      </c>
      <c r="E27" s="62"/>
      <c r="F27" s="62" t="s">
        <v>180</v>
      </c>
      <c r="H27" s="170" t="s">
        <v>181</v>
      </c>
      <c r="I27" s="171"/>
      <c r="J27" s="171"/>
      <c r="K27" s="180"/>
      <c r="L27" s="180"/>
      <c r="M27" s="180"/>
    </row>
    <row r="28" spans="3:13" ht="12">
      <c r="C28" s="179"/>
      <c r="H28" s="170" t="s">
        <v>182</v>
      </c>
      <c r="I28" s="171"/>
      <c r="J28" s="171"/>
      <c r="K28" s="180"/>
      <c r="L28" s="180"/>
      <c r="M28" s="180"/>
    </row>
    <row r="29" spans="3:13" ht="12">
      <c r="C29" s="179"/>
      <c r="H29" s="170" t="s">
        <v>183</v>
      </c>
      <c r="I29" s="171"/>
      <c r="J29" s="171"/>
      <c r="K29" s="180"/>
      <c r="L29" s="180"/>
      <c r="M29" s="180"/>
    </row>
    <row r="30" spans="8:13" ht="12">
      <c r="H30" s="170" t="s">
        <v>184</v>
      </c>
      <c r="I30" s="171"/>
      <c r="J30" s="171"/>
      <c r="K30" s="180"/>
      <c r="L30" s="180"/>
      <c r="M30" s="180"/>
    </row>
    <row r="31" spans="8:13" ht="12">
      <c r="H31" s="170" t="s">
        <v>185</v>
      </c>
      <c r="I31" s="171"/>
      <c r="J31" s="171"/>
      <c r="K31" s="180"/>
      <c r="L31" s="180"/>
      <c r="M31" s="180"/>
    </row>
    <row r="32" spans="8:13" ht="12">
      <c r="H32" s="170" t="s">
        <v>186</v>
      </c>
      <c r="I32" s="171"/>
      <c r="J32" s="171"/>
      <c r="K32" s="180"/>
      <c r="L32" s="180"/>
      <c r="M32" s="180"/>
    </row>
    <row r="33" spans="3:13" ht="12">
      <c r="C33" s="179"/>
      <c r="H33" s="170" t="s">
        <v>187</v>
      </c>
      <c r="I33" s="171"/>
      <c r="J33" s="171"/>
      <c r="K33" s="180"/>
      <c r="L33" s="180"/>
      <c r="M33" s="180"/>
    </row>
    <row r="34" spans="3:13" ht="12">
      <c r="C34" s="179"/>
      <c r="H34" s="170" t="s">
        <v>188</v>
      </c>
      <c r="I34" s="171"/>
      <c r="J34" s="171"/>
      <c r="K34" s="180"/>
      <c r="L34" s="180"/>
      <c r="M34" s="180"/>
    </row>
    <row r="35" spans="3:13" ht="12">
      <c r="C35" s="179"/>
      <c r="H35" s="170" t="s">
        <v>189</v>
      </c>
      <c r="I35" s="171"/>
      <c r="J35" s="171"/>
      <c r="K35" s="180"/>
      <c r="L35" s="180"/>
      <c r="M35" s="180"/>
    </row>
    <row r="36" spans="3:13" ht="12">
      <c r="C36" s="179"/>
      <c r="H36" s="170" t="s">
        <v>190</v>
      </c>
      <c r="I36" s="171"/>
      <c r="J36" s="171"/>
      <c r="K36" s="180"/>
      <c r="L36" s="180"/>
      <c r="M36" s="180"/>
    </row>
    <row r="37" spans="3:13" ht="12">
      <c r="C37" s="179"/>
      <c r="H37" s="170" t="s">
        <v>191</v>
      </c>
      <c r="I37" s="171"/>
      <c r="J37" s="171"/>
      <c r="K37" s="180"/>
      <c r="L37" s="180"/>
      <c r="M37" s="180"/>
    </row>
    <row r="38" spans="3:13" ht="12">
      <c r="C38" s="179"/>
      <c r="H38" s="170" t="s">
        <v>192</v>
      </c>
      <c r="I38" s="171"/>
      <c r="J38" s="171"/>
      <c r="K38" s="180"/>
      <c r="L38" s="180"/>
      <c r="M38" s="180"/>
    </row>
    <row r="39" spans="3:13" ht="12">
      <c r="C39" s="179"/>
      <c r="H39" s="170" t="s">
        <v>193</v>
      </c>
      <c r="I39" s="171"/>
      <c r="J39" s="171"/>
      <c r="K39" s="180"/>
      <c r="L39" s="180"/>
      <c r="M39" s="180"/>
    </row>
    <row r="40" spans="3:13" ht="12">
      <c r="C40" s="179"/>
      <c r="H40" s="170" t="s">
        <v>194</v>
      </c>
      <c r="I40" s="171"/>
      <c r="J40" s="171"/>
      <c r="K40" s="180"/>
      <c r="L40" s="180"/>
      <c r="M40" s="180"/>
    </row>
    <row r="41" spans="3:13" ht="12">
      <c r="C41" s="179"/>
      <c r="H41" s="170" t="s">
        <v>195</v>
      </c>
      <c r="I41" s="171"/>
      <c r="J41" s="171"/>
      <c r="K41" s="180"/>
      <c r="L41" s="180"/>
      <c r="M41" s="180"/>
    </row>
    <row r="42" spans="3:13" ht="12">
      <c r="C42" s="179"/>
      <c r="H42" s="170" t="s">
        <v>196</v>
      </c>
      <c r="I42" s="171"/>
      <c r="J42" s="171"/>
      <c r="K42" s="180"/>
      <c r="L42" s="180"/>
      <c r="M42" s="180"/>
    </row>
    <row r="43" spans="3:13" ht="12">
      <c r="C43" s="179"/>
      <c r="H43" s="170" t="s">
        <v>197</v>
      </c>
      <c r="I43" s="171"/>
      <c r="J43" s="171"/>
      <c r="K43" s="180"/>
      <c r="L43" s="180"/>
      <c r="M43" s="180"/>
    </row>
    <row r="44" spans="3:13" ht="12">
      <c r="C44" s="179"/>
      <c r="H44" s="170" t="s">
        <v>198</v>
      </c>
      <c r="I44" s="171"/>
      <c r="J44" s="171"/>
      <c r="K44" s="180"/>
      <c r="L44" s="180"/>
      <c r="M44" s="180"/>
    </row>
    <row r="45" spans="3:13" ht="12">
      <c r="C45" s="179"/>
      <c r="H45" s="170" t="s">
        <v>199</v>
      </c>
      <c r="I45" s="171"/>
      <c r="J45" s="171"/>
      <c r="K45" s="180"/>
      <c r="L45" s="180"/>
      <c r="M45" s="180"/>
    </row>
    <row r="46" spans="3:13" ht="12">
      <c r="C46" s="179"/>
      <c r="H46" s="170" t="s">
        <v>200</v>
      </c>
      <c r="I46" s="171"/>
      <c r="J46" s="171"/>
      <c r="K46" s="180"/>
      <c r="L46" s="180"/>
      <c r="M46" s="180"/>
    </row>
    <row r="47" spans="3:13" ht="12">
      <c r="C47" s="179"/>
      <c r="H47" s="170" t="s">
        <v>201</v>
      </c>
      <c r="I47" s="171"/>
      <c r="J47" s="171"/>
      <c r="K47" s="180"/>
      <c r="L47" s="180"/>
      <c r="M47" s="180"/>
    </row>
    <row r="48" spans="3:13" ht="12">
      <c r="C48" s="179"/>
      <c r="H48" s="170" t="s">
        <v>202</v>
      </c>
      <c r="I48" s="171"/>
      <c r="J48" s="171"/>
      <c r="K48" s="180"/>
      <c r="L48" s="180"/>
      <c r="M48" s="180"/>
    </row>
    <row r="49" spans="3:13" ht="12">
      <c r="C49" s="179"/>
      <c r="H49" s="170" t="s">
        <v>203</v>
      </c>
      <c r="I49" s="171"/>
      <c r="J49" s="171"/>
      <c r="K49" s="180"/>
      <c r="L49" s="180"/>
      <c r="M49" s="180"/>
    </row>
    <row r="50" spans="3:13" ht="12">
      <c r="C50" s="179"/>
      <c r="H50" s="170" t="s">
        <v>204</v>
      </c>
      <c r="I50" s="171"/>
      <c r="J50" s="171"/>
      <c r="K50" s="180"/>
      <c r="L50" s="180"/>
      <c r="M50" s="180"/>
    </row>
    <row r="51" spans="3:13" ht="12">
      <c r="C51" s="179"/>
      <c r="H51" s="170" t="s">
        <v>205</v>
      </c>
      <c r="I51" s="171"/>
      <c r="J51" s="171"/>
      <c r="K51" s="180"/>
      <c r="L51" s="180"/>
      <c r="M51" s="180"/>
    </row>
    <row r="52" spans="3:13" ht="12">
      <c r="C52" s="179"/>
      <c r="H52" s="170" t="s">
        <v>206</v>
      </c>
      <c r="I52" s="171"/>
      <c r="J52" s="171"/>
      <c r="K52" s="180"/>
      <c r="L52" s="180"/>
      <c r="M52" s="180"/>
    </row>
    <row r="53" spans="3:13" ht="12">
      <c r="C53" s="179"/>
      <c r="H53" s="170" t="s">
        <v>207</v>
      </c>
      <c r="I53" s="171"/>
      <c r="J53" s="171"/>
      <c r="K53" s="180"/>
      <c r="L53" s="180"/>
      <c r="M53" s="180"/>
    </row>
    <row r="54" spans="3:13" ht="12">
      <c r="C54" s="179"/>
      <c r="H54" s="170" t="s">
        <v>208</v>
      </c>
      <c r="I54" s="171"/>
      <c r="J54" s="171"/>
      <c r="K54" s="180"/>
      <c r="L54" s="180"/>
      <c r="M54" s="180"/>
    </row>
    <row r="55" spans="8:13" ht="12">
      <c r="H55" s="170" t="s">
        <v>209</v>
      </c>
      <c r="I55" s="171"/>
      <c r="J55" s="171"/>
      <c r="K55" s="180"/>
      <c r="L55" s="180"/>
      <c r="M55" s="180"/>
    </row>
    <row r="56" spans="8:13" ht="12">
      <c r="H56" s="170" t="s">
        <v>210</v>
      </c>
      <c r="I56" s="171"/>
      <c r="J56" s="171"/>
      <c r="K56" s="180"/>
      <c r="L56" s="180"/>
      <c r="M56" s="180"/>
    </row>
    <row r="57" spans="8:13" ht="12">
      <c r="H57" s="170" t="s">
        <v>211</v>
      </c>
      <c r="I57" s="171"/>
      <c r="J57" s="171"/>
      <c r="K57" s="180"/>
      <c r="L57" s="180"/>
      <c r="M57" s="180"/>
    </row>
    <row r="58" spans="8:13" ht="12">
      <c r="H58" s="170" t="s">
        <v>212</v>
      </c>
      <c r="I58" s="171"/>
      <c r="J58" s="171"/>
      <c r="K58" s="180"/>
      <c r="L58" s="180"/>
      <c r="M58" s="180"/>
    </row>
    <row r="59" spans="8:13" ht="12">
      <c r="H59" s="170" t="s">
        <v>213</v>
      </c>
      <c r="I59" s="171"/>
      <c r="J59" s="171"/>
      <c r="K59" s="180"/>
      <c r="L59" s="180"/>
      <c r="M59" s="180"/>
    </row>
    <row r="60" spans="8:13" ht="12">
      <c r="H60" s="170" t="s">
        <v>214</v>
      </c>
      <c r="I60" s="171"/>
      <c r="J60" s="171"/>
      <c r="K60" s="180"/>
      <c r="L60" s="180"/>
      <c r="M60" s="180"/>
    </row>
    <row r="61" spans="8:13" ht="12">
      <c r="H61" s="170" t="s">
        <v>215</v>
      </c>
      <c r="I61" s="171"/>
      <c r="J61" s="171"/>
      <c r="K61" s="180"/>
      <c r="L61" s="180"/>
      <c r="M61" s="180"/>
    </row>
    <row r="62" spans="8:13" ht="12">
      <c r="H62" s="170" t="s">
        <v>216</v>
      </c>
      <c r="I62" s="171"/>
      <c r="J62" s="171"/>
      <c r="K62" s="180"/>
      <c r="L62" s="180"/>
      <c r="M62" s="180"/>
    </row>
    <row r="63" spans="8:13" ht="12">
      <c r="H63" s="170" t="s">
        <v>217</v>
      </c>
      <c r="I63" s="171"/>
      <c r="J63" s="171"/>
      <c r="K63" s="180"/>
      <c r="L63" s="180"/>
      <c r="M63" s="180"/>
    </row>
    <row r="64" spans="8:13" ht="12">
      <c r="H64" s="170" t="s">
        <v>218</v>
      </c>
      <c r="I64" s="171"/>
      <c r="J64" s="171"/>
      <c r="K64" s="180"/>
      <c r="L64" s="180"/>
      <c r="M64" s="180"/>
    </row>
    <row r="65" spans="8:13" ht="12">
      <c r="H65" s="170" t="s">
        <v>219</v>
      </c>
      <c r="I65" s="171"/>
      <c r="J65" s="171"/>
      <c r="K65" s="180"/>
      <c r="L65" s="180"/>
      <c r="M65" s="180"/>
    </row>
    <row r="66" spans="8:13" ht="12">
      <c r="H66" s="170" t="s">
        <v>220</v>
      </c>
      <c r="I66" s="171"/>
      <c r="J66" s="171"/>
      <c r="K66" s="180"/>
      <c r="L66" s="180"/>
      <c r="M66" s="180"/>
    </row>
    <row r="67" spans="8:13" ht="12">
      <c r="H67" s="170" t="s">
        <v>221</v>
      </c>
      <c r="I67" s="171"/>
      <c r="J67" s="171"/>
      <c r="K67" s="180"/>
      <c r="L67" s="180"/>
      <c r="M67" s="180"/>
    </row>
    <row r="68" spans="8:13" ht="12">
      <c r="H68" s="170" t="s">
        <v>222</v>
      </c>
      <c r="I68" s="171"/>
      <c r="J68" s="171"/>
      <c r="K68" s="180"/>
      <c r="L68" s="180"/>
      <c r="M68" s="180"/>
    </row>
    <row r="69" spans="8:13" ht="12">
      <c r="H69" s="170" t="s">
        <v>223</v>
      </c>
      <c r="I69" s="171"/>
      <c r="J69" s="171"/>
      <c r="K69" s="180"/>
      <c r="L69" s="180"/>
      <c r="M69" s="180"/>
    </row>
    <row r="70" spans="8:13" ht="12">
      <c r="H70" s="170" t="s">
        <v>224</v>
      </c>
      <c r="I70" s="171"/>
      <c r="J70" s="171"/>
      <c r="K70" s="180"/>
      <c r="L70" s="180"/>
      <c r="M70" s="180"/>
    </row>
    <row r="71" spans="8:13" ht="12">
      <c r="H71" s="170" t="s">
        <v>225</v>
      </c>
      <c r="I71" s="171"/>
      <c r="J71" s="171"/>
      <c r="K71" s="180"/>
      <c r="L71" s="180"/>
      <c r="M71" s="180"/>
    </row>
    <row r="72" spans="8:13" ht="12">
      <c r="H72" s="170" t="s">
        <v>226</v>
      </c>
      <c r="I72" s="171"/>
      <c r="J72" s="171"/>
      <c r="K72" s="180"/>
      <c r="L72" s="180"/>
      <c r="M72" s="180"/>
    </row>
    <row r="73" spans="8:13" ht="12">
      <c r="H73" s="170" t="s">
        <v>227</v>
      </c>
      <c r="I73" s="171"/>
      <c r="J73" s="171"/>
      <c r="K73" s="180"/>
      <c r="L73" s="180"/>
      <c r="M73" s="180"/>
    </row>
    <row r="74" spans="8:13" ht="12">
      <c r="H74" s="170" t="s">
        <v>228</v>
      </c>
      <c r="I74" s="171"/>
      <c r="J74" s="171"/>
      <c r="K74" s="180"/>
      <c r="L74" s="180"/>
      <c r="M74" s="180"/>
    </row>
    <row r="75" spans="8:13" ht="12">
      <c r="H75" s="170" t="s">
        <v>229</v>
      </c>
      <c r="I75" s="171"/>
      <c r="J75" s="171"/>
      <c r="K75" s="180"/>
      <c r="L75" s="180"/>
      <c r="M75" s="180"/>
    </row>
    <row r="76" spans="8:13" ht="12">
      <c r="H76" s="170" t="s">
        <v>230</v>
      </c>
      <c r="I76" s="171"/>
      <c r="J76" s="171"/>
      <c r="K76" s="180"/>
      <c r="L76" s="180"/>
      <c r="M76" s="180"/>
    </row>
    <row r="77" spans="8:13" ht="12">
      <c r="H77" s="170" t="s">
        <v>231</v>
      </c>
      <c r="I77" s="171"/>
      <c r="J77" s="171"/>
      <c r="K77" s="180"/>
      <c r="L77" s="180"/>
      <c r="M77" s="180"/>
    </row>
    <row r="78" spans="8:13" ht="12">
      <c r="H78" s="170" t="s">
        <v>232</v>
      </c>
      <c r="I78" s="171"/>
      <c r="J78" s="171"/>
      <c r="K78" s="180"/>
      <c r="L78" s="180"/>
      <c r="M78" s="180"/>
    </row>
    <row r="79" spans="8:13" ht="12">
      <c r="H79" s="170" t="s">
        <v>233</v>
      </c>
      <c r="I79" s="171"/>
      <c r="J79" s="171"/>
      <c r="K79" s="180"/>
      <c r="L79" s="180"/>
      <c r="M79" s="180"/>
    </row>
    <row r="80" spans="8:13" ht="12">
      <c r="H80" s="170" t="s">
        <v>234</v>
      </c>
      <c r="I80" s="180"/>
      <c r="J80" s="171"/>
      <c r="K80" s="180"/>
      <c r="L80" s="180"/>
      <c r="M80" s="180"/>
    </row>
  </sheetData>
  <sheetProtection/>
  <mergeCells count="1">
    <mergeCell ref="B2:F2"/>
  </mergeCells>
  <dataValidations count="3">
    <dataValidation type="list" allowBlank="1" showInputMessage="1" showErrorMessage="1" sqref="E6:E25">
      <formula1>CA</formula1>
    </dataValidation>
    <dataValidation type="list" allowBlank="1" showInputMessage="1" showErrorMessage="1" sqref="F6:F25">
      <formula1>POS</formula1>
    </dataValidation>
    <dataValidation type="list" allowBlank="1" showInputMessage="1" showErrorMessage="1" imeMode="off" sqref="B4:B27">
      <formula1>regA</formula1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BE80"/>
  <sheetViews>
    <sheetView showGridLines="0" zoomScalePageLayoutView="0" workbookViewId="0" topLeftCell="A1">
      <selection activeCell="T2" sqref="T2"/>
    </sheetView>
  </sheetViews>
  <sheetFormatPr defaultColWidth="9.00390625" defaultRowHeight="13.5"/>
  <cols>
    <col min="1" max="1" width="5.875" style="159" customWidth="1"/>
    <col min="2" max="2" width="9.625" style="159" customWidth="1"/>
    <col min="3" max="3" width="9.875" style="160" customWidth="1"/>
    <col min="4" max="4" width="25.875" style="160" customWidth="1"/>
    <col min="5" max="5" width="5.875" style="160" customWidth="1"/>
    <col min="6" max="6" width="8.75390625" style="160" customWidth="1"/>
    <col min="7" max="7" width="5.75390625" style="159" customWidth="1"/>
    <col min="8" max="8" width="7.00390625" style="160" customWidth="1"/>
    <col min="9" max="9" width="15.625" style="159" customWidth="1"/>
    <col min="10" max="10" width="16.50390625" style="159" customWidth="1"/>
    <col min="11" max="13" width="3.75390625" style="159" customWidth="1"/>
    <col min="14" max="16384" width="9.00390625" style="159" customWidth="1"/>
  </cols>
  <sheetData>
    <row r="1" spans="11:20" ht="12">
      <c r="K1" s="181"/>
      <c r="L1" s="181"/>
      <c r="M1" s="181"/>
      <c r="N1" s="181"/>
      <c r="O1" s="181"/>
      <c r="P1" s="181"/>
      <c r="Q1" s="181"/>
      <c r="R1" s="181"/>
      <c r="S1" s="181"/>
      <c r="T1" s="181"/>
    </row>
    <row r="2" spans="2:57" ht="60" customHeight="1" thickBot="1">
      <c r="B2" s="726" t="s">
        <v>235</v>
      </c>
      <c r="C2" s="727"/>
      <c r="D2" s="727"/>
      <c r="E2" s="727"/>
      <c r="F2" s="728"/>
      <c r="K2" s="181">
        <v>2</v>
      </c>
      <c r="L2" s="181">
        <v>44</v>
      </c>
      <c r="M2" s="181"/>
      <c r="N2" s="181"/>
      <c r="O2" s="181"/>
      <c r="P2" s="181"/>
      <c r="Q2" s="181"/>
      <c r="R2" s="181"/>
      <c r="S2" s="181"/>
      <c r="T2" s="181" t="s">
        <v>915</v>
      </c>
      <c r="BB2" s="159">
        <v>89</v>
      </c>
      <c r="BC2" s="159">
        <v>122</v>
      </c>
      <c r="BE2" s="159" t="s">
        <v>236</v>
      </c>
    </row>
    <row r="3" spans="2:20" ht="27" customHeight="1" thickBot="1">
      <c r="B3" s="161" t="s">
        <v>49</v>
      </c>
      <c r="C3" s="162" t="s">
        <v>50</v>
      </c>
      <c r="D3" s="163" t="s">
        <v>51</v>
      </c>
      <c r="E3" s="164" t="s">
        <v>237</v>
      </c>
      <c r="F3" s="164" t="s">
        <v>238</v>
      </c>
      <c r="H3" s="165" t="s">
        <v>49</v>
      </c>
      <c r="I3" s="166" t="s">
        <v>54</v>
      </c>
      <c r="J3" s="167" t="s">
        <v>239</v>
      </c>
      <c r="K3" s="180" t="s">
        <v>814</v>
      </c>
      <c r="L3" s="180" t="s">
        <v>812</v>
      </c>
      <c r="M3" s="180" t="s">
        <v>813</v>
      </c>
      <c r="N3" s="181"/>
      <c r="O3" s="181"/>
      <c r="P3" s="181"/>
      <c r="Q3" s="181"/>
      <c r="R3" s="181"/>
      <c r="S3" s="181"/>
      <c r="T3" s="181"/>
    </row>
    <row r="4" spans="1:20" ht="13.5" thickTop="1">
      <c r="A4" s="219" t="s">
        <v>802</v>
      </c>
      <c r="B4" s="247"/>
      <c r="C4" s="250" t="str">
        <f>IF(B4="","-",VLOOKUP(B4,$H$4:$M$80,5,FALSE))</f>
        <v>-</v>
      </c>
      <c r="D4" s="169" t="str">
        <f>IF(B4="","-",VLOOKUP(B4,$H$4:$I$80,2,FALSE))</f>
        <v>-</v>
      </c>
      <c r="E4" s="168"/>
      <c r="F4" s="168" t="s">
        <v>630</v>
      </c>
      <c r="H4" s="170" t="s">
        <v>241</v>
      </c>
      <c r="I4" s="171"/>
      <c r="J4" s="171"/>
      <c r="K4" s="180"/>
      <c r="L4" s="180"/>
      <c r="M4" s="180"/>
      <c r="N4" s="181"/>
      <c r="O4" s="181"/>
      <c r="P4" s="181"/>
      <c r="Q4" s="181"/>
      <c r="R4" s="181"/>
      <c r="S4" s="181"/>
      <c r="T4" s="181"/>
    </row>
    <row r="5" spans="1:20" ht="13.5" thickBot="1">
      <c r="A5" s="219" t="s">
        <v>803</v>
      </c>
      <c r="B5" s="248"/>
      <c r="C5" s="251" t="str">
        <f aca="true" t="shared" si="0" ref="C5:C25">IF(B5="","-",VLOOKUP(B5,$H$4:$M$80,5,FALSE))</f>
        <v>-</v>
      </c>
      <c r="D5" s="173" t="str">
        <f>IF(B5="","-",VLOOKUP(B5,$H$4:$I$80,2,FALSE))</f>
        <v>-</v>
      </c>
      <c r="E5" s="172"/>
      <c r="F5" s="172" t="str">
        <f>IF(D5="-","-","G")</f>
        <v>-</v>
      </c>
      <c r="H5" s="170" t="s">
        <v>242</v>
      </c>
      <c r="I5" s="171"/>
      <c r="J5" s="171"/>
      <c r="K5" s="180"/>
      <c r="L5" s="180"/>
      <c r="M5" s="180"/>
      <c r="N5" s="181"/>
      <c r="O5" s="181"/>
      <c r="P5" s="181"/>
      <c r="Q5" s="181"/>
      <c r="R5" s="181"/>
      <c r="S5" s="181"/>
      <c r="T5" s="181"/>
    </row>
    <row r="6" spans="2:20" ht="12.75">
      <c r="B6" s="247"/>
      <c r="C6" s="250" t="str">
        <f t="shared" si="0"/>
        <v>-</v>
      </c>
      <c r="D6" s="174" t="str">
        <f aca="true" t="shared" si="1" ref="D6:D27">IF(B6="","-",VLOOKUP(B6,$H$4:$I$80,2,FALSE))</f>
        <v>-</v>
      </c>
      <c r="E6" s="250"/>
      <c r="F6" s="250" t="str">
        <f>IF(B6="","-",VLOOKUP(B6,$H$4:$M$80,4,FALSE))</f>
        <v>-</v>
      </c>
      <c r="H6" s="170" t="s">
        <v>243</v>
      </c>
      <c r="I6" s="171"/>
      <c r="J6" s="171"/>
      <c r="K6" s="180"/>
      <c r="L6" s="180"/>
      <c r="M6" s="180"/>
      <c r="N6" s="181"/>
      <c r="O6" s="181"/>
      <c r="P6" s="181"/>
      <c r="Q6" s="181"/>
      <c r="R6" s="181"/>
      <c r="S6" s="181"/>
      <c r="T6" s="181"/>
    </row>
    <row r="7" spans="2:20" ht="12.75">
      <c r="B7" s="249"/>
      <c r="C7" s="252" t="str">
        <f t="shared" si="0"/>
        <v>-</v>
      </c>
      <c r="D7" s="175" t="str">
        <f t="shared" si="1"/>
        <v>-</v>
      </c>
      <c r="E7" s="252"/>
      <c r="F7" s="252" t="str">
        <f aca="true" t="shared" si="2" ref="F7:F25">IF(B7="","-",VLOOKUP(B7,$H$4:$M$80,4,FALSE))</f>
        <v>-</v>
      </c>
      <c r="H7" s="170" t="s">
        <v>244</v>
      </c>
      <c r="I7" s="171"/>
      <c r="J7" s="171"/>
      <c r="K7" s="180"/>
      <c r="L7" s="180"/>
      <c r="M7" s="180"/>
      <c r="N7" s="181"/>
      <c r="O7" s="182"/>
      <c r="P7" s="181"/>
      <c r="Q7" s="181"/>
      <c r="R7" s="181"/>
      <c r="S7" s="181"/>
      <c r="T7" s="181"/>
    </row>
    <row r="8" spans="2:20" ht="12.75">
      <c r="B8" s="249"/>
      <c r="C8" s="252" t="str">
        <f t="shared" si="0"/>
        <v>-</v>
      </c>
      <c r="D8" s="175" t="str">
        <f t="shared" si="1"/>
        <v>-</v>
      </c>
      <c r="E8" s="252"/>
      <c r="F8" s="252" t="str">
        <f t="shared" si="2"/>
        <v>-</v>
      </c>
      <c r="H8" s="170" t="s">
        <v>246</v>
      </c>
      <c r="I8" s="171"/>
      <c r="J8" s="171"/>
      <c r="K8" s="180"/>
      <c r="L8" s="180"/>
      <c r="M8" s="180"/>
      <c r="N8" s="181"/>
      <c r="O8" s="182"/>
      <c r="P8" s="181"/>
      <c r="Q8" s="181"/>
      <c r="R8" s="181"/>
      <c r="S8" s="181"/>
      <c r="T8" s="181"/>
    </row>
    <row r="9" spans="2:20" ht="12.75">
      <c r="B9" s="249"/>
      <c r="C9" s="252" t="str">
        <f t="shared" si="0"/>
        <v>-</v>
      </c>
      <c r="D9" s="175" t="str">
        <f t="shared" si="1"/>
        <v>-</v>
      </c>
      <c r="E9" s="252">
        <f>IF((IF(B9="","",VLOOKUP(B9,$H$4:$M$80,6,FALSE)))="","",(IF(B9="","",VLOOKUP(B9,$H$4:$M$80,6,FALSE))))</f>
      </c>
      <c r="F9" s="252" t="str">
        <f t="shared" si="2"/>
        <v>-</v>
      </c>
      <c r="H9" s="170" t="s">
        <v>247</v>
      </c>
      <c r="I9" s="171"/>
      <c r="J9" s="171"/>
      <c r="K9" s="180"/>
      <c r="L9" s="180"/>
      <c r="M9" s="180"/>
      <c r="N9" s="181"/>
      <c r="O9" s="182"/>
      <c r="P9" s="181"/>
      <c r="Q9" s="181"/>
      <c r="R9" s="181"/>
      <c r="S9" s="181"/>
      <c r="T9" s="181"/>
    </row>
    <row r="10" spans="2:20" ht="12.75">
      <c r="B10" s="249"/>
      <c r="C10" s="252" t="str">
        <f t="shared" si="0"/>
        <v>-</v>
      </c>
      <c r="D10" s="175" t="str">
        <f t="shared" si="1"/>
        <v>-</v>
      </c>
      <c r="E10" s="252">
        <f>IF((IF(B10="","",VLOOKUP(B10,$H$4:$M$80,6,FALSE)))="","",(IF(B10="","",VLOOKUP(B10,$H$4:$M$80,6,FALSE))))</f>
      </c>
      <c r="F10" s="252" t="str">
        <f t="shared" si="2"/>
        <v>-</v>
      </c>
      <c r="H10" s="170" t="s">
        <v>248</v>
      </c>
      <c r="I10" s="171"/>
      <c r="J10" s="171"/>
      <c r="K10" s="180"/>
      <c r="L10" s="180"/>
      <c r="M10" s="180"/>
      <c r="N10" s="181"/>
      <c r="O10" s="182"/>
      <c r="P10" s="181"/>
      <c r="Q10" s="181"/>
      <c r="R10" s="181"/>
      <c r="S10" s="181"/>
      <c r="T10" s="181"/>
    </row>
    <row r="11" spans="2:20" ht="12.75">
      <c r="B11" s="249"/>
      <c r="C11" s="252" t="str">
        <f t="shared" si="0"/>
        <v>-</v>
      </c>
      <c r="D11" s="175" t="str">
        <f t="shared" si="1"/>
        <v>-</v>
      </c>
      <c r="E11" s="252"/>
      <c r="F11" s="252" t="str">
        <f t="shared" si="2"/>
        <v>-</v>
      </c>
      <c r="H11" s="170" t="s">
        <v>249</v>
      </c>
      <c r="I11" s="171"/>
      <c r="J11" s="171"/>
      <c r="K11" s="180"/>
      <c r="L11" s="180"/>
      <c r="M11" s="180"/>
      <c r="N11" s="181"/>
      <c r="O11" s="182"/>
      <c r="P11" s="181"/>
      <c r="Q11" s="181"/>
      <c r="R11" s="181"/>
      <c r="S11" s="181"/>
      <c r="T11" s="181"/>
    </row>
    <row r="12" spans="2:20" ht="12.75">
      <c r="B12" s="249"/>
      <c r="C12" s="252" t="str">
        <f t="shared" si="0"/>
        <v>-</v>
      </c>
      <c r="D12" s="175" t="str">
        <f t="shared" si="1"/>
        <v>-</v>
      </c>
      <c r="E12" s="252">
        <f aca="true" t="shared" si="3" ref="E12:E25">IF((IF(B12="","",VLOOKUP(B12,$H$4:$M$80,6,FALSE)))="","",(IF(B12="","",VLOOKUP(B12,$H$4:$M$80,6,FALSE))))</f>
      </c>
      <c r="F12" s="252" t="str">
        <f t="shared" si="2"/>
        <v>-</v>
      </c>
      <c r="H12" s="170" t="s">
        <v>250</v>
      </c>
      <c r="I12" s="171"/>
      <c r="J12" s="171"/>
      <c r="K12" s="180"/>
      <c r="L12" s="180"/>
      <c r="M12" s="180"/>
      <c r="N12" s="181"/>
      <c r="O12" s="182"/>
      <c r="P12" s="181"/>
      <c r="Q12" s="181"/>
      <c r="R12" s="181"/>
      <c r="S12" s="181"/>
      <c r="T12" s="181"/>
    </row>
    <row r="13" spans="2:20" ht="12.75">
      <c r="B13" s="249"/>
      <c r="C13" s="252" t="str">
        <f t="shared" si="0"/>
        <v>-</v>
      </c>
      <c r="D13" s="175" t="str">
        <f t="shared" si="1"/>
        <v>-</v>
      </c>
      <c r="E13" s="252">
        <f t="shared" si="3"/>
      </c>
      <c r="F13" s="252" t="str">
        <f t="shared" si="2"/>
        <v>-</v>
      </c>
      <c r="H13" s="170" t="s">
        <v>251</v>
      </c>
      <c r="I13" s="171"/>
      <c r="J13" s="171"/>
      <c r="K13" s="180"/>
      <c r="L13" s="180"/>
      <c r="M13" s="180"/>
      <c r="N13" s="181"/>
      <c r="O13" s="181"/>
      <c r="P13" s="181"/>
      <c r="Q13" s="181"/>
      <c r="R13" s="181"/>
      <c r="S13" s="181"/>
      <c r="T13" s="181"/>
    </row>
    <row r="14" spans="2:20" ht="12.75">
      <c r="B14" s="249"/>
      <c r="C14" s="252" t="str">
        <f t="shared" si="0"/>
        <v>-</v>
      </c>
      <c r="D14" s="175" t="str">
        <f t="shared" si="1"/>
        <v>-</v>
      </c>
      <c r="E14" s="252"/>
      <c r="F14" s="252" t="str">
        <f t="shared" si="2"/>
        <v>-</v>
      </c>
      <c r="H14" s="170" t="s">
        <v>252</v>
      </c>
      <c r="I14" s="171"/>
      <c r="J14" s="171"/>
      <c r="K14" s="180"/>
      <c r="L14" s="180"/>
      <c r="M14" s="180"/>
      <c r="N14" s="181"/>
      <c r="O14" s="181"/>
      <c r="P14" s="181"/>
      <c r="Q14" s="181"/>
      <c r="R14" s="181"/>
      <c r="S14" s="181"/>
      <c r="T14" s="181"/>
    </row>
    <row r="15" spans="2:20" ht="12.75">
      <c r="B15" s="249"/>
      <c r="C15" s="252" t="str">
        <f t="shared" si="0"/>
        <v>-</v>
      </c>
      <c r="D15" s="175" t="str">
        <f t="shared" si="1"/>
        <v>-</v>
      </c>
      <c r="E15" s="252">
        <f t="shared" si="3"/>
      </c>
      <c r="F15" s="252" t="str">
        <f t="shared" si="2"/>
        <v>-</v>
      </c>
      <c r="H15" s="170" t="s">
        <v>253</v>
      </c>
      <c r="I15" s="171"/>
      <c r="J15" s="171"/>
      <c r="K15" s="180"/>
      <c r="L15" s="180"/>
      <c r="M15" s="180"/>
      <c r="N15" s="181"/>
      <c r="O15" s="181"/>
      <c r="P15" s="181"/>
      <c r="Q15" s="181"/>
      <c r="R15" s="181"/>
      <c r="S15" s="181"/>
      <c r="T15" s="181"/>
    </row>
    <row r="16" spans="2:20" ht="12.75">
      <c r="B16" s="249"/>
      <c r="C16" s="252" t="str">
        <f t="shared" si="0"/>
        <v>-</v>
      </c>
      <c r="D16" s="175" t="str">
        <f t="shared" si="1"/>
        <v>-</v>
      </c>
      <c r="E16" s="252">
        <f t="shared" si="3"/>
      </c>
      <c r="F16" s="252" t="str">
        <f t="shared" si="2"/>
        <v>-</v>
      </c>
      <c r="H16" s="170" t="s">
        <v>254</v>
      </c>
      <c r="I16" s="171"/>
      <c r="J16" s="171"/>
      <c r="K16" s="180"/>
      <c r="L16" s="180"/>
      <c r="M16" s="180"/>
      <c r="N16" s="181"/>
      <c r="O16" s="181"/>
      <c r="P16" s="181"/>
      <c r="Q16" s="181"/>
      <c r="R16" s="181"/>
      <c r="S16" s="181"/>
      <c r="T16" s="181"/>
    </row>
    <row r="17" spans="2:20" ht="12.75">
      <c r="B17" s="249"/>
      <c r="C17" s="252" t="str">
        <f t="shared" si="0"/>
        <v>-</v>
      </c>
      <c r="D17" s="175" t="str">
        <f t="shared" si="1"/>
        <v>-</v>
      </c>
      <c r="E17" s="252">
        <f t="shared" si="3"/>
      </c>
      <c r="F17" s="252" t="str">
        <f t="shared" si="2"/>
        <v>-</v>
      </c>
      <c r="H17" s="170" t="s">
        <v>255</v>
      </c>
      <c r="I17" s="171"/>
      <c r="J17" s="171"/>
      <c r="K17" s="180"/>
      <c r="L17" s="180"/>
      <c r="M17" s="180"/>
      <c r="N17" s="181"/>
      <c r="O17" s="181"/>
      <c r="P17" s="181"/>
      <c r="Q17" s="181"/>
      <c r="R17" s="181"/>
      <c r="S17" s="181"/>
      <c r="T17" s="181"/>
    </row>
    <row r="18" spans="2:20" ht="12.75">
      <c r="B18" s="249"/>
      <c r="C18" s="252" t="str">
        <f t="shared" si="0"/>
        <v>-</v>
      </c>
      <c r="D18" s="175" t="str">
        <f t="shared" si="1"/>
        <v>-</v>
      </c>
      <c r="E18" s="252">
        <f t="shared" si="3"/>
      </c>
      <c r="F18" s="252" t="str">
        <f t="shared" si="2"/>
        <v>-</v>
      </c>
      <c r="H18" s="170" t="s">
        <v>256</v>
      </c>
      <c r="I18" s="171"/>
      <c r="J18" s="171"/>
      <c r="K18" s="180"/>
      <c r="L18" s="180"/>
      <c r="M18" s="180"/>
      <c r="N18" s="181"/>
      <c r="O18" s="181"/>
      <c r="P18" s="181"/>
      <c r="Q18" s="181"/>
      <c r="R18" s="181"/>
      <c r="S18" s="181"/>
      <c r="T18" s="181"/>
    </row>
    <row r="19" spans="2:20" ht="12.75">
      <c r="B19" s="249"/>
      <c r="C19" s="252" t="str">
        <f t="shared" si="0"/>
        <v>-</v>
      </c>
      <c r="D19" s="175" t="str">
        <f t="shared" si="1"/>
        <v>-</v>
      </c>
      <c r="E19" s="252">
        <f t="shared" si="3"/>
      </c>
      <c r="F19" s="252" t="str">
        <f t="shared" si="2"/>
        <v>-</v>
      </c>
      <c r="H19" s="170" t="s">
        <v>257</v>
      </c>
      <c r="I19" s="171"/>
      <c r="J19" s="171"/>
      <c r="K19" s="180"/>
      <c r="L19" s="180"/>
      <c r="M19" s="180"/>
      <c r="N19" s="181"/>
      <c r="O19" s="181"/>
      <c r="P19" s="181"/>
      <c r="Q19" s="181"/>
      <c r="R19" s="181"/>
      <c r="S19" s="181"/>
      <c r="T19" s="181"/>
    </row>
    <row r="20" spans="2:20" ht="12.75">
      <c r="B20" s="249"/>
      <c r="C20" s="252" t="str">
        <f t="shared" si="0"/>
        <v>-</v>
      </c>
      <c r="D20" s="175" t="str">
        <f t="shared" si="1"/>
        <v>-</v>
      </c>
      <c r="E20" s="252">
        <f t="shared" si="3"/>
      </c>
      <c r="F20" s="252" t="str">
        <f t="shared" si="2"/>
        <v>-</v>
      </c>
      <c r="H20" s="170" t="s">
        <v>258</v>
      </c>
      <c r="I20" s="171"/>
      <c r="J20" s="171"/>
      <c r="K20" s="180"/>
      <c r="L20" s="180"/>
      <c r="M20" s="180"/>
      <c r="N20" s="181"/>
      <c r="O20" s="181"/>
      <c r="P20" s="181"/>
      <c r="Q20" s="181"/>
      <c r="R20" s="181"/>
      <c r="S20" s="181"/>
      <c r="T20" s="181"/>
    </row>
    <row r="21" spans="2:20" ht="12.75">
      <c r="B21" s="249"/>
      <c r="C21" s="252" t="str">
        <f t="shared" si="0"/>
        <v>-</v>
      </c>
      <c r="D21" s="175" t="str">
        <f t="shared" si="1"/>
        <v>-</v>
      </c>
      <c r="E21" s="252">
        <f t="shared" si="3"/>
      </c>
      <c r="F21" s="252" t="str">
        <f t="shared" si="2"/>
        <v>-</v>
      </c>
      <c r="H21" s="170" t="s">
        <v>259</v>
      </c>
      <c r="I21" s="171"/>
      <c r="J21" s="171"/>
      <c r="K21" s="180"/>
      <c r="L21" s="180"/>
      <c r="M21" s="180"/>
      <c r="N21" s="181"/>
      <c r="O21" s="181"/>
      <c r="P21" s="181"/>
      <c r="Q21" s="181"/>
      <c r="R21" s="181"/>
      <c r="S21" s="181"/>
      <c r="T21" s="181"/>
    </row>
    <row r="22" spans="2:20" ht="12.75">
      <c r="B22" s="249"/>
      <c r="C22" s="252" t="str">
        <f t="shared" si="0"/>
        <v>-</v>
      </c>
      <c r="D22" s="175" t="str">
        <f t="shared" si="1"/>
        <v>-</v>
      </c>
      <c r="E22" s="252">
        <f t="shared" si="3"/>
      </c>
      <c r="F22" s="252" t="str">
        <f t="shared" si="2"/>
        <v>-</v>
      </c>
      <c r="H22" s="170" t="s">
        <v>260</v>
      </c>
      <c r="I22" s="171"/>
      <c r="J22" s="171"/>
      <c r="K22" s="180"/>
      <c r="L22" s="180"/>
      <c r="M22" s="180"/>
      <c r="N22" s="181"/>
      <c r="O22" s="181"/>
      <c r="P22" s="181"/>
      <c r="Q22" s="181"/>
      <c r="R22" s="181"/>
      <c r="S22" s="181"/>
      <c r="T22" s="181"/>
    </row>
    <row r="23" spans="2:20" ht="12.75">
      <c r="B23" s="249"/>
      <c r="C23" s="252" t="str">
        <f t="shared" si="0"/>
        <v>-</v>
      </c>
      <c r="D23" s="175" t="str">
        <f t="shared" si="1"/>
        <v>-</v>
      </c>
      <c r="E23" s="252">
        <f t="shared" si="3"/>
      </c>
      <c r="F23" s="252" t="str">
        <f t="shared" si="2"/>
        <v>-</v>
      </c>
      <c r="H23" s="170" t="s">
        <v>261</v>
      </c>
      <c r="I23" s="171"/>
      <c r="J23" s="171"/>
      <c r="K23" s="180"/>
      <c r="L23" s="180"/>
      <c r="M23" s="180"/>
      <c r="N23" s="181"/>
      <c r="O23" s="181"/>
      <c r="P23" s="181"/>
      <c r="Q23" s="181"/>
      <c r="R23" s="181"/>
      <c r="S23" s="181"/>
      <c r="T23" s="181"/>
    </row>
    <row r="24" spans="2:20" ht="12.75">
      <c r="B24" s="249"/>
      <c r="C24" s="252" t="str">
        <f t="shared" si="0"/>
        <v>-</v>
      </c>
      <c r="D24" s="175" t="str">
        <f t="shared" si="1"/>
        <v>-</v>
      </c>
      <c r="E24" s="252">
        <f t="shared" si="3"/>
      </c>
      <c r="F24" s="252" t="str">
        <f t="shared" si="2"/>
        <v>-</v>
      </c>
      <c r="H24" s="170" t="s">
        <v>262</v>
      </c>
      <c r="I24" s="171"/>
      <c r="J24" s="171"/>
      <c r="K24" s="180"/>
      <c r="L24" s="180"/>
      <c r="M24" s="180"/>
      <c r="N24" s="181"/>
      <c r="O24" s="181"/>
      <c r="P24" s="181"/>
      <c r="Q24" s="181"/>
      <c r="R24" s="181"/>
      <c r="S24" s="181"/>
      <c r="T24" s="181"/>
    </row>
    <row r="25" spans="2:20" ht="13.5" thickBot="1">
      <c r="B25" s="248"/>
      <c r="C25" s="251" t="str">
        <f t="shared" si="0"/>
        <v>-</v>
      </c>
      <c r="D25" s="173" t="str">
        <f t="shared" si="1"/>
        <v>-</v>
      </c>
      <c r="E25" s="251">
        <f t="shared" si="3"/>
      </c>
      <c r="F25" s="251" t="str">
        <f t="shared" si="2"/>
        <v>-</v>
      </c>
      <c r="H25" s="170" t="s">
        <v>263</v>
      </c>
      <c r="I25" s="171"/>
      <c r="J25" s="171"/>
      <c r="K25" s="180"/>
      <c r="L25" s="180"/>
      <c r="M25" s="180"/>
      <c r="N25" s="181"/>
      <c r="O25" s="181"/>
      <c r="P25" s="181"/>
      <c r="Q25" s="181"/>
      <c r="R25" s="181"/>
      <c r="S25" s="181"/>
      <c r="T25" s="181"/>
    </row>
    <row r="26" spans="2:20" ht="12.75">
      <c r="B26" s="247"/>
      <c r="C26" s="177" t="s">
        <v>176</v>
      </c>
      <c r="D26" s="174" t="str">
        <f t="shared" si="1"/>
        <v>-</v>
      </c>
      <c r="E26" s="168"/>
      <c r="F26" s="168" t="s">
        <v>240</v>
      </c>
      <c r="H26" s="170" t="s">
        <v>264</v>
      </c>
      <c r="I26" s="171"/>
      <c r="J26" s="171"/>
      <c r="K26" s="180"/>
      <c r="L26" s="180"/>
      <c r="M26" s="180"/>
      <c r="N26" s="181"/>
      <c r="O26" s="181"/>
      <c r="P26" s="181"/>
      <c r="Q26" s="181"/>
      <c r="R26" s="181"/>
      <c r="S26" s="181"/>
      <c r="T26" s="181"/>
    </row>
    <row r="27" spans="2:20" ht="12.75">
      <c r="B27" s="249"/>
      <c r="C27" s="178" t="s">
        <v>179</v>
      </c>
      <c r="D27" s="175" t="str">
        <f t="shared" si="1"/>
        <v>-</v>
      </c>
      <c r="E27" s="62"/>
      <c r="F27" s="62" t="s">
        <v>180</v>
      </c>
      <c r="H27" s="170" t="s">
        <v>181</v>
      </c>
      <c r="I27" s="171"/>
      <c r="J27" s="171"/>
      <c r="K27" s="180"/>
      <c r="L27" s="180"/>
      <c r="M27" s="180"/>
      <c r="N27" s="181"/>
      <c r="O27" s="181"/>
      <c r="P27" s="181"/>
      <c r="Q27" s="181"/>
      <c r="R27" s="181"/>
      <c r="S27" s="181"/>
      <c r="T27" s="181"/>
    </row>
    <row r="28" spans="3:20" ht="12">
      <c r="C28" s="179"/>
      <c r="H28" s="170" t="s">
        <v>182</v>
      </c>
      <c r="I28" s="171"/>
      <c r="J28" s="171"/>
      <c r="K28" s="180"/>
      <c r="L28" s="180"/>
      <c r="M28" s="180"/>
      <c r="N28" s="181"/>
      <c r="O28" s="181"/>
      <c r="P28" s="181"/>
      <c r="Q28" s="181"/>
      <c r="R28" s="181"/>
      <c r="S28" s="181"/>
      <c r="T28" s="181"/>
    </row>
    <row r="29" spans="3:20" ht="12">
      <c r="C29" s="179"/>
      <c r="H29" s="170" t="s">
        <v>183</v>
      </c>
      <c r="I29" s="171"/>
      <c r="J29" s="171"/>
      <c r="K29" s="180"/>
      <c r="L29" s="180"/>
      <c r="M29" s="180"/>
      <c r="N29" s="181"/>
      <c r="O29" s="181"/>
      <c r="P29" s="181"/>
      <c r="Q29" s="181"/>
      <c r="R29" s="181"/>
      <c r="S29" s="181"/>
      <c r="T29" s="181"/>
    </row>
    <row r="30" spans="8:20" ht="12">
      <c r="H30" s="170" t="s">
        <v>184</v>
      </c>
      <c r="I30" s="171"/>
      <c r="J30" s="171"/>
      <c r="K30" s="180"/>
      <c r="L30" s="180"/>
      <c r="M30" s="180"/>
      <c r="N30" s="181"/>
      <c r="O30" s="181"/>
      <c r="P30" s="181"/>
      <c r="Q30" s="181"/>
      <c r="R30" s="181"/>
      <c r="S30" s="181"/>
      <c r="T30" s="181"/>
    </row>
    <row r="31" spans="8:20" ht="12">
      <c r="H31" s="170" t="s">
        <v>185</v>
      </c>
      <c r="I31" s="171"/>
      <c r="J31" s="171"/>
      <c r="K31" s="180"/>
      <c r="L31" s="180"/>
      <c r="M31" s="180"/>
      <c r="N31" s="181"/>
      <c r="O31" s="181"/>
      <c r="P31" s="181"/>
      <c r="Q31" s="181"/>
      <c r="R31" s="181"/>
      <c r="S31" s="181"/>
      <c r="T31" s="181"/>
    </row>
    <row r="32" spans="8:20" ht="12">
      <c r="H32" s="170" t="s">
        <v>186</v>
      </c>
      <c r="I32" s="171"/>
      <c r="J32" s="171"/>
      <c r="K32" s="180"/>
      <c r="L32" s="180"/>
      <c r="M32" s="180"/>
      <c r="N32" s="181"/>
      <c r="O32" s="181"/>
      <c r="P32" s="181"/>
      <c r="Q32" s="181"/>
      <c r="R32" s="181"/>
      <c r="S32" s="181"/>
      <c r="T32" s="181"/>
    </row>
    <row r="33" spans="3:20" ht="12">
      <c r="C33" s="179"/>
      <c r="H33" s="170" t="s">
        <v>187</v>
      </c>
      <c r="I33" s="171"/>
      <c r="J33" s="171"/>
      <c r="K33" s="180"/>
      <c r="L33" s="180"/>
      <c r="M33" s="180"/>
      <c r="N33" s="181"/>
      <c r="O33" s="181"/>
      <c r="P33" s="181"/>
      <c r="Q33" s="181"/>
      <c r="R33" s="181"/>
      <c r="S33" s="181"/>
      <c r="T33" s="181"/>
    </row>
    <row r="34" spans="3:20" ht="12">
      <c r="C34" s="179"/>
      <c r="H34" s="170" t="s">
        <v>188</v>
      </c>
      <c r="I34" s="171"/>
      <c r="J34" s="171"/>
      <c r="K34" s="180"/>
      <c r="L34" s="180"/>
      <c r="M34" s="180"/>
      <c r="N34" s="181"/>
      <c r="O34" s="181"/>
      <c r="P34" s="181"/>
      <c r="Q34" s="181"/>
      <c r="R34" s="181"/>
      <c r="S34" s="181"/>
      <c r="T34" s="181"/>
    </row>
    <row r="35" spans="3:20" ht="12">
      <c r="C35" s="179"/>
      <c r="H35" s="170" t="s">
        <v>189</v>
      </c>
      <c r="I35" s="171"/>
      <c r="J35" s="171"/>
      <c r="K35" s="180"/>
      <c r="L35" s="180"/>
      <c r="M35" s="180"/>
      <c r="N35" s="181"/>
      <c r="O35" s="181"/>
      <c r="P35" s="181"/>
      <c r="Q35" s="181"/>
      <c r="R35" s="181"/>
      <c r="S35" s="181"/>
      <c r="T35" s="181"/>
    </row>
    <row r="36" spans="3:20" ht="12">
      <c r="C36" s="179"/>
      <c r="H36" s="170" t="s">
        <v>190</v>
      </c>
      <c r="I36" s="171"/>
      <c r="J36" s="171"/>
      <c r="K36" s="180"/>
      <c r="L36" s="180"/>
      <c r="M36" s="180"/>
      <c r="N36" s="181"/>
      <c r="O36" s="181"/>
      <c r="P36" s="181"/>
      <c r="Q36" s="181"/>
      <c r="R36" s="181"/>
      <c r="S36" s="181"/>
      <c r="T36" s="181"/>
    </row>
    <row r="37" spans="3:20" ht="12">
      <c r="C37" s="179"/>
      <c r="H37" s="170" t="s">
        <v>191</v>
      </c>
      <c r="I37" s="171"/>
      <c r="J37" s="171"/>
      <c r="K37" s="180"/>
      <c r="L37" s="180"/>
      <c r="M37" s="180"/>
      <c r="N37" s="181"/>
      <c r="O37" s="181"/>
      <c r="P37" s="181"/>
      <c r="Q37" s="181"/>
      <c r="R37" s="181"/>
      <c r="S37" s="181"/>
      <c r="T37" s="181"/>
    </row>
    <row r="38" spans="3:20" ht="12">
      <c r="C38" s="179"/>
      <c r="H38" s="170" t="s">
        <v>192</v>
      </c>
      <c r="I38" s="171"/>
      <c r="J38" s="171"/>
      <c r="K38" s="180"/>
      <c r="L38" s="180"/>
      <c r="M38" s="180"/>
      <c r="N38" s="181"/>
      <c r="O38" s="181"/>
      <c r="P38" s="181"/>
      <c r="Q38" s="181"/>
      <c r="R38" s="181"/>
      <c r="S38" s="181"/>
      <c r="T38" s="181"/>
    </row>
    <row r="39" spans="3:20" ht="12">
      <c r="C39" s="179"/>
      <c r="H39" s="170" t="s">
        <v>193</v>
      </c>
      <c r="I39" s="171"/>
      <c r="J39" s="171"/>
      <c r="K39" s="180"/>
      <c r="L39" s="180"/>
      <c r="M39" s="180"/>
      <c r="N39" s="181"/>
      <c r="O39" s="181"/>
      <c r="P39" s="181"/>
      <c r="Q39" s="181"/>
      <c r="R39" s="181"/>
      <c r="S39" s="181"/>
      <c r="T39" s="181"/>
    </row>
    <row r="40" spans="3:20" ht="12">
      <c r="C40" s="179"/>
      <c r="H40" s="170" t="s">
        <v>194</v>
      </c>
      <c r="I40" s="171"/>
      <c r="J40" s="171"/>
      <c r="K40" s="180"/>
      <c r="L40" s="180"/>
      <c r="M40" s="180"/>
      <c r="N40" s="181"/>
      <c r="O40" s="181"/>
      <c r="P40" s="181"/>
      <c r="Q40" s="181"/>
      <c r="R40" s="181"/>
      <c r="S40" s="181"/>
      <c r="T40" s="181"/>
    </row>
    <row r="41" spans="3:20" ht="12">
      <c r="C41" s="179"/>
      <c r="H41" s="170" t="s">
        <v>195</v>
      </c>
      <c r="I41" s="171"/>
      <c r="J41" s="171"/>
      <c r="K41" s="180"/>
      <c r="L41" s="180"/>
      <c r="M41" s="180"/>
      <c r="N41" s="181"/>
      <c r="O41" s="181"/>
      <c r="P41" s="181"/>
      <c r="Q41" s="181"/>
      <c r="R41" s="181"/>
      <c r="S41" s="181"/>
      <c r="T41" s="181"/>
    </row>
    <row r="42" spans="3:20" ht="12">
      <c r="C42" s="179"/>
      <c r="H42" s="170" t="s">
        <v>196</v>
      </c>
      <c r="I42" s="171"/>
      <c r="J42" s="171"/>
      <c r="K42" s="180"/>
      <c r="L42" s="180"/>
      <c r="M42" s="180"/>
      <c r="N42" s="181"/>
      <c r="O42" s="181"/>
      <c r="P42" s="181"/>
      <c r="Q42" s="181"/>
      <c r="R42" s="181"/>
      <c r="S42" s="181"/>
      <c r="T42" s="181"/>
    </row>
    <row r="43" spans="3:20" ht="12">
      <c r="C43" s="179"/>
      <c r="H43" s="170" t="s">
        <v>197</v>
      </c>
      <c r="I43" s="171"/>
      <c r="J43" s="171"/>
      <c r="K43" s="180"/>
      <c r="L43" s="180"/>
      <c r="M43" s="180"/>
      <c r="N43" s="181"/>
      <c r="O43" s="181"/>
      <c r="P43" s="181"/>
      <c r="Q43" s="181"/>
      <c r="R43" s="181"/>
      <c r="S43" s="181"/>
      <c r="T43" s="181"/>
    </row>
    <row r="44" spans="3:20" ht="12">
      <c r="C44" s="179"/>
      <c r="H44" s="170" t="s">
        <v>198</v>
      </c>
      <c r="I44" s="171"/>
      <c r="J44" s="171"/>
      <c r="K44" s="180"/>
      <c r="L44" s="180"/>
      <c r="M44" s="180"/>
      <c r="N44" s="181"/>
      <c r="O44" s="181"/>
      <c r="P44" s="181"/>
      <c r="Q44" s="181"/>
      <c r="R44" s="181"/>
      <c r="S44" s="181"/>
      <c r="T44" s="181"/>
    </row>
    <row r="45" spans="3:20" ht="12">
      <c r="C45" s="179"/>
      <c r="H45" s="170" t="s">
        <v>199</v>
      </c>
      <c r="I45" s="171"/>
      <c r="J45" s="171"/>
      <c r="K45" s="180"/>
      <c r="L45" s="180"/>
      <c r="M45" s="180"/>
      <c r="N45" s="181"/>
      <c r="O45" s="181"/>
      <c r="P45" s="181"/>
      <c r="Q45" s="181"/>
      <c r="R45" s="181"/>
      <c r="S45" s="181"/>
      <c r="T45" s="181"/>
    </row>
    <row r="46" spans="3:20" ht="12">
      <c r="C46" s="179"/>
      <c r="H46" s="170" t="s">
        <v>200</v>
      </c>
      <c r="I46" s="171"/>
      <c r="J46" s="171"/>
      <c r="K46" s="180"/>
      <c r="L46" s="180"/>
      <c r="M46" s="180"/>
      <c r="N46" s="181"/>
      <c r="O46" s="181"/>
      <c r="P46" s="181"/>
      <c r="Q46" s="181"/>
      <c r="R46" s="181"/>
      <c r="S46" s="181"/>
      <c r="T46" s="181"/>
    </row>
    <row r="47" spans="3:20" ht="12">
      <c r="C47" s="179"/>
      <c r="H47" s="170" t="s">
        <v>201</v>
      </c>
      <c r="I47" s="171"/>
      <c r="J47" s="171"/>
      <c r="K47" s="180"/>
      <c r="L47" s="180"/>
      <c r="M47" s="180"/>
      <c r="N47" s="181"/>
      <c r="O47" s="181"/>
      <c r="P47" s="181"/>
      <c r="Q47" s="181"/>
      <c r="R47" s="181"/>
      <c r="S47" s="181"/>
      <c r="T47" s="181"/>
    </row>
    <row r="48" spans="3:20" ht="12">
      <c r="C48" s="179"/>
      <c r="H48" s="170" t="s">
        <v>202</v>
      </c>
      <c r="I48" s="171" t="s">
        <v>265</v>
      </c>
      <c r="J48" s="171" t="s">
        <v>265</v>
      </c>
      <c r="K48" s="180"/>
      <c r="L48" s="180"/>
      <c r="M48" s="180"/>
      <c r="N48" s="181"/>
      <c r="O48" s="181"/>
      <c r="P48" s="181"/>
      <c r="Q48" s="181"/>
      <c r="R48" s="181"/>
      <c r="S48" s="181"/>
      <c r="T48" s="181"/>
    </row>
    <row r="49" spans="3:20" ht="12">
      <c r="C49" s="179"/>
      <c r="H49" s="170" t="s">
        <v>203</v>
      </c>
      <c r="I49" s="171" t="s">
        <v>265</v>
      </c>
      <c r="J49" s="171" t="s">
        <v>265</v>
      </c>
      <c r="K49" s="180"/>
      <c r="L49" s="180"/>
      <c r="M49" s="180"/>
      <c r="N49" s="181"/>
      <c r="O49" s="181"/>
      <c r="P49" s="181"/>
      <c r="Q49" s="181"/>
      <c r="R49" s="181"/>
      <c r="S49" s="181"/>
      <c r="T49" s="181"/>
    </row>
    <row r="50" spans="3:20" ht="12">
      <c r="C50" s="179"/>
      <c r="H50" s="170" t="s">
        <v>204</v>
      </c>
      <c r="I50" s="171" t="s">
        <v>265</v>
      </c>
      <c r="J50" s="171" t="s">
        <v>265</v>
      </c>
      <c r="K50" s="180"/>
      <c r="L50" s="180"/>
      <c r="M50" s="180"/>
      <c r="N50" s="181"/>
      <c r="O50" s="181"/>
      <c r="P50" s="181"/>
      <c r="Q50" s="181"/>
      <c r="R50" s="181"/>
      <c r="S50" s="181"/>
      <c r="T50" s="181"/>
    </row>
    <row r="51" spans="3:20" ht="12">
      <c r="C51" s="179"/>
      <c r="H51" s="170" t="s">
        <v>205</v>
      </c>
      <c r="I51" s="171" t="s">
        <v>265</v>
      </c>
      <c r="J51" s="171" t="s">
        <v>265</v>
      </c>
      <c r="K51" s="180"/>
      <c r="L51" s="180"/>
      <c r="M51" s="180"/>
      <c r="N51" s="181"/>
      <c r="O51" s="181"/>
      <c r="P51" s="181"/>
      <c r="Q51" s="181"/>
      <c r="R51" s="181"/>
      <c r="S51" s="181"/>
      <c r="T51" s="181"/>
    </row>
    <row r="52" spans="3:20" ht="12">
      <c r="C52" s="179"/>
      <c r="H52" s="170" t="s">
        <v>206</v>
      </c>
      <c r="I52" s="171" t="s">
        <v>265</v>
      </c>
      <c r="J52" s="171" t="s">
        <v>265</v>
      </c>
      <c r="K52" s="180"/>
      <c r="L52" s="180"/>
      <c r="M52" s="180"/>
      <c r="N52" s="181"/>
      <c r="O52" s="181"/>
      <c r="P52" s="181"/>
      <c r="Q52" s="181"/>
      <c r="R52" s="181"/>
      <c r="S52" s="181"/>
      <c r="T52" s="181"/>
    </row>
    <row r="53" spans="3:20" ht="12">
      <c r="C53" s="179"/>
      <c r="H53" s="170" t="s">
        <v>207</v>
      </c>
      <c r="I53" s="171" t="s">
        <v>265</v>
      </c>
      <c r="J53" s="171" t="s">
        <v>265</v>
      </c>
      <c r="K53" s="180"/>
      <c r="L53" s="180"/>
      <c r="M53" s="180"/>
      <c r="N53" s="181"/>
      <c r="O53" s="181"/>
      <c r="P53" s="181"/>
      <c r="Q53" s="181"/>
      <c r="R53" s="181"/>
      <c r="S53" s="181"/>
      <c r="T53" s="181"/>
    </row>
    <row r="54" spans="3:20" ht="12">
      <c r="C54" s="179"/>
      <c r="H54" s="170" t="s">
        <v>208</v>
      </c>
      <c r="I54" s="171" t="s">
        <v>265</v>
      </c>
      <c r="J54" s="171" t="s">
        <v>265</v>
      </c>
      <c r="K54" s="180"/>
      <c r="L54" s="180"/>
      <c r="M54" s="180"/>
      <c r="N54" s="181"/>
      <c r="O54" s="181"/>
      <c r="P54" s="181"/>
      <c r="Q54" s="181"/>
      <c r="R54" s="181"/>
      <c r="S54" s="181"/>
      <c r="T54" s="181"/>
    </row>
    <row r="55" spans="8:20" ht="12">
      <c r="H55" s="170" t="s">
        <v>209</v>
      </c>
      <c r="I55" s="171" t="s">
        <v>265</v>
      </c>
      <c r="J55" s="171" t="s">
        <v>265</v>
      </c>
      <c r="K55" s="180"/>
      <c r="L55" s="180"/>
      <c r="M55" s="180"/>
      <c r="N55" s="181"/>
      <c r="O55" s="181"/>
      <c r="P55" s="181"/>
      <c r="Q55" s="181"/>
      <c r="R55" s="181"/>
      <c r="S55" s="181"/>
      <c r="T55" s="181"/>
    </row>
    <row r="56" spans="8:20" ht="12">
      <c r="H56" s="170" t="s">
        <v>210</v>
      </c>
      <c r="I56" s="171" t="s">
        <v>265</v>
      </c>
      <c r="J56" s="171" t="s">
        <v>265</v>
      </c>
      <c r="K56" s="180"/>
      <c r="L56" s="180"/>
      <c r="M56" s="180"/>
      <c r="N56" s="181"/>
      <c r="O56" s="181"/>
      <c r="P56" s="181"/>
      <c r="Q56" s="181"/>
      <c r="R56" s="181"/>
      <c r="S56" s="181"/>
      <c r="T56" s="181"/>
    </row>
    <row r="57" spans="8:20" ht="12">
      <c r="H57" s="170" t="s">
        <v>211</v>
      </c>
      <c r="I57" s="171" t="s">
        <v>265</v>
      </c>
      <c r="J57" s="171" t="s">
        <v>265</v>
      </c>
      <c r="K57" s="180"/>
      <c r="L57" s="180"/>
      <c r="M57" s="180"/>
      <c r="N57" s="181"/>
      <c r="O57" s="181"/>
      <c r="P57" s="181"/>
      <c r="Q57" s="181"/>
      <c r="R57" s="181"/>
      <c r="S57" s="181"/>
      <c r="T57" s="181"/>
    </row>
    <row r="58" spans="8:20" ht="12">
      <c r="H58" s="170" t="s">
        <v>212</v>
      </c>
      <c r="I58" s="171" t="s">
        <v>265</v>
      </c>
      <c r="J58" s="171" t="s">
        <v>265</v>
      </c>
      <c r="K58" s="180"/>
      <c r="L58" s="180"/>
      <c r="M58" s="180"/>
      <c r="N58" s="181"/>
      <c r="O58" s="181"/>
      <c r="P58" s="181"/>
      <c r="Q58" s="181"/>
      <c r="R58" s="181"/>
      <c r="S58" s="181"/>
      <c r="T58" s="181"/>
    </row>
    <row r="59" spans="8:20" ht="12">
      <c r="H59" s="170" t="s">
        <v>213</v>
      </c>
      <c r="I59" s="171" t="s">
        <v>265</v>
      </c>
      <c r="J59" s="171" t="s">
        <v>265</v>
      </c>
      <c r="K59" s="180"/>
      <c r="L59" s="180"/>
      <c r="M59" s="180"/>
      <c r="N59" s="181"/>
      <c r="O59" s="181"/>
      <c r="P59" s="181"/>
      <c r="Q59" s="181"/>
      <c r="R59" s="181"/>
      <c r="S59" s="181"/>
      <c r="T59" s="181"/>
    </row>
    <row r="60" spans="8:20" ht="12">
      <c r="H60" s="170" t="s">
        <v>214</v>
      </c>
      <c r="I60" s="171" t="s">
        <v>265</v>
      </c>
      <c r="J60" s="171" t="s">
        <v>265</v>
      </c>
      <c r="K60" s="180"/>
      <c r="L60" s="180"/>
      <c r="M60" s="180"/>
      <c r="N60" s="181"/>
      <c r="O60" s="181"/>
      <c r="P60" s="181"/>
      <c r="Q60" s="181"/>
      <c r="R60" s="181"/>
      <c r="S60" s="181"/>
      <c r="T60" s="181"/>
    </row>
    <row r="61" spans="8:20" ht="12">
      <c r="H61" s="170" t="s">
        <v>215</v>
      </c>
      <c r="I61" s="171" t="s">
        <v>265</v>
      </c>
      <c r="J61" s="171" t="s">
        <v>265</v>
      </c>
      <c r="K61" s="180"/>
      <c r="L61" s="180"/>
      <c r="M61" s="180"/>
      <c r="N61" s="181"/>
      <c r="O61" s="181"/>
      <c r="P61" s="181"/>
      <c r="Q61" s="181"/>
      <c r="R61" s="181"/>
      <c r="S61" s="181"/>
      <c r="T61" s="181"/>
    </row>
    <row r="62" spans="8:20" ht="12">
      <c r="H62" s="170" t="s">
        <v>216</v>
      </c>
      <c r="I62" s="171" t="s">
        <v>265</v>
      </c>
      <c r="J62" s="171" t="s">
        <v>265</v>
      </c>
      <c r="K62" s="180"/>
      <c r="L62" s="180"/>
      <c r="M62" s="180"/>
      <c r="N62" s="181"/>
      <c r="O62" s="181"/>
      <c r="P62" s="181"/>
      <c r="Q62" s="181"/>
      <c r="R62" s="181"/>
      <c r="S62" s="181"/>
      <c r="T62" s="181"/>
    </row>
    <row r="63" spans="8:20" ht="12">
      <c r="H63" s="170" t="s">
        <v>217</v>
      </c>
      <c r="I63" s="171" t="s">
        <v>265</v>
      </c>
      <c r="J63" s="171" t="s">
        <v>265</v>
      </c>
      <c r="K63" s="180"/>
      <c r="L63" s="180"/>
      <c r="M63" s="180"/>
      <c r="N63" s="181"/>
      <c r="O63" s="181"/>
      <c r="P63" s="181"/>
      <c r="Q63" s="181"/>
      <c r="R63" s="181"/>
      <c r="S63" s="181"/>
      <c r="T63" s="181"/>
    </row>
    <row r="64" spans="8:20" ht="12">
      <c r="H64" s="170" t="s">
        <v>218</v>
      </c>
      <c r="I64" s="171" t="s">
        <v>265</v>
      </c>
      <c r="J64" s="171" t="s">
        <v>265</v>
      </c>
      <c r="K64" s="180"/>
      <c r="L64" s="180"/>
      <c r="M64" s="180"/>
      <c r="N64" s="181"/>
      <c r="O64" s="181"/>
      <c r="P64" s="181"/>
      <c r="Q64" s="181"/>
      <c r="R64" s="181"/>
      <c r="S64" s="181"/>
      <c r="T64" s="181"/>
    </row>
    <row r="65" spans="8:20" ht="12">
      <c r="H65" s="170" t="s">
        <v>219</v>
      </c>
      <c r="I65" s="171" t="s">
        <v>265</v>
      </c>
      <c r="J65" s="171" t="s">
        <v>265</v>
      </c>
      <c r="K65" s="180"/>
      <c r="L65" s="180"/>
      <c r="M65" s="180"/>
      <c r="N65" s="181"/>
      <c r="O65" s="181"/>
      <c r="P65" s="181"/>
      <c r="Q65" s="181"/>
      <c r="R65" s="181"/>
      <c r="S65" s="181"/>
      <c r="T65" s="181"/>
    </row>
    <row r="66" spans="8:20" ht="12">
      <c r="H66" s="170" t="s">
        <v>220</v>
      </c>
      <c r="I66" s="171" t="s">
        <v>265</v>
      </c>
      <c r="J66" s="171" t="s">
        <v>265</v>
      </c>
      <c r="K66" s="180"/>
      <c r="L66" s="180"/>
      <c r="M66" s="180"/>
      <c r="N66" s="181"/>
      <c r="O66" s="181"/>
      <c r="P66" s="181"/>
      <c r="Q66" s="181"/>
      <c r="R66" s="181"/>
      <c r="S66" s="181"/>
      <c r="T66" s="181"/>
    </row>
    <row r="67" spans="8:20" ht="12">
      <c r="H67" s="170" t="s">
        <v>221</v>
      </c>
      <c r="I67" s="171" t="s">
        <v>265</v>
      </c>
      <c r="J67" s="171" t="s">
        <v>265</v>
      </c>
      <c r="K67" s="180"/>
      <c r="L67" s="180"/>
      <c r="M67" s="180"/>
      <c r="N67" s="181"/>
      <c r="O67" s="181"/>
      <c r="P67" s="181"/>
      <c r="Q67" s="181"/>
      <c r="R67" s="181"/>
      <c r="S67" s="181"/>
      <c r="T67" s="181"/>
    </row>
    <row r="68" spans="8:20" ht="12">
      <c r="H68" s="170" t="s">
        <v>222</v>
      </c>
      <c r="I68" s="171" t="s">
        <v>265</v>
      </c>
      <c r="J68" s="171" t="s">
        <v>265</v>
      </c>
      <c r="K68" s="180"/>
      <c r="L68" s="180"/>
      <c r="M68" s="180"/>
      <c r="N68" s="181"/>
      <c r="O68" s="181"/>
      <c r="P68" s="181"/>
      <c r="Q68" s="181"/>
      <c r="R68" s="181"/>
      <c r="S68" s="181"/>
      <c r="T68" s="181"/>
    </row>
    <row r="69" spans="8:13" ht="12">
      <c r="H69" s="170" t="s">
        <v>223</v>
      </c>
      <c r="I69" s="171" t="s">
        <v>265</v>
      </c>
      <c r="J69" s="171" t="s">
        <v>265</v>
      </c>
      <c r="K69" s="180"/>
      <c r="L69" s="180"/>
      <c r="M69" s="180"/>
    </row>
    <row r="70" spans="8:13" ht="12">
      <c r="H70" s="170" t="s">
        <v>224</v>
      </c>
      <c r="I70" s="171" t="s">
        <v>265</v>
      </c>
      <c r="J70" s="171" t="s">
        <v>265</v>
      </c>
      <c r="K70" s="180"/>
      <c r="L70" s="180"/>
      <c r="M70" s="180"/>
    </row>
    <row r="71" spans="8:13" ht="12">
      <c r="H71" s="170" t="s">
        <v>225</v>
      </c>
      <c r="I71" s="171" t="s">
        <v>265</v>
      </c>
      <c r="J71" s="171" t="s">
        <v>265</v>
      </c>
      <c r="K71" s="180"/>
      <c r="L71" s="180"/>
      <c r="M71" s="180"/>
    </row>
    <row r="72" spans="8:13" ht="12">
      <c r="H72" s="170" t="s">
        <v>226</v>
      </c>
      <c r="I72" s="171" t="s">
        <v>265</v>
      </c>
      <c r="J72" s="171" t="s">
        <v>265</v>
      </c>
      <c r="K72" s="180"/>
      <c r="L72" s="180"/>
      <c r="M72" s="180"/>
    </row>
    <row r="73" spans="8:13" ht="12">
      <c r="H73" s="170" t="s">
        <v>227</v>
      </c>
      <c r="I73" s="171" t="s">
        <v>265</v>
      </c>
      <c r="J73" s="171" t="s">
        <v>265</v>
      </c>
      <c r="K73" s="180"/>
      <c r="L73" s="180"/>
      <c r="M73" s="180"/>
    </row>
    <row r="74" spans="8:13" ht="12">
      <c r="H74" s="170" t="s">
        <v>228</v>
      </c>
      <c r="I74" s="171" t="s">
        <v>265</v>
      </c>
      <c r="J74" s="171" t="s">
        <v>265</v>
      </c>
      <c r="K74" s="180"/>
      <c r="L74" s="180"/>
      <c r="M74" s="180"/>
    </row>
    <row r="75" spans="8:13" ht="12">
      <c r="H75" s="170" t="s">
        <v>229</v>
      </c>
      <c r="I75" s="171" t="s">
        <v>265</v>
      </c>
      <c r="J75" s="171" t="s">
        <v>265</v>
      </c>
      <c r="K75" s="180"/>
      <c r="L75" s="180"/>
      <c r="M75" s="180"/>
    </row>
    <row r="76" spans="8:13" ht="12">
      <c r="H76" s="170" t="s">
        <v>230</v>
      </c>
      <c r="I76" s="171" t="s">
        <v>265</v>
      </c>
      <c r="J76" s="171" t="s">
        <v>265</v>
      </c>
      <c r="K76" s="180"/>
      <c r="L76" s="180"/>
      <c r="M76" s="180"/>
    </row>
    <row r="77" spans="8:13" ht="12">
      <c r="H77" s="170" t="s">
        <v>231</v>
      </c>
      <c r="I77" s="171" t="s">
        <v>265</v>
      </c>
      <c r="J77" s="171" t="s">
        <v>265</v>
      </c>
      <c r="K77" s="180"/>
      <c r="L77" s="180"/>
      <c r="M77" s="180"/>
    </row>
    <row r="78" spans="8:13" ht="12">
      <c r="H78" s="170" t="s">
        <v>232</v>
      </c>
      <c r="I78" s="171" t="s">
        <v>265</v>
      </c>
      <c r="J78" s="171" t="s">
        <v>265</v>
      </c>
      <c r="K78" s="180"/>
      <c r="L78" s="180"/>
      <c r="M78" s="180"/>
    </row>
    <row r="79" spans="8:13" ht="12">
      <c r="H79" s="170" t="s">
        <v>233</v>
      </c>
      <c r="I79" s="171" t="s">
        <v>265</v>
      </c>
      <c r="J79" s="171" t="s">
        <v>265</v>
      </c>
      <c r="K79" s="180"/>
      <c r="L79" s="180"/>
      <c r="M79" s="180"/>
    </row>
    <row r="80" spans="8:13" ht="12">
      <c r="H80" s="170" t="s">
        <v>234</v>
      </c>
      <c r="I80" s="180"/>
      <c r="J80" s="171" t="s">
        <v>265</v>
      </c>
      <c r="K80" s="180"/>
      <c r="L80" s="180"/>
      <c r="M80" s="180"/>
    </row>
  </sheetData>
  <sheetProtection/>
  <mergeCells count="1">
    <mergeCell ref="B2:F2"/>
  </mergeCells>
  <dataValidations count="3">
    <dataValidation type="list" allowBlank="1" showInputMessage="1" showErrorMessage="1" sqref="E6:E25">
      <formula1>CA</formula1>
    </dataValidation>
    <dataValidation type="list" allowBlank="1" showInputMessage="1" showErrorMessage="1" sqref="F6:F25">
      <formula1>POS</formula1>
    </dataValidation>
    <dataValidation type="list" allowBlank="1" showInputMessage="1" showErrorMessage="1" imeMode="off" sqref="B4:B27">
      <formula1>regB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B2:Q47"/>
  <sheetViews>
    <sheetView zoomScalePageLayoutView="0" workbookViewId="0" topLeftCell="A1">
      <selection activeCell="P24" sqref="P24:Q24"/>
    </sheetView>
  </sheetViews>
  <sheetFormatPr defaultColWidth="9.00390625" defaultRowHeight="13.5"/>
  <cols>
    <col min="2" max="17" width="4.625" style="0" customWidth="1"/>
  </cols>
  <sheetData>
    <row r="2" ht="13.5">
      <c r="B2" s="183" t="s">
        <v>266</v>
      </c>
    </row>
    <row r="4" spans="2:17" ht="13.5">
      <c r="B4" s="739" t="s">
        <v>267</v>
      </c>
      <c r="C4" s="740"/>
      <c r="D4" s="740"/>
      <c r="E4" s="740"/>
      <c r="F4" s="740"/>
      <c r="G4" s="740"/>
      <c r="H4" s="740"/>
      <c r="I4" s="740"/>
      <c r="J4" s="740"/>
      <c r="K4" s="740"/>
      <c r="L4" s="740"/>
      <c r="M4" s="740"/>
      <c r="N4" s="740"/>
      <c r="O4" s="740"/>
      <c r="P4" s="740"/>
      <c r="Q4" s="741"/>
    </row>
    <row r="5" spans="2:17" ht="13.5">
      <c r="B5" s="742" t="s">
        <v>268</v>
      </c>
      <c r="C5" s="743"/>
      <c r="D5" s="743"/>
      <c r="E5" s="743"/>
      <c r="F5" s="743"/>
      <c r="G5" s="743"/>
      <c r="H5" s="743"/>
      <c r="I5" s="744"/>
      <c r="J5" s="742" t="s">
        <v>269</v>
      </c>
      <c r="K5" s="743"/>
      <c r="L5" s="743"/>
      <c r="M5" s="743"/>
      <c r="N5" s="743"/>
      <c r="O5" s="743"/>
      <c r="P5" s="743"/>
      <c r="Q5" s="744"/>
    </row>
    <row r="6" spans="2:17" ht="13.5">
      <c r="B6" s="184" t="s">
        <v>270</v>
      </c>
      <c r="C6" s="185" t="s">
        <v>271</v>
      </c>
      <c r="D6" s="185" t="s">
        <v>272</v>
      </c>
      <c r="E6" s="729" t="s">
        <v>273</v>
      </c>
      <c r="F6" s="729"/>
      <c r="G6" s="729" t="s">
        <v>274</v>
      </c>
      <c r="H6" s="745"/>
      <c r="I6" s="737" t="s">
        <v>275</v>
      </c>
      <c r="J6" s="738"/>
      <c r="K6" s="186" t="s">
        <v>270</v>
      </c>
      <c r="L6" s="185" t="s">
        <v>271</v>
      </c>
      <c r="M6" s="185" t="s">
        <v>272</v>
      </c>
      <c r="N6" s="729" t="s">
        <v>273</v>
      </c>
      <c r="O6" s="729"/>
      <c r="P6" s="729" t="s">
        <v>274</v>
      </c>
      <c r="Q6" s="730"/>
    </row>
    <row r="7" spans="2:17" ht="13.5">
      <c r="B7" s="184"/>
      <c r="C7" s="82"/>
      <c r="D7" s="83"/>
      <c r="E7" s="731"/>
      <c r="F7" s="736"/>
      <c r="G7" s="731"/>
      <c r="H7" s="733"/>
      <c r="I7" s="734"/>
      <c r="J7" s="735"/>
      <c r="K7" s="186"/>
      <c r="L7" s="82"/>
      <c r="M7" s="83"/>
      <c r="N7" s="731"/>
      <c r="O7" s="736"/>
      <c r="P7" s="731"/>
      <c r="Q7" s="732"/>
    </row>
    <row r="8" spans="2:17" ht="13.5">
      <c r="B8" s="184"/>
      <c r="C8" s="82"/>
      <c r="D8" s="83"/>
      <c r="E8" s="731"/>
      <c r="F8" s="736"/>
      <c r="G8" s="731"/>
      <c r="H8" s="733"/>
      <c r="I8" s="734"/>
      <c r="J8" s="735"/>
      <c r="K8" s="186"/>
      <c r="L8" s="82"/>
      <c r="M8" s="83"/>
      <c r="N8" s="731"/>
      <c r="O8" s="736"/>
      <c r="P8" s="731"/>
      <c r="Q8" s="732"/>
    </row>
    <row r="9" spans="2:17" ht="13.5">
      <c r="B9" s="184"/>
      <c r="C9" s="82"/>
      <c r="D9" s="83"/>
      <c r="E9" s="731"/>
      <c r="F9" s="736"/>
      <c r="G9" s="731"/>
      <c r="H9" s="733"/>
      <c r="I9" s="734"/>
      <c r="J9" s="735"/>
      <c r="K9" s="186"/>
      <c r="L9" s="82"/>
      <c r="M9" s="83"/>
      <c r="N9" s="731"/>
      <c r="O9" s="736"/>
      <c r="P9" s="731"/>
      <c r="Q9" s="732"/>
    </row>
    <row r="10" spans="2:17" ht="13.5">
      <c r="B10" s="184"/>
      <c r="C10" s="82"/>
      <c r="D10" s="83"/>
      <c r="E10" s="731"/>
      <c r="F10" s="736"/>
      <c r="G10" s="731"/>
      <c r="H10" s="733"/>
      <c r="I10" s="734"/>
      <c r="J10" s="735"/>
      <c r="K10" s="186"/>
      <c r="L10" s="82"/>
      <c r="M10" s="83"/>
      <c r="N10" s="731"/>
      <c r="O10" s="736"/>
      <c r="P10" s="731"/>
      <c r="Q10" s="732"/>
    </row>
    <row r="11" spans="2:17" ht="13.5">
      <c r="B11" s="184"/>
      <c r="C11" s="82"/>
      <c r="D11" s="83"/>
      <c r="E11" s="731"/>
      <c r="F11" s="736"/>
      <c r="G11" s="731"/>
      <c r="H11" s="733"/>
      <c r="I11" s="734"/>
      <c r="J11" s="735"/>
      <c r="K11" s="186"/>
      <c r="L11" s="82"/>
      <c r="M11" s="83"/>
      <c r="N11" s="731"/>
      <c r="O11" s="736"/>
      <c r="P11" s="731"/>
      <c r="Q11" s="732"/>
    </row>
    <row r="12" spans="2:17" ht="13.5">
      <c r="B12" s="184"/>
      <c r="C12" s="82"/>
      <c r="D12" s="83"/>
      <c r="E12" s="731"/>
      <c r="F12" s="736"/>
      <c r="G12" s="731"/>
      <c r="H12" s="733"/>
      <c r="I12" s="734"/>
      <c r="J12" s="735"/>
      <c r="K12" s="186"/>
      <c r="L12" s="82"/>
      <c r="M12" s="83"/>
      <c r="N12" s="731"/>
      <c r="O12" s="736"/>
      <c r="P12" s="731"/>
      <c r="Q12" s="732"/>
    </row>
    <row r="13" spans="2:17" ht="13.5">
      <c r="B13" s="184"/>
      <c r="C13" s="82"/>
      <c r="D13" s="83"/>
      <c r="E13" s="731"/>
      <c r="F13" s="736"/>
      <c r="G13" s="731"/>
      <c r="H13" s="733"/>
      <c r="I13" s="734"/>
      <c r="J13" s="735"/>
      <c r="K13" s="186"/>
      <c r="L13" s="82"/>
      <c r="M13" s="83"/>
      <c r="N13" s="731"/>
      <c r="O13" s="736"/>
      <c r="P13" s="731"/>
      <c r="Q13" s="732"/>
    </row>
    <row r="14" spans="2:17" ht="13.5">
      <c r="B14" s="184"/>
      <c r="C14" s="82"/>
      <c r="D14" s="83"/>
      <c r="E14" s="731"/>
      <c r="F14" s="736"/>
      <c r="G14" s="731"/>
      <c r="H14" s="733"/>
      <c r="I14" s="734"/>
      <c r="J14" s="735"/>
      <c r="K14" s="186"/>
      <c r="L14" s="82"/>
      <c r="M14" s="83"/>
      <c r="N14" s="731"/>
      <c r="O14" s="736"/>
      <c r="P14" s="731"/>
      <c r="Q14" s="732"/>
    </row>
    <row r="15" spans="2:17" ht="13.5">
      <c r="B15" s="184"/>
      <c r="C15" s="82"/>
      <c r="D15" s="83"/>
      <c r="E15" s="731"/>
      <c r="F15" s="736"/>
      <c r="G15" s="731"/>
      <c r="H15" s="733"/>
      <c r="I15" s="734"/>
      <c r="J15" s="735"/>
      <c r="K15" s="186"/>
      <c r="L15" s="82"/>
      <c r="M15" s="83"/>
      <c r="N15" s="731"/>
      <c r="O15" s="736"/>
      <c r="P15" s="731"/>
      <c r="Q15" s="732"/>
    </row>
    <row r="16" spans="2:17" ht="13.5">
      <c r="B16" s="184"/>
      <c r="C16" s="82"/>
      <c r="D16" s="83"/>
      <c r="E16" s="731"/>
      <c r="F16" s="736"/>
      <c r="G16" s="731"/>
      <c r="H16" s="733"/>
      <c r="I16" s="734"/>
      <c r="J16" s="735"/>
      <c r="K16" s="186"/>
      <c r="L16" s="82"/>
      <c r="M16" s="83"/>
      <c r="N16" s="731"/>
      <c r="O16" s="736"/>
      <c r="P16" s="731"/>
      <c r="Q16" s="732"/>
    </row>
    <row r="17" spans="2:17" ht="13.5">
      <c r="B17" s="184"/>
      <c r="C17" s="82"/>
      <c r="D17" s="83"/>
      <c r="E17" s="731"/>
      <c r="F17" s="736"/>
      <c r="G17" s="731"/>
      <c r="H17" s="733"/>
      <c r="I17" s="734"/>
      <c r="J17" s="735"/>
      <c r="K17" s="186"/>
      <c r="L17" s="82"/>
      <c r="M17" s="83"/>
      <c r="N17" s="731"/>
      <c r="O17" s="736"/>
      <c r="P17" s="731"/>
      <c r="Q17" s="732"/>
    </row>
    <row r="18" spans="2:17" ht="13.5">
      <c r="B18" s="184"/>
      <c r="C18" s="82"/>
      <c r="D18" s="83"/>
      <c r="E18" s="731"/>
      <c r="F18" s="736"/>
      <c r="G18" s="731"/>
      <c r="H18" s="733"/>
      <c r="I18" s="734"/>
      <c r="J18" s="735"/>
      <c r="K18" s="186"/>
      <c r="L18" s="82"/>
      <c r="M18" s="83"/>
      <c r="N18" s="731"/>
      <c r="O18" s="736"/>
      <c r="P18" s="731"/>
      <c r="Q18" s="732"/>
    </row>
    <row r="19" spans="2:17" ht="13.5">
      <c r="B19" s="184"/>
      <c r="C19" s="82"/>
      <c r="D19" s="83"/>
      <c r="E19" s="731"/>
      <c r="F19" s="736"/>
      <c r="G19" s="731"/>
      <c r="H19" s="733"/>
      <c r="I19" s="734"/>
      <c r="J19" s="735"/>
      <c r="K19" s="186"/>
      <c r="L19" s="82"/>
      <c r="M19" s="83"/>
      <c r="N19" s="731"/>
      <c r="O19" s="736"/>
      <c r="P19" s="731"/>
      <c r="Q19" s="732"/>
    </row>
    <row r="20" spans="2:17" ht="13.5">
      <c r="B20" s="184"/>
      <c r="C20" s="82"/>
      <c r="D20" s="83"/>
      <c r="E20" s="731"/>
      <c r="F20" s="736"/>
      <c r="G20" s="731"/>
      <c r="H20" s="733"/>
      <c r="I20" s="734"/>
      <c r="J20" s="735"/>
      <c r="K20" s="186"/>
      <c r="L20" s="82"/>
      <c r="M20" s="83"/>
      <c r="N20" s="731"/>
      <c r="O20" s="736"/>
      <c r="P20" s="731"/>
      <c r="Q20" s="732"/>
    </row>
    <row r="21" spans="2:17" ht="13.5">
      <c r="B21" s="184"/>
      <c r="C21" s="82"/>
      <c r="D21" s="83"/>
      <c r="E21" s="731"/>
      <c r="F21" s="736"/>
      <c r="G21" s="731"/>
      <c r="H21" s="733"/>
      <c r="I21" s="734"/>
      <c r="J21" s="735"/>
      <c r="K21" s="186"/>
      <c r="L21" s="82"/>
      <c r="M21" s="83"/>
      <c r="N21" s="731"/>
      <c r="O21" s="736"/>
      <c r="P21" s="731"/>
      <c r="Q21" s="732"/>
    </row>
    <row r="22" spans="2:17" ht="13.5">
      <c r="B22" s="184"/>
      <c r="C22" s="82"/>
      <c r="D22" s="83"/>
      <c r="E22" s="731"/>
      <c r="F22" s="736"/>
      <c r="G22" s="731"/>
      <c r="H22" s="733"/>
      <c r="I22" s="734"/>
      <c r="J22" s="735"/>
      <c r="K22" s="186"/>
      <c r="L22" s="82"/>
      <c r="M22" s="83"/>
      <c r="N22" s="731"/>
      <c r="O22" s="736"/>
      <c r="P22" s="731"/>
      <c r="Q22" s="732"/>
    </row>
    <row r="23" spans="2:17" ht="13.5">
      <c r="B23" s="184"/>
      <c r="C23" s="82"/>
      <c r="D23" s="83"/>
      <c r="E23" s="731"/>
      <c r="F23" s="736"/>
      <c r="G23" s="731"/>
      <c r="H23" s="733"/>
      <c r="I23" s="734"/>
      <c r="J23" s="735"/>
      <c r="K23" s="186"/>
      <c r="L23" s="82"/>
      <c r="M23" s="83"/>
      <c r="N23" s="731"/>
      <c r="O23" s="736"/>
      <c r="P23" s="731"/>
      <c r="Q23" s="732"/>
    </row>
    <row r="24" spans="2:17" ht="13.5">
      <c r="B24" s="184"/>
      <c r="C24" s="82"/>
      <c r="D24" s="83"/>
      <c r="E24" s="731"/>
      <c r="F24" s="736"/>
      <c r="G24" s="731"/>
      <c r="H24" s="733"/>
      <c r="I24" s="734"/>
      <c r="J24" s="735"/>
      <c r="K24" s="186"/>
      <c r="L24" s="82"/>
      <c r="M24" s="83"/>
      <c r="N24" s="731"/>
      <c r="O24" s="736"/>
      <c r="P24" s="731"/>
      <c r="Q24" s="732"/>
    </row>
    <row r="25" spans="2:17" ht="13.5">
      <c r="B25" s="184"/>
      <c r="C25" s="82"/>
      <c r="D25" s="83"/>
      <c r="E25" s="731"/>
      <c r="F25" s="736"/>
      <c r="G25" s="731"/>
      <c r="H25" s="733"/>
      <c r="I25" s="734"/>
      <c r="J25" s="735"/>
      <c r="K25" s="186"/>
      <c r="L25" s="82"/>
      <c r="M25" s="83"/>
      <c r="N25" s="731"/>
      <c r="O25" s="736"/>
      <c r="P25" s="731"/>
      <c r="Q25" s="732"/>
    </row>
    <row r="26" spans="2:17" ht="13.5">
      <c r="B26" s="184"/>
      <c r="C26" s="82"/>
      <c r="D26" s="83"/>
      <c r="E26" s="731"/>
      <c r="F26" s="736"/>
      <c r="G26" s="731"/>
      <c r="H26" s="733"/>
      <c r="I26" s="734"/>
      <c r="J26" s="735"/>
      <c r="K26" s="186"/>
      <c r="L26" s="82"/>
      <c r="M26" s="83"/>
      <c r="N26" s="731"/>
      <c r="O26" s="736"/>
      <c r="P26" s="731"/>
      <c r="Q26" s="732"/>
    </row>
    <row r="27" spans="2:17" ht="13.5">
      <c r="B27" s="184"/>
      <c r="C27" s="82"/>
      <c r="D27" s="83"/>
      <c r="E27" s="731"/>
      <c r="F27" s="736"/>
      <c r="G27" s="731"/>
      <c r="H27" s="733"/>
      <c r="I27" s="734"/>
      <c r="J27" s="735"/>
      <c r="K27" s="186"/>
      <c r="L27" s="82"/>
      <c r="M27" s="83"/>
      <c r="N27" s="731"/>
      <c r="O27" s="736"/>
      <c r="P27" s="731"/>
      <c r="Q27" s="732"/>
    </row>
    <row r="28" spans="2:17" ht="13.5">
      <c r="B28" s="184"/>
      <c r="C28" s="82"/>
      <c r="D28" s="83"/>
      <c r="E28" s="731"/>
      <c r="F28" s="736"/>
      <c r="G28" s="731"/>
      <c r="H28" s="733"/>
      <c r="I28" s="734"/>
      <c r="J28" s="735"/>
      <c r="K28" s="186"/>
      <c r="L28" s="82"/>
      <c r="M28" s="83"/>
      <c r="N28" s="731"/>
      <c r="O28" s="736"/>
      <c r="P28" s="731"/>
      <c r="Q28" s="732"/>
    </row>
    <row r="29" spans="2:17" ht="13.5">
      <c r="B29" s="184"/>
      <c r="C29" s="82"/>
      <c r="D29" s="83"/>
      <c r="E29" s="731"/>
      <c r="F29" s="736"/>
      <c r="G29" s="731"/>
      <c r="H29" s="733"/>
      <c r="I29" s="734"/>
      <c r="J29" s="735"/>
      <c r="K29" s="186"/>
      <c r="L29" s="82"/>
      <c r="M29" s="83"/>
      <c r="N29" s="731"/>
      <c r="O29" s="736"/>
      <c r="P29" s="731"/>
      <c r="Q29" s="732"/>
    </row>
    <row r="30" spans="2:17" ht="13.5">
      <c r="B30" s="184"/>
      <c r="C30" s="82"/>
      <c r="D30" s="83"/>
      <c r="E30" s="731"/>
      <c r="F30" s="736"/>
      <c r="G30" s="731"/>
      <c r="H30" s="733"/>
      <c r="I30" s="734"/>
      <c r="J30" s="735"/>
      <c r="K30" s="186"/>
      <c r="L30" s="82"/>
      <c r="M30" s="83"/>
      <c r="N30" s="731"/>
      <c r="O30" s="736"/>
      <c r="P30" s="731"/>
      <c r="Q30" s="732"/>
    </row>
    <row r="31" spans="2:17" ht="13.5">
      <c r="B31" s="184"/>
      <c r="C31" s="82"/>
      <c r="D31" s="83"/>
      <c r="E31" s="731"/>
      <c r="F31" s="736"/>
      <c r="G31" s="731"/>
      <c r="H31" s="733"/>
      <c r="I31" s="734"/>
      <c r="J31" s="735"/>
      <c r="K31" s="186"/>
      <c r="L31" s="82"/>
      <c r="M31" s="83"/>
      <c r="N31" s="731"/>
      <c r="O31" s="736"/>
      <c r="P31" s="731"/>
      <c r="Q31" s="732"/>
    </row>
    <row r="32" spans="2:17" ht="13.5">
      <c r="B32" s="184"/>
      <c r="C32" s="82"/>
      <c r="D32" s="83"/>
      <c r="E32" s="731"/>
      <c r="F32" s="736"/>
      <c r="G32" s="731"/>
      <c r="H32" s="733"/>
      <c r="I32" s="734"/>
      <c r="J32" s="735"/>
      <c r="K32" s="186"/>
      <c r="L32" s="82"/>
      <c r="M32" s="83"/>
      <c r="N32" s="731"/>
      <c r="O32" s="736"/>
      <c r="P32" s="731"/>
      <c r="Q32" s="732"/>
    </row>
    <row r="33" spans="2:17" ht="13.5">
      <c r="B33" s="184"/>
      <c r="C33" s="82"/>
      <c r="D33" s="83"/>
      <c r="E33" s="731"/>
      <c r="F33" s="736"/>
      <c r="G33" s="731"/>
      <c r="H33" s="733"/>
      <c r="I33" s="734"/>
      <c r="J33" s="735"/>
      <c r="K33" s="186"/>
      <c r="L33" s="82"/>
      <c r="M33" s="83"/>
      <c r="N33" s="731"/>
      <c r="O33" s="736"/>
      <c r="P33" s="731"/>
      <c r="Q33" s="732"/>
    </row>
    <row r="34" spans="2:17" ht="13.5">
      <c r="B34" s="184"/>
      <c r="C34" s="82"/>
      <c r="D34" s="83"/>
      <c r="E34" s="731"/>
      <c r="F34" s="736"/>
      <c r="G34" s="731"/>
      <c r="H34" s="733"/>
      <c r="I34" s="734"/>
      <c r="J34" s="735"/>
      <c r="K34" s="186"/>
      <c r="L34" s="82"/>
      <c r="M34" s="83"/>
      <c r="N34" s="731"/>
      <c r="O34" s="736"/>
      <c r="P34" s="731"/>
      <c r="Q34" s="732"/>
    </row>
    <row r="35" spans="2:17" ht="13.5">
      <c r="B35" s="184"/>
      <c r="C35" s="82"/>
      <c r="D35" s="83"/>
      <c r="E35" s="731"/>
      <c r="F35" s="736"/>
      <c r="G35" s="731"/>
      <c r="H35" s="733"/>
      <c r="I35" s="734"/>
      <c r="J35" s="735"/>
      <c r="K35" s="186"/>
      <c r="L35" s="82"/>
      <c r="M35" s="83"/>
      <c r="N35" s="731"/>
      <c r="O35" s="736"/>
      <c r="P35" s="731"/>
      <c r="Q35" s="732"/>
    </row>
    <row r="36" spans="2:17" ht="13.5">
      <c r="B36" s="184"/>
      <c r="C36" s="82"/>
      <c r="D36" s="83"/>
      <c r="E36" s="731"/>
      <c r="F36" s="736"/>
      <c r="G36" s="731"/>
      <c r="H36" s="733"/>
      <c r="I36" s="734"/>
      <c r="J36" s="735"/>
      <c r="K36" s="186"/>
      <c r="L36" s="82"/>
      <c r="M36" s="83"/>
      <c r="N36" s="731"/>
      <c r="O36" s="736"/>
      <c r="P36" s="731"/>
      <c r="Q36" s="732"/>
    </row>
    <row r="37" spans="2:17" ht="13.5">
      <c r="B37" s="184"/>
      <c r="C37" s="82"/>
      <c r="D37" s="83"/>
      <c r="E37" s="731"/>
      <c r="F37" s="736"/>
      <c r="G37" s="731"/>
      <c r="H37" s="733"/>
      <c r="I37" s="734"/>
      <c r="J37" s="735"/>
      <c r="K37" s="186"/>
      <c r="L37" s="82"/>
      <c r="M37" s="83"/>
      <c r="N37" s="731"/>
      <c r="O37" s="736"/>
      <c r="P37" s="731"/>
      <c r="Q37" s="732"/>
    </row>
    <row r="38" spans="2:17" ht="13.5">
      <c r="B38" s="184"/>
      <c r="C38" s="82"/>
      <c r="D38" s="83"/>
      <c r="E38" s="731"/>
      <c r="F38" s="736"/>
      <c r="G38" s="731"/>
      <c r="H38" s="733"/>
      <c r="I38" s="734"/>
      <c r="J38" s="735"/>
      <c r="K38" s="186"/>
      <c r="L38" s="82"/>
      <c r="M38" s="83"/>
      <c r="N38" s="731"/>
      <c r="O38" s="736"/>
      <c r="P38" s="731"/>
      <c r="Q38" s="732"/>
    </row>
    <row r="39" spans="2:17" ht="13.5">
      <c r="B39" s="184"/>
      <c r="C39" s="82"/>
      <c r="D39" s="83"/>
      <c r="E39" s="731"/>
      <c r="F39" s="736"/>
      <c r="G39" s="731"/>
      <c r="H39" s="733"/>
      <c r="I39" s="734"/>
      <c r="J39" s="735"/>
      <c r="K39" s="186"/>
      <c r="L39" s="82"/>
      <c r="M39" s="83"/>
      <c r="N39" s="731"/>
      <c r="O39" s="736"/>
      <c r="P39" s="731"/>
      <c r="Q39" s="732"/>
    </row>
    <row r="40" spans="2:17" ht="13.5">
      <c r="B40" s="184"/>
      <c r="C40" s="82"/>
      <c r="D40" s="83"/>
      <c r="E40" s="731"/>
      <c r="F40" s="736"/>
      <c r="G40" s="731"/>
      <c r="H40" s="733"/>
      <c r="I40" s="734"/>
      <c r="J40" s="735"/>
      <c r="K40" s="186"/>
      <c r="L40" s="82"/>
      <c r="M40" s="83"/>
      <c r="N40" s="731"/>
      <c r="O40" s="736"/>
      <c r="P40" s="731"/>
      <c r="Q40" s="732"/>
    </row>
    <row r="41" spans="2:17" ht="13.5">
      <c r="B41" s="184"/>
      <c r="C41" s="82"/>
      <c r="D41" s="83"/>
      <c r="E41" s="731"/>
      <c r="F41" s="736"/>
      <c r="G41" s="731"/>
      <c r="H41" s="733"/>
      <c r="I41" s="734"/>
      <c r="J41" s="735"/>
      <c r="K41" s="186"/>
      <c r="L41" s="82"/>
      <c r="M41" s="83"/>
      <c r="N41" s="731"/>
      <c r="O41" s="736"/>
      <c r="P41" s="731"/>
      <c r="Q41" s="732"/>
    </row>
    <row r="42" spans="2:17" ht="13.5">
      <c r="B42" s="184"/>
      <c r="C42" s="82"/>
      <c r="D42" s="83"/>
      <c r="E42" s="731"/>
      <c r="F42" s="736"/>
      <c r="G42" s="731"/>
      <c r="H42" s="733"/>
      <c r="I42" s="734"/>
      <c r="J42" s="735"/>
      <c r="K42" s="186"/>
      <c r="L42" s="82"/>
      <c r="M42" s="83"/>
      <c r="N42" s="731"/>
      <c r="O42" s="736"/>
      <c r="P42" s="731"/>
      <c r="Q42" s="732"/>
    </row>
    <row r="43" spans="2:17" ht="13.5">
      <c r="B43" s="184"/>
      <c r="C43" s="82"/>
      <c r="D43" s="83"/>
      <c r="E43" s="731"/>
      <c r="F43" s="736"/>
      <c r="G43" s="731"/>
      <c r="H43" s="733"/>
      <c r="I43" s="734"/>
      <c r="J43" s="735"/>
      <c r="K43" s="186"/>
      <c r="L43" s="82"/>
      <c r="M43" s="83"/>
      <c r="N43" s="731"/>
      <c r="O43" s="736"/>
      <c r="P43" s="731"/>
      <c r="Q43" s="732"/>
    </row>
    <row r="44" spans="2:17" ht="13.5">
      <c r="B44" s="184"/>
      <c r="C44" s="82"/>
      <c r="D44" s="83"/>
      <c r="E44" s="731"/>
      <c r="F44" s="736"/>
      <c r="G44" s="731"/>
      <c r="H44" s="733"/>
      <c r="I44" s="734"/>
      <c r="J44" s="735"/>
      <c r="K44" s="186"/>
      <c r="L44" s="82"/>
      <c r="M44" s="83"/>
      <c r="N44" s="731"/>
      <c r="O44" s="736"/>
      <c r="P44" s="731"/>
      <c r="Q44" s="732"/>
    </row>
    <row r="45" spans="2:17" ht="13.5">
      <c r="B45" s="184"/>
      <c r="C45" s="82"/>
      <c r="D45" s="83"/>
      <c r="E45" s="731"/>
      <c r="F45" s="736"/>
      <c r="G45" s="731"/>
      <c r="H45" s="733"/>
      <c r="I45" s="734"/>
      <c r="J45" s="735"/>
      <c r="K45" s="186"/>
      <c r="L45" s="82"/>
      <c r="M45" s="83"/>
      <c r="N45" s="731"/>
      <c r="O45" s="736"/>
      <c r="P45" s="731"/>
      <c r="Q45" s="732"/>
    </row>
    <row r="46" spans="2:17" ht="13.5">
      <c r="B46" s="184"/>
      <c r="C46" s="82"/>
      <c r="D46" s="83"/>
      <c r="E46" s="731"/>
      <c r="F46" s="736"/>
      <c r="G46" s="731"/>
      <c r="H46" s="733"/>
      <c r="I46" s="734"/>
      <c r="J46" s="735"/>
      <c r="K46" s="186"/>
      <c r="L46" s="82"/>
      <c r="M46" s="83"/>
      <c r="N46" s="731"/>
      <c r="O46" s="736"/>
      <c r="P46" s="731"/>
      <c r="Q46" s="732"/>
    </row>
    <row r="47" spans="2:17" ht="13.5">
      <c r="B47" s="187"/>
      <c r="C47" s="115"/>
      <c r="D47" s="116"/>
      <c r="E47" s="746"/>
      <c r="F47" s="748"/>
      <c r="G47" s="746"/>
      <c r="H47" s="749"/>
      <c r="I47" s="750"/>
      <c r="J47" s="751"/>
      <c r="K47" s="188"/>
      <c r="L47" s="115"/>
      <c r="M47" s="116"/>
      <c r="N47" s="746"/>
      <c r="O47" s="748"/>
      <c r="P47" s="746"/>
      <c r="Q47" s="747"/>
    </row>
  </sheetData>
  <sheetProtection/>
  <mergeCells count="213">
    <mergeCell ref="P47:Q47"/>
    <mergeCell ref="E47:F47"/>
    <mergeCell ref="G47:H47"/>
    <mergeCell ref="I47:J47"/>
    <mergeCell ref="N47:O47"/>
    <mergeCell ref="P46:Q46"/>
    <mergeCell ref="E45:F45"/>
    <mergeCell ref="G45:H45"/>
    <mergeCell ref="I45:J45"/>
    <mergeCell ref="N45:O45"/>
    <mergeCell ref="P45:Q45"/>
    <mergeCell ref="E46:F46"/>
    <mergeCell ref="G46:H46"/>
    <mergeCell ref="I46:J46"/>
    <mergeCell ref="N46:O46"/>
    <mergeCell ref="P44:Q44"/>
    <mergeCell ref="E43:F43"/>
    <mergeCell ref="G43:H43"/>
    <mergeCell ref="I43:J43"/>
    <mergeCell ref="N43:O43"/>
    <mergeCell ref="P43:Q43"/>
    <mergeCell ref="E44:F44"/>
    <mergeCell ref="G44:H44"/>
    <mergeCell ref="I44:J44"/>
    <mergeCell ref="N44:O44"/>
    <mergeCell ref="P42:Q42"/>
    <mergeCell ref="E41:F41"/>
    <mergeCell ref="G41:H41"/>
    <mergeCell ref="I41:J41"/>
    <mergeCell ref="N41:O41"/>
    <mergeCell ref="P41:Q41"/>
    <mergeCell ref="E42:F42"/>
    <mergeCell ref="G42:H42"/>
    <mergeCell ref="I42:J42"/>
    <mergeCell ref="N42:O42"/>
    <mergeCell ref="P40:Q40"/>
    <mergeCell ref="E39:F39"/>
    <mergeCell ref="G39:H39"/>
    <mergeCell ref="I39:J39"/>
    <mergeCell ref="N39:O39"/>
    <mergeCell ref="P39:Q39"/>
    <mergeCell ref="E40:F40"/>
    <mergeCell ref="G40:H40"/>
    <mergeCell ref="I40:J40"/>
    <mergeCell ref="N40:O40"/>
    <mergeCell ref="P38:Q38"/>
    <mergeCell ref="E37:F37"/>
    <mergeCell ref="G37:H37"/>
    <mergeCell ref="I37:J37"/>
    <mergeCell ref="N37:O37"/>
    <mergeCell ref="P37:Q37"/>
    <mergeCell ref="E38:F38"/>
    <mergeCell ref="G38:H38"/>
    <mergeCell ref="I38:J38"/>
    <mergeCell ref="N38:O38"/>
    <mergeCell ref="P36:Q36"/>
    <mergeCell ref="E35:F35"/>
    <mergeCell ref="G35:H35"/>
    <mergeCell ref="I35:J35"/>
    <mergeCell ref="N35:O35"/>
    <mergeCell ref="P35:Q35"/>
    <mergeCell ref="E36:F36"/>
    <mergeCell ref="G36:H36"/>
    <mergeCell ref="I36:J36"/>
    <mergeCell ref="N36:O36"/>
    <mergeCell ref="P34:Q34"/>
    <mergeCell ref="E33:F33"/>
    <mergeCell ref="G33:H33"/>
    <mergeCell ref="I33:J33"/>
    <mergeCell ref="N33:O33"/>
    <mergeCell ref="P33:Q33"/>
    <mergeCell ref="E34:F34"/>
    <mergeCell ref="G34:H34"/>
    <mergeCell ref="I34:J34"/>
    <mergeCell ref="N34:O34"/>
    <mergeCell ref="P32:Q32"/>
    <mergeCell ref="E31:F31"/>
    <mergeCell ref="G31:H31"/>
    <mergeCell ref="I31:J31"/>
    <mergeCell ref="N31:O31"/>
    <mergeCell ref="P31:Q31"/>
    <mergeCell ref="E32:F32"/>
    <mergeCell ref="G32:H32"/>
    <mergeCell ref="I32:J32"/>
    <mergeCell ref="N32:O32"/>
    <mergeCell ref="P30:Q30"/>
    <mergeCell ref="E29:F29"/>
    <mergeCell ref="G29:H29"/>
    <mergeCell ref="I29:J29"/>
    <mergeCell ref="N29:O29"/>
    <mergeCell ref="P29:Q29"/>
    <mergeCell ref="E30:F30"/>
    <mergeCell ref="G30:H30"/>
    <mergeCell ref="I30:J30"/>
    <mergeCell ref="N30:O30"/>
    <mergeCell ref="P28:Q28"/>
    <mergeCell ref="E27:F27"/>
    <mergeCell ref="G27:H27"/>
    <mergeCell ref="I27:J27"/>
    <mergeCell ref="N27:O27"/>
    <mergeCell ref="P27:Q27"/>
    <mergeCell ref="E28:F28"/>
    <mergeCell ref="G28:H28"/>
    <mergeCell ref="I28:J28"/>
    <mergeCell ref="N28:O28"/>
    <mergeCell ref="P26:Q26"/>
    <mergeCell ref="E25:F25"/>
    <mergeCell ref="G25:H25"/>
    <mergeCell ref="I25:J25"/>
    <mergeCell ref="N25:O25"/>
    <mergeCell ref="P25:Q25"/>
    <mergeCell ref="E26:F26"/>
    <mergeCell ref="G26:H26"/>
    <mergeCell ref="I26:J26"/>
    <mergeCell ref="N26:O26"/>
    <mergeCell ref="P24:Q24"/>
    <mergeCell ref="E23:F23"/>
    <mergeCell ref="G23:H23"/>
    <mergeCell ref="I23:J23"/>
    <mergeCell ref="N23:O23"/>
    <mergeCell ref="P23:Q23"/>
    <mergeCell ref="E24:F24"/>
    <mergeCell ref="G24:H24"/>
    <mergeCell ref="I24:J24"/>
    <mergeCell ref="N24:O24"/>
    <mergeCell ref="P22:Q22"/>
    <mergeCell ref="E21:F21"/>
    <mergeCell ref="G21:H21"/>
    <mergeCell ref="I21:J21"/>
    <mergeCell ref="N21:O21"/>
    <mergeCell ref="P21:Q21"/>
    <mergeCell ref="E22:F22"/>
    <mergeCell ref="G22:H22"/>
    <mergeCell ref="I22:J22"/>
    <mergeCell ref="N22:O22"/>
    <mergeCell ref="P20:Q20"/>
    <mergeCell ref="E19:F19"/>
    <mergeCell ref="G19:H19"/>
    <mergeCell ref="I19:J19"/>
    <mergeCell ref="N19:O19"/>
    <mergeCell ref="P19:Q19"/>
    <mergeCell ref="E20:F20"/>
    <mergeCell ref="G20:H20"/>
    <mergeCell ref="I20:J20"/>
    <mergeCell ref="N20:O20"/>
    <mergeCell ref="P18:Q18"/>
    <mergeCell ref="E17:F17"/>
    <mergeCell ref="G17:H17"/>
    <mergeCell ref="I17:J17"/>
    <mergeCell ref="N17:O17"/>
    <mergeCell ref="P17:Q17"/>
    <mergeCell ref="E18:F18"/>
    <mergeCell ref="G18:H18"/>
    <mergeCell ref="I18:J18"/>
    <mergeCell ref="N18:O18"/>
    <mergeCell ref="P16:Q16"/>
    <mergeCell ref="E15:F15"/>
    <mergeCell ref="G15:H15"/>
    <mergeCell ref="I15:J15"/>
    <mergeCell ref="N15:O15"/>
    <mergeCell ref="P15:Q15"/>
    <mergeCell ref="E16:F16"/>
    <mergeCell ref="G16:H16"/>
    <mergeCell ref="I16:J16"/>
    <mergeCell ref="N16:O16"/>
    <mergeCell ref="P14:Q14"/>
    <mergeCell ref="E13:F13"/>
    <mergeCell ref="G13:H13"/>
    <mergeCell ref="I13:J13"/>
    <mergeCell ref="N13:O13"/>
    <mergeCell ref="P13:Q13"/>
    <mergeCell ref="E14:F14"/>
    <mergeCell ref="G14:H14"/>
    <mergeCell ref="I14:J14"/>
    <mergeCell ref="N14:O14"/>
    <mergeCell ref="P12:Q12"/>
    <mergeCell ref="E11:F11"/>
    <mergeCell ref="G11:H11"/>
    <mergeCell ref="I11:J11"/>
    <mergeCell ref="N11:O11"/>
    <mergeCell ref="P11:Q11"/>
    <mergeCell ref="E12:F12"/>
    <mergeCell ref="G12:H12"/>
    <mergeCell ref="I12:J12"/>
    <mergeCell ref="N12:O12"/>
    <mergeCell ref="P10:Q10"/>
    <mergeCell ref="E9:F9"/>
    <mergeCell ref="G9:H9"/>
    <mergeCell ref="I9:J9"/>
    <mergeCell ref="N9:O9"/>
    <mergeCell ref="P9:Q9"/>
    <mergeCell ref="E10:F10"/>
    <mergeCell ref="G10:H10"/>
    <mergeCell ref="I10:J10"/>
    <mergeCell ref="N10:O10"/>
    <mergeCell ref="E8:F8"/>
    <mergeCell ref="B4:Q4"/>
    <mergeCell ref="B5:I5"/>
    <mergeCell ref="J5:Q5"/>
    <mergeCell ref="E6:F6"/>
    <mergeCell ref="G6:H6"/>
    <mergeCell ref="G8:H8"/>
    <mergeCell ref="I8:J8"/>
    <mergeCell ref="N8:O8"/>
    <mergeCell ref="E7:F7"/>
    <mergeCell ref="P6:Q6"/>
    <mergeCell ref="P8:Q8"/>
    <mergeCell ref="P7:Q7"/>
    <mergeCell ref="G7:H7"/>
    <mergeCell ref="I7:J7"/>
    <mergeCell ref="N7:O7"/>
    <mergeCell ref="I6:J6"/>
    <mergeCell ref="N6:O6"/>
  </mergeCells>
  <dataValidations count="1">
    <dataValidation allowBlank="1" showInputMessage="1" showErrorMessage="1" sqref="C6:I47 B4:B47 C4:H4 K6:Q47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A1:AN1866"/>
  <sheetViews>
    <sheetView zoomScale="75" zoomScaleNormal="75" zoomScalePageLayoutView="0" workbookViewId="0" topLeftCell="A1">
      <selection activeCell="R51" sqref="R51"/>
    </sheetView>
  </sheetViews>
  <sheetFormatPr defaultColWidth="9.00390625" defaultRowHeight="13.5"/>
  <cols>
    <col min="1" max="1" width="10.625" style="154" bestFit="1" customWidth="1"/>
    <col min="2" max="2" width="7.75390625" style="155" customWidth="1"/>
    <col min="3" max="3" width="22.625" style="126" bestFit="1" customWidth="1"/>
    <col min="4" max="4" width="5.50390625" style="126" customWidth="1"/>
    <col min="5" max="5" width="9.00390625" style="126" customWidth="1"/>
    <col min="6" max="6" width="7.375" style="126" customWidth="1"/>
    <col min="7" max="7" width="7.00390625" style="126" customWidth="1"/>
    <col min="8" max="8" width="6.75390625" style="126" customWidth="1"/>
    <col min="9" max="9" width="6.625" style="126" customWidth="1"/>
    <col min="10" max="10" width="9.00390625" style="144" customWidth="1"/>
    <col min="11" max="11" width="7.125" style="126" customWidth="1"/>
    <col min="12" max="12" width="32.625" style="157" customWidth="1"/>
    <col min="13" max="14" width="5.875" style="126" customWidth="1"/>
    <col min="15" max="15" width="27.125" style="224" bestFit="1" customWidth="1"/>
    <col min="16" max="16" width="9.50390625" style="158" bestFit="1" customWidth="1"/>
    <col min="17" max="19" width="4.125" style="158" customWidth="1"/>
    <col min="20" max="20" width="12.25390625" style="267" bestFit="1" customWidth="1"/>
    <col min="21" max="21" width="12.625" style="144" bestFit="1" customWidth="1"/>
    <col min="22" max="22" width="9.00390625" style="126" customWidth="1"/>
    <col min="23" max="34" width="2.875" style="126" customWidth="1"/>
    <col min="35" max="16384" width="9.00390625" style="126" customWidth="1"/>
  </cols>
  <sheetData>
    <row r="1" spans="1:36" ht="15" customHeight="1">
      <c r="A1" s="119" t="s">
        <v>845</v>
      </c>
      <c r="B1" s="120" t="s">
        <v>846</v>
      </c>
      <c r="C1" s="121" t="s">
        <v>847</v>
      </c>
      <c r="D1" s="121" t="s">
        <v>848</v>
      </c>
      <c r="E1" s="121" t="s">
        <v>849</v>
      </c>
      <c r="F1" s="121" t="s">
        <v>850</v>
      </c>
      <c r="G1" s="121"/>
      <c r="H1" s="121" t="s">
        <v>621</v>
      </c>
      <c r="I1" s="121" t="s">
        <v>622</v>
      </c>
      <c r="J1" s="122" t="s">
        <v>623</v>
      </c>
      <c r="K1" s="121" t="s">
        <v>624</v>
      </c>
      <c r="L1" s="122" t="s">
        <v>859</v>
      </c>
      <c r="M1" s="121" t="s">
        <v>625</v>
      </c>
      <c r="N1" s="121" t="s">
        <v>626</v>
      </c>
      <c r="O1" s="228" t="s">
        <v>627</v>
      </c>
      <c r="P1" s="123" t="s">
        <v>628</v>
      </c>
      <c r="Q1" s="124" t="s">
        <v>0</v>
      </c>
      <c r="R1" s="125" t="s">
        <v>1</v>
      </c>
      <c r="S1" s="125" t="s">
        <v>2</v>
      </c>
      <c r="T1" s="267" t="s">
        <v>3</v>
      </c>
      <c r="U1" s="144" t="s">
        <v>896</v>
      </c>
      <c r="W1" s="771"/>
      <c r="X1" s="772"/>
      <c r="Y1" s="772"/>
      <c r="Z1" s="772"/>
      <c r="AA1" s="772"/>
      <c r="AB1" s="773"/>
      <c r="AC1" s="773"/>
      <c r="AD1" s="773"/>
      <c r="AE1" s="773"/>
      <c r="AF1" s="773"/>
      <c r="AG1" s="773"/>
      <c r="AH1" s="774"/>
      <c r="AJ1" s="126" t="s">
        <v>796</v>
      </c>
    </row>
    <row r="2" spans="1:40" ht="15" customHeight="1">
      <c r="A2" s="127"/>
      <c r="B2" s="128"/>
      <c r="C2" s="129"/>
      <c r="D2" s="129"/>
      <c r="E2" s="129"/>
      <c r="F2" s="129"/>
      <c r="G2" s="129"/>
      <c r="H2" s="130"/>
      <c r="I2" s="129"/>
      <c r="J2" s="118" t="s">
        <v>620</v>
      </c>
      <c r="L2" s="157" t="s">
        <v>972</v>
      </c>
      <c r="M2" s="131">
        <v>2</v>
      </c>
      <c r="N2" s="131">
        <v>29</v>
      </c>
      <c r="O2" s="158" t="s">
        <v>1016</v>
      </c>
      <c r="P2" s="136" t="s">
        <v>640</v>
      </c>
      <c r="W2" s="184"/>
      <c r="X2" s="756"/>
      <c r="Y2" s="757"/>
      <c r="Z2" s="757"/>
      <c r="AA2" s="757"/>
      <c r="AB2" s="757"/>
      <c r="AC2" s="757"/>
      <c r="AD2" s="758"/>
      <c r="AE2" s="758"/>
      <c r="AF2" s="759"/>
      <c r="AG2" s="760"/>
      <c r="AH2" s="194"/>
      <c r="AJ2" s="132" t="s">
        <v>797</v>
      </c>
      <c r="AK2" s="133"/>
      <c r="AL2" s="176" t="s">
        <v>798</v>
      </c>
      <c r="AM2" s="176" t="s">
        <v>799</v>
      </c>
      <c r="AN2" s="176" t="s">
        <v>800</v>
      </c>
    </row>
    <row r="3" spans="1:40" ht="15" customHeight="1">
      <c r="A3" s="222">
        <v>41184</v>
      </c>
      <c r="B3" s="231" t="s">
        <v>918</v>
      </c>
      <c r="C3" s="126" t="s">
        <v>245</v>
      </c>
      <c r="D3" s="126" t="s">
        <v>851</v>
      </c>
      <c r="E3" s="134" t="s">
        <v>852</v>
      </c>
      <c r="F3" s="134" t="s">
        <v>853</v>
      </c>
      <c r="G3" s="131"/>
      <c r="H3" s="135" t="s">
        <v>631</v>
      </c>
      <c r="I3" s="129" t="s">
        <v>632</v>
      </c>
      <c r="J3" s="118" t="s">
        <v>633</v>
      </c>
      <c r="K3" s="126" t="s">
        <v>630</v>
      </c>
      <c r="L3" s="157" t="s">
        <v>973</v>
      </c>
      <c r="M3" s="131">
        <v>31</v>
      </c>
      <c r="N3" s="131">
        <v>56</v>
      </c>
      <c r="O3" s="158" t="s">
        <v>1015</v>
      </c>
      <c r="P3" s="136" t="s">
        <v>640</v>
      </c>
      <c r="T3" s="223" t="s">
        <v>5</v>
      </c>
      <c r="U3" s="179" t="s">
        <v>637</v>
      </c>
      <c r="W3" s="197"/>
      <c r="X3" s="761"/>
      <c r="Y3" s="762"/>
      <c r="Z3" s="762"/>
      <c r="AA3" s="762"/>
      <c r="AB3" s="762"/>
      <c r="AC3" s="762"/>
      <c r="AD3" s="762"/>
      <c r="AE3" s="762"/>
      <c r="AF3" s="763"/>
      <c r="AG3" s="764"/>
      <c r="AH3" s="198"/>
      <c r="AJ3" s="132"/>
      <c r="AK3" s="133"/>
      <c r="AL3" s="176"/>
      <c r="AM3" s="176"/>
      <c r="AN3" s="176"/>
    </row>
    <row r="4" spans="1:40" ht="15" customHeight="1">
      <c r="A4" s="222">
        <v>41185</v>
      </c>
      <c r="B4" s="231" t="s">
        <v>919</v>
      </c>
      <c r="C4" s="126" t="s">
        <v>629</v>
      </c>
      <c r="D4" s="126" t="s">
        <v>65</v>
      </c>
      <c r="E4" s="135" t="s">
        <v>854</v>
      </c>
      <c r="F4" s="135" t="s">
        <v>855</v>
      </c>
      <c r="H4" s="135" t="s">
        <v>595</v>
      </c>
      <c r="I4" s="126" t="s">
        <v>634</v>
      </c>
      <c r="J4" s="118" t="s">
        <v>635</v>
      </c>
      <c r="K4" s="126" t="s">
        <v>594</v>
      </c>
      <c r="L4" s="157" t="s">
        <v>974</v>
      </c>
      <c r="M4" s="131">
        <v>58</v>
      </c>
      <c r="N4" s="131">
        <v>76</v>
      </c>
      <c r="O4" s="158" t="s">
        <v>1017</v>
      </c>
      <c r="P4" s="136" t="s">
        <v>640</v>
      </c>
      <c r="T4" s="223" t="s">
        <v>902</v>
      </c>
      <c r="U4" s="179" t="s">
        <v>656</v>
      </c>
      <c r="W4" s="199"/>
      <c r="X4" s="765"/>
      <c r="Y4" s="766"/>
      <c r="Z4" s="766"/>
      <c r="AA4" s="766"/>
      <c r="AB4" s="766"/>
      <c r="AC4" s="766"/>
      <c r="AD4" s="766"/>
      <c r="AE4" s="766"/>
      <c r="AF4" s="767"/>
      <c r="AG4" s="768"/>
      <c r="AH4" s="200"/>
      <c r="AJ4" s="132"/>
      <c r="AK4" s="133"/>
      <c r="AL4" s="176"/>
      <c r="AM4" s="176"/>
      <c r="AN4" s="205"/>
    </row>
    <row r="5" spans="1:40" ht="15" customHeight="1">
      <c r="A5" s="222">
        <v>41186</v>
      </c>
      <c r="B5" s="231" t="s">
        <v>925</v>
      </c>
      <c r="C5" s="126" t="s">
        <v>842</v>
      </c>
      <c r="D5" s="126" t="s">
        <v>66</v>
      </c>
      <c r="E5" s="126" t="s">
        <v>856</v>
      </c>
      <c r="F5" s="135" t="s">
        <v>602</v>
      </c>
      <c r="H5" s="135" t="s">
        <v>597</v>
      </c>
      <c r="I5" s="126" t="s">
        <v>616</v>
      </c>
      <c r="J5" s="118" t="s">
        <v>639</v>
      </c>
      <c r="K5" s="126" t="s">
        <v>596</v>
      </c>
      <c r="L5" s="157" t="s">
        <v>975</v>
      </c>
      <c r="M5" s="131">
        <v>78</v>
      </c>
      <c r="N5" s="131">
        <v>98</v>
      </c>
      <c r="O5" s="158" t="s">
        <v>1018</v>
      </c>
      <c r="P5" s="136" t="s">
        <v>640</v>
      </c>
      <c r="T5" s="223" t="s">
        <v>7</v>
      </c>
      <c r="U5" s="179" t="s">
        <v>659</v>
      </c>
      <c r="W5" s="201"/>
      <c r="X5" s="752"/>
      <c r="Y5" s="753"/>
      <c r="Z5" s="753"/>
      <c r="AA5" s="753"/>
      <c r="AB5" s="753"/>
      <c r="AC5" s="753"/>
      <c r="AD5" s="753"/>
      <c r="AE5" s="753"/>
      <c r="AF5" s="754"/>
      <c r="AG5" s="755"/>
      <c r="AH5" s="202"/>
      <c r="AJ5" s="132"/>
      <c r="AK5" s="133"/>
      <c r="AL5" s="176"/>
      <c r="AM5" s="176"/>
      <c r="AN5" s="205"/>
    </row>
    <row r="6" spans="1:40" ht="15" customHeight="1">
      <c r="A6" s="222">
        <v>41187</v>
      </c>
      <c r="B6" s="231" t="s">
        <v>926</v>
      </c>
      <c r="C6" s="137" t="s">
        <v>626</v>
      </c>
      <c r="D6" s="126" t="s">
        <v>642</v>
      </c>
      <c r="E6" s="134" t="s">
        <v>857</v>
      </c>
      <c r="F6" s="135" t="s">
        <v>600</v>
      </c>
      <c r="H6" s="135" t="s">
        <v>598</v>
      </c>
      <c r="I6" s="126" t="s">
        <v>601</v>
      </c>
      <c r="J6" s="118" t="s">
        <v>404</v>
      </c>
      <c r="K6" s="137" t="s">
        <v>638</v>
      </c>
      <c r="L6" s="157" t="s">
        <v>976</v>
      </c>
      <c r="M6" s="131">
        <v>100</v>
      </c>
      <c r="N6" s="131">
        <v>129</v>
      </c>
      <c r="O6" s="158" t="s">
        <v>1019</v>
      </c>
      <c r="P6" s="136" t="s">
        <v>640</v>
      </c>
      <c r="T6" s="223" t="s">
        <v>6</v>
      </c>
      <c r="U6" s="179" t="s">
        <v>644</v>
      </c>
      <c r="W6" s="197"/>
      <c r="X6" s="761"/>
      <c r="Y6" s="762"/>
      <c r="Z6" s="762"/>
      <c r="AA6" s="762"/>
      <c r="AB6" s="762"/>
      <c r="AC6" s="762"/>
      <c r="AD6" s="762"/>
      <c r="AE6" s="762"/>
      <c r="AF6" s="763"/>
      <c r="AG6" s="764"/>
      <c r="AH6" s="198"/>
      <c r="AJ6" s="132"/>
      <c r="AK6" s="133"/>
      <c r="AL6" s="176"/>
      <c r="AM6" s="176"/>
      <c r="AN6" s="205"/>
    </row>
    <row r="7" spans="1:40" ht="15" customHeight="1">
      <c r="A7" s="222">
        <v>41189</v>
      </c>
      <c r="B7" s="231" t="s">
        <v>920</v>
      </c>
      <c r="D7" s="126" t="s">
        <v>645</v>
      </c>
      <c r="E7" s="135" t="s">
        <v>858</v>
      </c>
      <c r="F7" s="135" t="s">
        <v>177</v>
      </c>
      <c r="H7" s="135" t="s">
        <v>599</v>
      </c>
      <c r="I7" s="126" t="s">
        <v>416</v>
      </c>
      <c r="J7" s="118" t="s">
        <v>646</v>
      </c>
      <c r="L7" s="157" t="s">
        <v>977</v>
      </c>
      <c r="M7" s="131">
        <v>131</v>
      </c>
      <c r="N7" s="131">
        <v>161</v>
      </c>
      <c r="O7" s="158" t="s">
        <v>1020</v>
      </c>
      <c r="P7" s="136" t="s">
        <v>640</v>
      </c>
      <c r="Q7" s="176"/>
      <c r="R7" s="176"/>
      <c r="S7" s="176"/>
      <c r="T7" s="223" t="s">
        <v>883</v>
      </c>
      <c r="U7" s="179" t="s">
        <v>649</v>
      </c>
      <c r="W7" s="197"/>
      <c r="X7" s="761"/>
      <c r="Y7" s="762"/>
      <c r="Z7" s="762"/>
      <c r="AA7" s="762"/>
      <c r="AB7" s="762"/>
      <c r="AC7" s="762"/>
      <c r="AD7" s="762"/>
      <c r="AE7" s="762"/>
      <c r="AF7" s="763"/>
      <c r="AG7" s="764"/>
      <c r="AH7" s="198"/>
      <c r="AJ7" s="132"/>
      <c r="AK7" s="133"/>
      <c r="AL7" s="176"/>
      <c r="AM7" s="176"/>
      <c r="AN7" s="205"/>
    </row>
    <row r="8" spans="1:40" ht="15" customHeight="1">
      <c r="A8" s="222">
        <v>41190</v>
      </c>
      <c r="B8" s="231" t="s">
        <v>927</v>
      </c>
      <c r="D8" s="126" t="s">
        <v>647</v>
      </c>
      <c r="E8" s="137" t="s">
        <v>626</v>
      </c>
      <c r="F8" s="139" t="s">
        <v>626</v>
      </c>
      <c r="H8" s="135" t="s">
        <v>593</v>
      </c>
      <c r="I8" s="126" t="s">
        <v>435</v>
      </c>
      <c r="J8" s="118" t="s">
        <v>648</v>
      </c>
      <c r="L8" s="157" t="s">
        <v>978</v>
      </c>
      <c r="M8" s="131">
        <v>163</v>
      </c>
      <c r="N8" s="131">
        <v>183</v>
      </c>
      <c r="O8" s="158" t="s">
        <v>1021</v>
      </c>
      <c r="P8" s="136" t="s">
        <v>643</v>
      </c>
      <c r="Q8" s="176"/>
      <c r="R8" s="176"/>
      <c r="S8" s="176"/>
      <c r="T8" s="223" t="s">
        <v>8</v>
      </c>
      <c r="U8" s="179" t="s">
        <v>641</v>
      </c>
      <c r="W8" s="197"/>
      <c r="X8" s="761"/>
      <c r="Y8" s="762"/>
      <c r="Z8" s="762"/>
      <c r="AA8" s="762"/>
      <c r="AB8" s="762"/>
      <c r="AC8" s="762"/>
      <c r="AD8" s="762"/>
      <c r="AE8" s="762"/>
      <c r="AF8" s="763"/>
      <c r="AG8" s="764"/>
      <c r="AH8" s="198"/>
      <c r="AJ8" s="132"/>
      <c r="AK8" s="133"/>
      <c r="AL8" s="176"/>
      <c r="AM8" s="176"/>
      <c r="AN8" s="205"/>
    </row>
    <row r="9" spans="1:40" ht="15" customHeight="1">
      <c r="A9" s="222">
        <v>41191</v>
      </c>
      <c r="B9" s="231" t="s">
        <v>928</v>
      </c>
      <c r="D9" s="126" t="s">
        <v>650</v>
      </c>
      <c r="E9" s="134"/>
      <c r="F9" s="138"/>
      <c r="H9" s="135" t="s">
        <v>651</v>
      </c>
      <c r="I9" s="126" t="s">
        <v>652</v>
      </c>
      <c r="J9" s="118" t="s">
        <v>653</v>
      </c>
      <c r="L9" s="157" t="s">
        <v>979</v>
      </c>
      <c r="M9" s="131">
        <v>185</v>
      </c>
      <c r="N9" s="131">
        <v>203</v>
      </c>
      <c r="O9" s="158" t="s">
        <v>1022</v>
      </c>
      <c r="P9" s="136" t="s">
        <v>643</v>
      </c>
      <c r="Q9" s="176"/>
      <c r="R9" s="176"/>
      <c r="S9" s="207"/>
      <c r="T9" s="223" t="s">
        <v>9</v>
      </c>
      <c r="U9" s="179" t="s">
        <v>897</v>
      </c>
      <c r="W9" s="199"/>
      <c r="X9" s="765"/>
      <c r="Y9" s="766"/>
      <c r="Z9" s="766"/>
      <c r="AA9" s="766"/>
      <c r="AB9" s="766"/>
      <c r="AC9" s="766"/>
      <c r="AD9" s="766"/>
      <c r="AE9" s="766"/>
      <c r="AF9" s="767"/>
      <c r="AG9" s="768"/>
      <c r="AH9" s="200"/>
      <c r="AJ9" s="132"/>
      <c r="AK9" s="133"/>
      <c r="AL9" s="176"/>
      <c r="AM9" s="176"/>
      <c r="AN9" s="205"/>
    </row>
    <row r="10" spans="1:40" ht="15" customHeight="1">
      <c r="A10" s="222">
        <v>41192</v>
      </c>
      <c r="B10" s="231" t="s">
        <v>921</v>
      </c>
      <c r="D10" s="126" t="s">
        <v>654</v>
      </c>
      <c r="E10" s="140"/>
      <c r="F10" s="134"/>
      <c r="H10" s="137" t="s">
        <v>638</v>
      </c>
      <c r="I10" s="137" t="s">
        <v>638</v>
      </c>
      <c r="J10" s="118" t="s">
        <v>655</v>
      </c>
      <c r="K10" s="141"/>
      <c r="L10" s="157" t="s">
        <v>980</v>
      </c>
      <c r="M10" s="131">
        <v>205</v>
      </c>
      <c r="N10" s="131">
        <v>222</v>
      </c>
      <c r="O10" s="158" t="s">
        <v>1030</v>
      </c>
      <c r="P10" s="136" t="s">
        <v>643</v>
      </c>
      <c r="Q10" s="176"/>
      <c r="R10" s="176"/>
      <c r="S10" s="196"/>
      <c r="T10" s="229" t="s">
        <v>861</v>
      </c>
      <c r="U10" s="264" t="s">
        <v>904</v>
      </c>
      <c r="W10" s="201"/>
      <c r="X10" s="752"/>
      <c r="Y10" s="753"/>
      <c r="Z10" s="753"/>
      <c r="AA10" s="753"/>
      <c r="AB10" s="753"/>
      <c r="AC10" s="753"/>
      <c r="AD10" s="753"/>
      <c r="AE10" s="753"/>
      <c r="AF10" s="754"/>
      <c r="AG10" s="755"/>
      <c r="AH10" s="202"/>
      <c r="AJ10" s="132"/>
      <c r="AK10" s="133"/>
      <c r="AL10" s="176"/>
      <c r="AM10" s="176"/>
      <c r="AN10" s="205"/>
    </row>
    <row r="11" spans="1:40" ht="15" customHeight="1">
      <c r="A11" s="222">
        <v>41194</v>
      </c>
      <c r="B11" s="231" t="s">
        <v>922</v>
      </c>
      <c r="D11" s="126" t="s">
        <v>657</v>
      </c>
      <c r="E11" s="140"/>
      <c r="F11" s="140"/>
      <c r="J11" s="118" t="s">
        <v>658</v>
      </c>
      <c r="K11" s="142"/>
      <c r="L11" s="157" t="s">
        <v>981</v>
      </c>
      <c r="M11" s="131">
        <v>224</v>
      </c>
      <c r="N11" s="131">
        <v>253</v>
      </c>
      <c r="O11" s="179" t="s">
        <v>1023</v>
      </c>
      <c r="P11" s="136" t="s">
        <v>643</v>
      </c>
      <c r="Q11" s="195"/>
      <c r="R11" s="195"/>
      <c r="S11" s="196"/>
      <c r="T11" s="223" t="s">
        <v>10</v>
      </c>
      <c r="U11" s="179" t="s">
        <v>898</v>
      </c>
      <c r="W11" s="203"/>
      <c r="X11" s="761"/>
      <c r="Y11" s="762"/>
      <c r="Z11" s="762"/>
      <c r="AA11" s="762"/>
      <c r="AB11" s="762"/>
      <c r="AC11" s="762"/>
      <c r="AD11" s="762"/>
      <c r="AE11" s="762"/>
      <c r="AF11" s="769"/>
      <c r="AG11" s="770"/>
      <c r="AH11" s="204"/>
      <c r="AJ11" s="132"/>
      <c r="AK11" s="133"/>
      <c r="AL11" s="205"/>
      <c r="AM11" s="205"/>
      <c r="AN11" s="205"/>
    </row>
    <row r="12" spans="1:40" ht="15" customHeight="1">
      <c r="A12" s="222">
        <v>41196</v>
      </c>
      <c r="B12" s="231" t="s">
        <v>929</v>
      </c>
      <c r="D12" s="126" t="s">
        <v>660</v>
      </c>
      <c r="E12" s="140"/>
      <c r="F12" s="140"/>
      <c r="J12" s="118" t="s">
        <v>661</v>
      </c>
      <c r="K12" s="142"/>
      <c r="L12" s="157" t="s">
        <v>982</v>
      </c>
      <c r="M12" s="131">
        <v>255</v>
      </c>
      <c r="N12" s="131">
        <v>283</v>
      </c>
      <c r="O12" s="179" t="s">
        <v>1024</v>
      </c>
      <c r="P12" s="136" t="s">
        <v>643</v>
      </c>
      <c r="Q12" s="195"/>
      <c r="R12" s="195"/>
      <c r="S12" s="196"/>
      <c r="T12" s="223" t="s">
        <v>11</v>
      </c>
      <c r="U12" s="179" t="s">
        <v>665</v>
      </c>
      <c r="W12" s="197"/>
      <c r="X12" s="761"/>
      <c r="Y12" s="762"/>
      <c r="Z12" s="762"/>
      <c r="AA12" s="762"/>
      <c r="AB12" s="762"/>
      <c r="AC12" s="762"/>
      <c r="AD12" s="762"/>
      <c r="AE12" s="762"/>
      <c r="AF12" s="763"/>
      <c r="AG12" s="764"/>
      <c r="AH12" s="198"/>
      <c r="AJ12" s="132"/>
      <c r="AK12" s="133"/>
      <c r="AL12" s="176"/>
      <c r="AM12" s="176"/>
      <c r="AN12" s="205"/>
    </row>
    <row r="13" spans="1:40" ht="15" customHeight="1">
      <c r="A13" s="222">
        <v>41197</v>
      </c>
      <c r="B13" s="231" t="s">
        <v>930</v>
      </c>
      <c r="D13" s="126" t="s">
        <v>662</v>
      </c>
      <c r="E13" s="135"/>
      <c r="F13" s="140"/>
      <c r="J13" s="118" t="s">
        <v>663</v>
      </c>
      <c r="K13" s="131"/>
      <c r="L13" s="157" t="s">
        <v>983</v>
      </c>
      <c r="M13" s="131">
        <v>285</v>
      </c>
      <c r="N13" s="131">
        <v>319</v>
      </c>
      <c r="O13" s="179" t="s">
        <v>1025</v>
      </c>
      <c r="P13" s="136" t="s">
        <v>643</v>
      </c>
      <c r="Q13" s="195"/>
      <c r="R13" s="195"/>
      <c r="S13" s="196"/>
      <c r="T13" s="229" t="s">
        <v>884</v>
      </c>
      <c r="U13" s="179" t="s">
        <v>899</v>
      </c>
      <c r="W13" s="197"/>
      <c r="X13" s="761"/>
      <c r="Y13" s="762"/>
      <c r="Z13" s="762"/>
      <c r="AA13" s="762"/>
      <c r="AB13" s="762"/>
      <c r="AC13" s="762"/>
      <c r="AD13" s="762"/>
      <c r="AE13" s="762"/>
      <c r="AF13" s="763"/>
      <c r="AG13" s="764"/>
      <c r="AH13" s="198"/>
      <c r="AJ13" s="132"/>
      <c r="AK13" s="133"/>
      <c r="AL13" s="176"/>
      <c r="AM13" s="176"/>
      <c r="AN13" s="205"/>
    </row>
    <row r="14" spans="1:40" ht="15" customHeight="1">
      <c r="A14" s="222">
        <v>41198</v>
      </c>
      <c r="B14" s="231" t="s">
        <v>923</v>
      </c>
      <c r="D14" s="126" t="s">
        <v>666</v>
      </c>
      <c r="E14" s="135"/>
      <c r="F14" s="135"/>
      <c r="J14" s="118" t="s">
        <v>667</v>
      </c>
      <c r="K14" s="142"/>
      <c r="L14" s="157" t="s">
        <v>984</v>
      </c>
      <c r="M14" s="131">
        <v>321</v>
      </c>
      <c r="N14" s="131">
        <v>340</v>
      </c>
      <c r="O14" s="179" t="s">
        <v>1026</v>
      </c>
      <c r="P14" s="136" t="s">
        <v>643</v>
      </c>
      <c r="Q14" s="195"/>
      <c r="R14" s="195"/>
      <c r="S14" s="196"/>
      <c r="T14" s="229" t="s">
        <v>885</v>
      </c>
      <c r="U14" s="179" t="s">
        <v>900</v>
      </c>
      <c r="W14" s="199"/>
      <c r="X14" s="765"/>
      <c r="Y14" s="766"/>
      <c r="Z14" s="766"/>
      <c r="AA14" s="766"/>
      <c r="AB14" s="766"/>
      <c r="AC14" s="766"/>
      <c r="AD14" s="766"/>
      <c r="AE14" s="766"/>
      <c r="AF14" s="767"/>
      <c r="AG14" s="768"/>
      <c r="AH14" s="200"/>
      <c r="AJ14" s="132"/>
      <c r="AK14" s="133"/>
      <c r="AL14" s="176"/>
      <c r="AM14" s="176"/>
      <c r="AN14" s="205"/>
    </row>
    <row r="15" spans="1:40" ht="15" customHeight="1">
      <c r="A15" s="222">
        <v>41199</v>
      </c>
      <c r="B15" s="231" t="s">
        <v>924</v>
      </c>
      <c r="D15" s="126" t="s">
        <v>669</v>
      </c>
      <c r="E15" s="135"/>
      <c r="F15" s="135"/>
      <c r="J15" s="118" t="s">
        <v>670</v>
      </c>
      <c r="K15" s="142"/>
      <c r="L15" s="157" t="s">
        <v>985</v>
      </c>
      <c r="M15" s="131">
        <v>342</v>
      </c>
      <c r="N15" s="131">
        <v>365</v>
      </c>
      <c r="O15" s="179" t="s">
        <v>1027</v>
      </c>
      <c r="P15" s="136" t="s">
        <v>643</v>
      </c>
      <c r="Q15" s="195"/>
      <c r="R15" s="195"/>
      <c r="S15" s="196"/>
      <c r="T15" s="223" t="s">
        <v>12</v>
      </c>
      <c r="U15" s="179" t="s">
        <v>668</v>
      </c>
      <c r="W15" s="203"/>
      <c r="X15" s="752"/>
      <c r="Y15" s="753"/>
      <c r="Z15" s="753"/>
      <c r="AA15" s="753"/>
      <c r="AB15" s="753"/>
      <c r="AC15" s="753"/>
      <c r="AD15" s="753"/>
      <c r="AE15" s="753"/>
      <c r="AF15" s="769"/>
      <c r="AG15" s="770"/>
      <c r="AH15" s="204"/>
      <c r="AJ15" s="132"/>
      <c r="AK15" s="133"/>
      <c r="AL15" s="176"/>
      <c r="AM15" s="176"/>
      <c r="AN15" s="205"/>
    </row>
    <row r="16" spans="1:40" ht="15" customHeight="1">
      <c r="A16" s="222">
        <v>41201</v>
      </c>
      <c r="B16" s="231" t="s">
        <v>931</v>
      </c>
      <c r="D16" s="126" t="s">
        <v>671</v>
      </c>
      <c r="E16" s="135"/>
      <c r="F16" s="135"/>
      <c r="J16" s="118" t="s">
        <v>672</v>
      </c>
      <c r="L16" s="157" t="s">
        <v>986</v>
      </c>
      <c r="M16" s="131">
        <v>367</v>
      </c>
      <c r="N16" s="131">
        <v>394</v>
      </c>
      <c r="O16" s="179" t="s">
        <v>1028</v>
      </c>
      <c r="P16" s="136" t="s">
        <v>643</v>
      </c>
      <c r="Q16" s="195"/>
      <c r="R16" s="195"/>
      <c r="S16" s="196"/>
      <c r="T16" s="223" t="s">
        <v>13</v>
      </c>
      <c r="U16" s="179" t="s">
        <v>903</v>
      </c>
      <c r="W16" s="197"/>
      <c r="X16" s="761"/>
      <c r="Y16" s="762"/>
      <c r="Z16" s="762"/>
      <c r="AA16" s="762"/>
      <c r="AB16" s="762"/>
      <c r="AC16" s="762"/>
      <c r="AD16" s="762"/>
      <c r="AE16" s="762"/>
      <c r="AF16" s="763"/>
      <c r="AG16" s="764"/>
      <c r="AH16" s="198"/>
      <c r="AJ16" s="132"/>
      <c r="AK16" s="133"/>
      <c r="AL16" s="176"/>
      <c r="AM16" s="176"/>
      <c r="AN16" s="205"/>
    </row>
    <row r="17" spans="1:40" ht="15" customHeight="1">
      <c r="A17" s="222">
        <v>41203</v>
      </c>
      <c r="B17" s="231" t="s">
        <v>932</v>
      </c>
      <c r="D17" s="126" t="s">
        <v>673</v>
      </c>
      <c r="F17" s="135"/>
      <c r="J17" s="118" t="s">
        <v>674</v>
      </c>
      <c r="L17" s="157" t="s">
        <v>987</v>
      </c>
      <c r="M17" s="131">
        <v>396</v>
      </c>
      <c r="N17" s="131">
        <v>427</v>
      </c>
      <c r="O17" s="179" t="s">
        <v>1029</v>
      </c>
      <c r="P17" s="136" t="s">
        <v>643</v>
      </c>
      <c r="Q17" s="195"/>
      <c r="R17" s="195"/>
      <c r="S17" s="196"/>
      <c r="T17" s="229" t="s">
        <v>862</v>
      </c>
      <c r="U17" s="144" t="s">
        <v>901</v>
      </c>
      <c r="W17" s="203"/>
      <c r="X17" s="761"/>
      <c r="Y17" s="762"/>
      <c r="Z17" s="762"/>
      <c r="AA17" s="762"/>
      <c r="AB17" s="762"/>
      <c r="AC17" s="762"/>
      <c r="AD17" s="762"/>
      <c r="AE17" s="762"/>
      <c r="AF17" s="769"/>
      <c r="AG17" s="770"/>
      <c r="AH17" s="204"/>
      <c r="AJ17" s="132"/>
      <c r="AK17" s="133"/>
      <c r="AL17" s="176"/>
      <c r="AM17" s="176"/>
      <c r="AN17" s="205"/>
    </row>
    <row r="18" spans="1:40" ht="15" customHeight="1">
      <c r="A18" s="222">
        <v>41204</v>
      </c>
      <c r="B18" s="231" t="s">
        <v>933</v>
      </c>
      <c r="D18" s="126" t="s">
        <v>677</v>
      </c>
      <c r="J18" s="118" t="s">
        <v>678</v>
      </c>
      <c r="L18" s="157" t="s">
        <v>988</v>
      </c>
      <c r="M18" s="131">
        <v>429</v>
      </c>
      <c r="N18" s="131">
        <v>448</v>
      </c>
      <c r="O18" s="179" t="s">
        <v>1031</v>
      </c>
      <c r="P18" s="136" t="s">
        <v>643</v>
      </c>
      <c r="Q18" s="195"/>
      <c r="R18" s="195"/>
      <c r="S18" s="196"/>
      <c r="T18" s="223" t="s">
        <v>14</v>
      </c>
      <c r="U18" s="179" t="s">
        <v>676</v>
      </c>
      <c r="W18" s="197"/>
      <c r="X18" s="775"/>
      <c r="Y18" s="776"/>
      <c r="Z18" s="776"/>
      <c r="AA18" s="776"/>
      <c r="AB18" s="776"/>
      <c r="AC18" s="776"/>
      <c r="AD18" s="776"/>
      <c r="AE18" s="776"/>
      <c r="AF18" s="763"/>
      <c r="AG18" s="764"/>
      <c r="AH18" s="198"/>
      <c r="AJ18" s="132"/>
      <c r="AK18" s="133"/>
      <c r="AL18" s="176"/>
      <c r="AM18" s="176"/>
      <c r="AN18" s="205"/>
    </row>
    <row r="19" spans="1:40" ht="15" customHeight="1">
      <c r="A19" s="222">
        <v>41208</v>
      </c>
      <c r="B19" s="231" t="s">
        <v>934</v>
      </c>
      <c r="D19" s="126" t="s">
        <v>679</v>
      </c>
      <c r="J19" s="118" t="s">
        <v>680</v>
      </c>
      <c r="L19" s="157" t="s">
        <v>989</v>
      </c>
      <c r="M19" s="131">
        <v>450</v>
      </c>
      <c r="N19" s="131">
        <v>472</v>
      </c>
      <c r="O19" s="179" t="s">
        <v>1032</v>
      </c>
      <c r="P19" s="136" t="s">
        <v>643</v>
      </c>
      <c r="Q19" s="195"/>
      <c r="R19" s="195"/>
      <c r="S19" s="196"/>
      <c r="T19" s="229" t="s">
        <v>863</v>
      </c>
      <c r="U19" s="179" t="s">
        <v>682</v>
      </c>
      <c r="W19" s="199"/>
      <c r="X19" s="777"/>
      <c r="Y19" s="778"/>
      <c r="Z19" s="778"/>
      <c r="AA19" s="778"/>
      <c r="AB19" s="778"/>
      <c r="AC19" s="778"/>
      <c r="AD19" s="778"/>
      <c r="AE19" s="778"/>
      <c r="AF19" s="767"/>
      <c r="AG19" s="768"/>
      <c r="AH19" s="200"/>
      <c r="AJ19" s="132"/>
      <c r="AK19" s="133"/>
      <c r="AL19" s="176"/>
      <c r="AM19" s="176"/>
      <c r="AN19" s="207"/>
    </row>
    <row r="20" spans="1:40" ht="15" customHeight="1">
      <c r="A20" s="222">
        <v>41210</v>
      </c>
      <c r="B20" s="231" t="s">
        <v>935</v>
      </c>
      <c r="D20" s="126" t="s">
        <v>683</v>
      </c>
      <c r="J20" s="118" t="s">
        <v>684</v>
      </c>
      <c r="L20" s="157" t="s">
        <v>990</v>
      </c>
      <c r="M20" s="131">
        <v>474</v>
      </c>
      <c r="N20" s="131">
        <v>490</v>
      </c>
      <c r="O20" s="179" t="s">
        <v>1033</v>
      </c>
      <c r="P20" s="136" t="s">
        <v>643</v>
      </c>
      <c r="Q20" s="195"/>
      <c r="R20" s="195"/>
      <c r="S20" s="196"/>
      <c r="T20" s="223" t="s">
        <v>15</v>
      </c>
      <c r="U20" s="179" t="s">
        <v>636</v>
      </c>
      <c r="W20" s="203"/>
      <c r="X20" s="779"/>
      <c r="Y20" s="780"/>
      <c r="Z20" s="780"/>
      <c r="AA20" s="780"/>
      <c r="AB20" s="780"/>
      <c r="AC20" s="780"/>
      <c r="AD20" s="780"/>
      <c r="AE20" s="780"/>
      <c r="AF20" s="769"/>
      <c r="AG20" s="770"/>
      <c r="AH20" s="204"/>
      <c r="AJ20" s="132"/>
      <c r="AK20" s="133"/>
      <c r="AL20" s="176"/>
      <c r="AM20" s="176"/>
      <c r="AN20" s="206"/>
    </row>
    <row r="21" spans="1:40" ht="15" customHeight="1">
      <c r="A21" s="222">
        <v>41211</v>
      </c>
      <c r="B21" s="231" t="s">
        <v>936</v>
      </c>
      <c r="D21" s="126" t="s">
        <v>685</v>
      </c>
      <c r="J21" s="118" t="s">
        <v>686</v>
      </c>
      <c r="L21" s="157" t="s">
        <v>991</v>
      </c>
      <c r="M21" s="131">
        <v>492</v>
      </c>
      <c r="N21" s="131">
        <v>516</v>
      </c>
      <c r="O21" s="179" t="s">
        <v>1034</v>
      </c>
      <c r="P21" s="136" t="s">
        <v>643</v>
      </c>
      <c r="Q21" s="195"/>
      <c r="R21" s="195"/>
      <c r="S21" s="196"/>
      <c r="T21" s="229" t="s">
        <v>864</v>
      </c>
      <c r="W21" s="197"/>
      <c r="X21" s="775"/>
      <c r="Y21" s="776"/>
      <c r="Z21" s="776"/>
      <c r="AA21" s="776"/>
      <c r="AB21" s="776"/>
      <c r="AC21" s="776"/>
      <c r="AD21" s="776"/>
      <c r="AE21" s="776"/>
      <c r="AF21" s="763"/>
      <c r="AG21" s="764"/>
      <c r="AH21" s="198"/>
      <c r="AJ21" s="132"/>
      <c r="AK21" s="133"/>
      <c r="AL21" s="176"/>
      <c r="AM21" s="176"/>
      <c r="AN21" s="176"/>
    </row>
    <row r="22" spans="1:40" ht="15" customHeight="1">
      <c r="A22" s="222">
        <v>41212</v>
      </c>
      <c r="B22" s="231" t="s">
        <v>937</v>
      </c>
      <c r="D22" s="126" t="s">
        <v>687</v>
      </c>
      <c r="J22" s="118" t="s">
        <v>688</v>
      </c>
      <c r="L22" s="157" t="s">
        <v>992</v>
      </c>
      <c r="M22" s="131">
        <v>518</v>
      </c>
      <c r="N22" s="131">
        <v>550</v>
      </c>
      <c r="O22" s="179" t="s">
        <v>1035</v>
      </c>
      <c r="P22" s="136" t="s">
        <v>643</v>
      </c>
      <c r="Q22" s="195"/>
      <c r="R22" s="195"/>
      <c r="S22" s="196"/>
      <c r="T22" s="223" t="s">
        <v>16</v>
      </c>
      <c r="W22" s="197"/>
      <c r="X22" s="775"/>
      <c r="Y22" s="776"/>
      <c r="Z22" s="776"/>
      <c r="AA22" s="776"/>
      <c r="AB22" s="776"/>
      <c r="AC22" s="776"/>
      <c r="AD22" s="776"/>
      <c r="AE22" s="776"/>
      <c r="AF22" s="763"/>
      <c r="AG22" s="764"/>
      <c r="AH22" s="198"/>
      <c r="AJ22" s="132"/>
      <c r="AK22" s="133"/>
      <c r="AL22" s="176"/>
      <c r="AM22" s="176"/>
      <c r="AN22" s="176"/>
    </row>
    <row r="23" spans="1:40" ht="15" customHeight="1">
      <c r="A23" s="222">
        <v>41215</v>
      </c>
      <c r="B23" s="231" t="s">
        <v>938</v>
      </c>
      <c r="D23" s="126" t="s">
        <v>689</v>
      </c>
      <c r="J23" s="118" t="s">
        <v>690</v>
      </c>
      <c r="L23" s="157" t="s">
        <v>993</v>
      </c>
      <c r="M23" s="131">
        <v>552</v>
      </c>
      <c r="N23" s="131">
        <v>584</v>
      </c>
      <c r="O23" s="179" t="s">
        <v>1036</v>
      </c>
      <c r="P23" s="136" t="s">
        <v>643</v>
      </c>
      <c r="Q23" s="195"/>
      <c r="R23" s="195"/>
      <c r="S23" s="196"/>
      <c r="T23" s="223" t="s">
        <v>17</v>
      </c>
      <c r="W23" s="197"/>
      <c r="X23" s="775"/>
      <c r="Y23" s="776"/>
      <c r="Z23" s="776"/>
      <c r="AA23" s="776"/>
      <c r="AB23" s="776"/>
      <c r="AC23" s="776"/>
      <c r="AD23" s="776"/>
      <c r="AE23" s="776"/>
      <c r="AF23" s="763"/>
      <c r="AG23" s="764"/>
      <c r="AH23" s="198"/>
      <c r="AJ23" s="132"/>
      <c r="AK23" s="133"/>
      <c r="AL23" s="176"/>
      <c r="AM23" s="176"/>
      <c r="AN23" s="205"/>
    </row>
    <row r="24" spans="1:40" ht="15" customHeight="1">
      <c r="A24" s="222">
        <v>41217</v>
      </c>
      <c r="B24" s="231" t="s">
        <v>939</v>
      </c>
      <c r="D24" s="126" t="s">
        <v>691</v>
      </c>
      <c r="J24" s="118" t="s">
        <v>692</v>
      </c>
      <c r="L24" s="157" t="s">
        <v>994</v>
      </c>
      <c r="M24" s="131">
        <v>586</v>
      </c>
      <c r="N24" s="131">
        <v>612</v>
      </c>
      <c r="O24" s="179" t="s">
        <v>1037</v>
      </c>
      <c r="P24" s="136" t="s">
        <v>643</v>
      </c>
      <c r="Q24" s="195"/>
      <c r="R24" s="195"/>
      <c r="S24" s="196"/>
      <c r="T24" s="229" t="s">
        <v>886</v>
      </c>
      <c r="W24" s="199"/>
      <c r="X24" s="777"/>
      <c r="Y24" s="778"/>
      <c r="Z24" s="778"/>
      <c r="AA24" s="778"/>
      <c r="AB24" s="778"/>
      <c r="AC24" s="778"/>
      <c r="AD24" s="778"/>
      <c r="AE24" s="778"/>
      <c r="AF24" s="767"/>
      <c r="AG24" s="768"/>
      <c r="AH24" s="200"/>
      <c r="AJ24" s="132"/>
      <c r="AK24" s="133"/>
      <c r="AL24" s="176"/>
      <c r="AM24" s="176"/>
      <c r="AN24" s="205"/>
    </row>
    <row r="25" spans="1:40" ht="15" customHeight="1">
      <c r="A25" s="222">
        <v>41218</v>
      </c>
      <c r="B25" s="231" t="s">
        <v>940</v>
      </c>
      <c r="D25" s="126" t="s">
        <v>693</v>
      </c>
      <c r="E25" s="121" t="s">
        <v>694</v>
      </c>
      <c r="J25" s="118" t="s">
        <v>695</v>
      </c>
      <c r="L25" s="157" t="s">
        <v>995</v>
      </c>
      <c r="M25" s="131">
        <v>614</v>
      </c>
      <c r="N25" s="131">
        <v>657</v>
      </c>
      <c r="O25" s="179" t="s">
        <v>1038</v>
      </c>
      <c r="P25" s="136" t="s">
        <v>643</v>
      </c>
      <c r="Q25" s="195"/>
      <c r="R25" s="195"/>
      <c r="S25" s="196"/>
      <c r="T25" s="229" t="s">
        <v>865</v>
      </c>
      <c r="AJ25" s="132"/>
      <c r="AK25" s="133"/>
      <c r="AL25" s="127"/>
      <c r="AM25" s="127"/>
      <c r="AN25" s="205"/>
    </row>
    <row r="26" spans="1:40" ht="15" customHeight="1">
      <c r="A26" s="222">
        <v>41219</v>
      </c>
      <c r="B26" s="231" t="s">
        <v>941</v>
      </c>
      <c r="D26" s="126" t="s">
        <v>696</v>
      </c>
      <c r="E26" s="131" t="str">
        <f>IF(GameSheet!A7="","",GameSheet!A7)</f>
        <v>-</v>
      </c>
      <c r="J26" s="118" t="s">
        <v>697</v>
      </c>
      <c r="L26" s="157" t="s">
        <v>996</v>
      </c>
      <c r="M26" s="131">
        <v>659</v>
      </c>
      <c r="N26" s="131">
        <v>685</v>
      </c>
      <c r="O26" s="179" t="s">
        <v>1039</v>
      </c>
      <c r="P26" s="136" t="s">
        <v>643</v>
      </c>
      <c r="Q26" s="195"/>
      <c r="R26" s="195"/>
      <c r="S26" s="196"/>
      <c r="T26" s="223" t="s">
        <v>18</v>
      </c>
      <c r="U26" s="179"/>
      <c r="AJ26" s="132"/>
      <c r="AK26" s="133"/>
      <c r="AL26" s="127"/>
      <c r="AM26" s="127"/>
      <c r="AN26" s="205"/>
    </row>
    <row r="27" spans="1:40" ht="15" customHeight="1">
      <c r="A27" s="222">
        <v>41220</v>
      </c>
      <c r="B27" s="231" t="s">
        <v>942</v>
      </c>
      <c r="D27" s="126" t="s">
        <v>698</v>
      </c>
      <c r="E27" s="131" t="str">
        <f>IF(GameSheet!A8="","",GameSheet!A8)</f>
        <v>-</v>
      </c>
      <c r="J27" s="118" t="s">
        <v>699</v>
      </c>
      <c r="L27" s="157" t="s">
        <v>997</v>
      </c>
      <c r="M27" s="131">
        <v>687</v>
      </c>
      <c r="N27" s="131">
        <v>706</v>
      </c>
      <c r="O27" s="179" t="s">
        <v>1040</v>
      </c>
      <c r="P27" s="136" t="s">
        <v>643</v>
      </c>
      <c r="Q27" s="195"/>
      <c r="R27" s="195"/>
      <c r="S27" s="196"/>
      <c r="T27" s="223" t="s">
        <v>19</v>
      </c>
      <c r="AJ27" s="132"/>
      <c r="AK27" s="133"/>
      <c r="AL27" s="127"/>
      <c r="AM27" s="127"/>
      <c r="AN27" s="205"/>
    </row>
    <row r="28" spans="1:40" ht="15" customHeight="1">
      <c r="A28" s="222">
        <v>41222</v>
      </c>
      <c r="B28" s="231" t="s">
        <v>943</v>
      </c>
      <c r="D28" s="126" t="s">
        <v>700</v>
      </c>
      <c r="E28" s="126" t="s">
        <v>177</v>
      </c>
      <c r="J28" s="118" t="s">
        <v>701</v>
      </c>
      <c r="L28" s="157" t="s">
        <v>998</v>
      </c>
      <c r="M28" s="131">
        <v>708</v>
      </c>
      <c r="N28" s="131">
        <v>726</v>
      </c>
      <c r="O28" s="179" t="s">
        <v>1041</v>
      </c>
      <c r="P28" s="136" t="s">
        <v>643</v>
      </c>
      <c r="Q28" s="195"/>
      <c r="R28" s="195"/>
      <c r="S28" s="196"/>
      <c r="T28" s="223" t="s">
        <v>20</v>
      </c>
      <c r="AJ28" s="132"/>
      <c r="AK28" s="133"/>
      <c r="AL28" s="127"/>
      <c r="AM28" s="127"/>
      <c r="AN28" s="205"/>
    </row>
    <row r="29" spans="1:40" ht="15" customHeight="1">
      <c r="A29" s="222">
        <v>41224</v>
      </c>
      <c r="B29" s="231" t="s">
        <v>944</v>
      </c>
      <c r="D29" s="126" t="s">
        <v>702</v>
      </c>
      <c r="J29" s="118" t="s">
        <v>703</v>
      </c>
      <c r="L29" s="157" t="s">
        <v>999</v>
      </c>
      <c r="M29" s="131">
        <v>728</v>
      </c>
      <c r="N29" s="131">
        <v>750</v>
      </c>
      <c r="O29" s="179" t="s">
        <v>1042</v>
      </c>
      <c r="P29" s="136" t="s">
        <v>643</v>
      </c>
      <c r="Q29" s="195"/>
      <c r="R29" s="195"/>
      <c r="S29" s="196"/>
      <c r="T29" s="223" t="s">
        <v>664</v>
      </c>
      <c r="AJ29" s="132"/>
      <c r="AK29" s="133"/>
      <c r="AL29" s="127"/>
      <c r="AM29" s="127"/>
      <c r="AN29" s="205"/>
    </row>
    <row r="30" spans="1:40" ht="15" customHeight="1">
      <c r="A30" s="222">
        <v>41225</v>
      </c>
      <c r="B30" s="231" t="s">
        <v>945</v>
      </c>
      <c r="D30" s="126" t="s">
        <v>704</v>
      </c>
      <c r="E30" s="121" t="s">
        <v>705</v>
      </c>
      <c r="J30" s="118" t="s">
        <v>706</v>
      </c>
      <c r="L30" s="157" t="s">
        <v>1000</v>
      </c>
      <c r="M30" s="131">
        <v>752</v>
      </c>
      <c r="N30" s="131">
        <v>777</v>
      </c>
      <c r="O30" s="269" t="s">
        <v>972</v>
      </c>
      <c r="P30" s="269"/>
      <c r="Q30" s="195"/>
      <c r="R30" s="195"/>
      <c r="S30" s="196"/>
      <c r="T30" s="229" t="s">
        <v>866</v>
      </c>
      <c r="AJ30" s="132"/>
      <c r="AK30" s="133"/>
      <c r="AL30" s="127"/>
      <c r="AM30" s="127"/>
      <c r="AN30" s="205"/>
    </row>
    <row r="31" spans="1:40" ht="15" customHeight="1">
      <c r="A31" s="222">
        <v>41229</v>
      </c>
      <c r="B31" s="231" t="s">
        <v>946</v>
      </c>
      <c r="D31" s="126" t="s">
        <v>707</v>
      </c>
      <c r="E31" s="131" t="str">
        <f>IF(GameSheet!A32="","",GameSheet!A32)</f>
        <v>-</v>
      </c>
      <c r="J31" s="118" t="s">
        <v>708</v>
      </c>
      <c r="L31" s="157" t="s">
        <v>1001</v>
      </c>
      <c r="M31" s="131">
        <v>779</v>
      </c>
      <c r="N31" s="131">
        <v>799</v>
      </c>
      <c r="O31" s="179" t="s">
        <v>1043</v>
      </c>
      <c r="P31" s="136" t="s">
        <v>640</v>
      </c>
      <c r="Q31" s="195"/>
      <c r="R31" s="195"/>
      <c r="S31" s="196"/>
      <c r="T31" s="223" t="s">
        <v>762</v>
      </c>
      <c r="AJ31" s="132"/>
      <c r="AK31" s="133"/>
      <c r="AL31" s="127"/>
      <c r="AM31" s="127"/>
      <c r="AN31" s="205"/>
    </row>
    <row r="32" spans="1:40" ht="15" customHeight="1">
      <c r="A32" s="222">
        <v>41230</v>
      </c>
      <c r="B32" s="231" t="s">
        <v>948</v>
      </c>
      <c r="D32" s="126" t="s">
        <v>709</v>
      </c>
      <c r="E32" s="131" t="str">
        <f>IF(GameSheet!A33="","",GameSheet!A33)</f>
        <v>-</v>
      </c>
      <c r="J32" s="118" t="s">
        <v>710</v>
      </c>
      <c r="L32" s="157" t="s">
        <v>1002</v>
      </c>
      <c r="M32" s="131">
        <v>801</v>
      </c>
      <c r="N32" s="131">
        <v>820</v>
      </c>
      <c r="O32" s="179" t="s">
        <v>1044</v>
      </c>
      <c r="P32" s="136" t="s">
        <v>640</v>
      </c>
      <c r="Q32" s="195"/>
      <c r="R32" s="195"/>
      <c r="S32" s="196"/>
      <c r="T32" s="229" t="s">
        <v>907</v>
      </c>
      <c r="AJ32" s="132"/>
      <c r="AK32" s="133"/>
      <c r="AL32" s="176"/>
      <c r="AM32" s="176"/>
      <c r="AN32" s="205"/>
    </row>
    <row r="33" spans="1:40" ht="15" customHeight="1">
      <c r="A33" s="222">
        <v>41231</v>
      </c>
      <c r="B33" s="231" t="s">
        <v>949</v>
      </c>
      <c r="D33" s="126" t="s">
        <v>711</v>
      </c>
      <c r="E33" s="126" t="s">
        <v>177</v>
      </c>
      <c r="J33" s="118" t="s">
        <v>712</v>
      </c>
      <c r="L33" s="157" t="s">
        <v>1003</v>
      </c>
      <c r="M33" s="131">
        <v>822</v>
      </c>
      <c r="N33" s="131">
        <v>846</v>
      </c>
      <c r="O33" s="179" t="s">
        <v>1045</v>
      </c>
      <c r="P33" s="136" t="s">
        <v>640</v>
      </c>
      <c r="Q33" s="195"/>
      <c r="R33" s="195"/>
      <c r="S33" s="196"/>
      <c r="T33" s="223" t="s">
        <v>21</v>
      </c>
      <c r="AJ33" s="132"/>
      <c r="AK33" s="133"/>
      <c r="AL33" s="176"/>
      <c r="AM33" s="176"/>
      <c r="AN33" s="205"/>
    </row>
    <row r="34" spans="1:40" ht="15" customHeight="1">
      <c r="A34" s="222">
        <v>41232</v>
      </c>
      <c r="B34" s="231" t="s">
        <v>947</v>
      </c>
      <c r="D34" s="126" t="s">
        <v>713</v>
      </c>
      <c r="J34" s="118" t="s">
        <v>714</v>
      </c>
      <c r="L34" s="157" t="s">
        <v>1004</v>
      </c>
      <c r="M34" s="131">
        <v>848</v>
      </c>
      <c r="N34" s="131">
        <v>876</v>
      </c>
      <c r="O34" s="179" t="s">
        <v>1046</v>
      </c>
      <c r="P34" s="136" t="s">
        <v>640</v>
      </c>
      <c r="Q34" s="195"/>
      <c r="R34" s="195"/>
      <c r="S34" s="196"/>
      <c r="T34" s="223" t="s">
        <v>22</v>
      </c>
      <c r="AJ34" s="132"/>
      <c r="AK34" s="133"/>
      <c r="AL34" s="176"/>
      <c r="AM34" s="176"/>
      <c r="AN34" s="205"/>
    </row>
    <row r="35" spans="1:40" ht="15" customHeight="1">
      <c r="A35" s="222">
        <v>41233</v>
      </c>
      <c r="B35" s="231" t="s">
        <v>950</v>
      </c>
      <c r="D35" s="126" t="s">
        <v>715</v>
      </c>
      <c r="J35" s="118" t="s">
        <v>716</v>
      </c>
      <c r="L35" s="157" t="s">
        <v>1005</v>
      </c>
      <c r="M35" s="131">
        <v>878</v>
      </c>
      <c r="N35" s="131">
        <v>908</v>
      </c>
      <c r="O35" s="179" t="s">
        <v>1047</v>
      </c>
      <c r="P35" s="136" t="s">
        <v>643</v>
      </c>
      <c r="Q35" s="195"/>
      <c r="R35" s="195"/>
      <c r="S35" s="196"/>
      <c r="T35" s="229" t="s">
        <v>867</v>
      </c>
      <c r="AJ35" s="132"/>
      <c r="AK35" s="133"/>
      <c r="AL35" s="176"/>
      <c r="AM35" s="176"/>
      <c r="AN35" s="205"/>
    </row>
    <row r="36" spans="1:40" ht="15" customHeight="1">
      <c r="A36" s="222">
        <v>41234</v>
      </c>
      <c r="B36" s="231" t="s">
        <v>951</v>
      </c>
      <c r="D36" s="126" t="s">
        <v>717</v>
      </c>
      <c r="J36" s="118" t="s">
        <v>718</v>
      </c>
      <c r="L36" s="157" t="s">
        <v>1006</v>
      </c>
      <c r="M36" s="131">
        <v>910</v>
      </c>
      <c r="N36" s="131">
        <v>932</v>
      </c>
      <c r="O36" s="179" t="s">
        <v>1048</v>
      </c>
      <c r="P36" s="136" t="s">
        <v>643</v>
      </c>
      <c r="Q36" s="195"/>
      <c r="R36" s="195"/>
      <c r="S36" s="207"/>
      <c r="T36" s="223" t="s">
        <v>887</v>
      </c>
      <c r="AJ36" s="132"/>
      <c r="AK36" s="133"/>
      <c r="AL36" s="176"/>
      <c r="AM36" s="176"/>
      <c r="AN36" s="205"/>
    </row>
    <row r="37" spans="1:40" ht="15" customHeight="1">
      <c r="A37" s="222">
        <v>41236</v>
      </c>
      <c r="B37" s="231" t="s">
        <v>952</v>
      </c>
      <c r="D37" s="126" t="s">
        <v>719</v>
      </c>
      <c r="J37" s="118" t="s">
        <v>720</v>
      </c>
      <c r="L37" s="157" t="s">
        <v>1007</v>
      </c>
      <c r="M37" s="131">
        <v>934</v>
      </c>
      <c r="N37" s="131">
        <v>956</v>
      </c>
      <c r="O37" s="179" t="s">
        <v>1049</v>
      </c>
      <c r="P37" s="136" t="s">
        <v>643</v>
      </c>
      <c r="Q37" s="195"/>
      <c r="R37" s="195"/>
      <c r="S37" s="176"/>
      <c r="T37" s="223" t="s">
        <v>2107</v>
      </c>
      <c r="AJ37" s="132"/>
      <c r="AK37" s="133"/>
      <c r="AL37" s="176"/>
      <c r="AM37" s="176"/>
      <c r="AN37" s="205"/>
    </row>
    <row r="38" spans="1:40" ht="15" customHeight="1">
      <c r="A38" s="222">
        <v>41238</v>
      </c>
      <c r="B38" s="231" t="s">
        <v>953</v>
      </c>
      <c r="D38" s="126" t="s">
        <v>721</v>
      </c>
      <c r="J38" s="118" t="s">
        <v>722</v>
      </c>
      <c r="L38" s="157" t="s">
        <v>1008</v>
      </c>
      <c r="M38" s="131">
        <v>958</v>
      </c>
      <c r="N38" s="131">
        <v>978</v>
      </c>
      <c r="O38" s="179" t="s">
        <v>1050</v>
      </c>
      <c r="P38" s="136" t="s">
        <v>643</v>
      </c>
      <c r="Q38" s="195"/>
      <c r="R38" s="195"/>
      <c r="S38" s="206"/>
      <c r="T38" s="223" t="s">
        <v>23</v>
      </c>
      <c r="AJ38" s="132"/>
      <c r="AK38" s="133"/>
      <c r="AL38" s="176"/>
      <c r="AM38" s="176"/>
      <c r="AN38" s="205"/>
    </row>
    <row r="39" spans="1:40" ht="15" customHeight="1">
      <c r="A39" s="222">
        <v>41239</v>
      </c>
      <c r="B39" s="231" t="s">
        <v>954</v>
      </c>
      <c r="D39" s="126" t="s">
        <v>723</v>
      </c>
      <c r="J39" s="118" t="s">
        <v>724</v>
      </c>
      <c r="L39" s="157" t="s">
        <v>1009</v>
      </c>
      <c r="M39" s="131">
        <v>980</v>
      </c>
      <c r="N39" s="131">
        <v>996</v>
      </c>
      <c r="O39" s="179" t="s">
        <v>1051</v>
      </c>
      <c r="P39" s="136" t="s">
        <v>643</v>
      </c>
      <c r="Q39" s="195"/>
      <c r="R39" s="195"/>
      <c r="S39" s="176"/>
      <c r="T39" s="223" t="s">
        <v>24</v>
      </c>
      <c r="AJ39" s="132"/>
      <c r="AK39" s="133"/>
      <c r="AL39" s="176"/>
      <c r="AM39" s="176"/>
      <c r="AN39" s="205"/>
    </row>
    <row r="40" spans="1:40" ht="15" customHeight="1">
      <c r="A40" s="222">
        <v>41240</v>
      </c>
      <c r="B40" s="231" t="s">
        <v>955</v>
      </c>
      <c r="D40" s="126" t="s">
        <v>725</v>
      </c>
      <c r="J40" s="118" t="s">
        <v>726</v>
      </c>
      <c r="L40" s="157" t="s">
        <v>1010</v>
      </c>
      <c r="M40" s="131">
        <v>998</v>
      </c>
      <c r="N40" s="131">
        <v>1030</v>
      </c>
      <c r="O40" s="179" t="s">
        <v>1052</v>
      </c>
      <c r="P40" s="136" t="s">
        <v>643</v>
      </c>
      <c r="Q40" s="195"/>
      <c r="R40" s="195"/>
      <c r="S40" s="176"/>
      <c r="T40" s="229" t="s">
        <v>888</v>
      </c>
      <c r="AJ40" s="132"/>
      <c r="AK40" s="133"/>
      <c r="AL40" s="176"/>
      <c r="AM40" s="176"/>
      <c r="AN40" s="205"/>
    </row>
    <row r="41" spans="1:40" ht="15" customHeight="1">
      <c r="A41" s="222">
        <v>41240</v>
      </c>
      <c r="B41" s="231" t="s">
        <v>956</v>
      </c>
      <c r="D41" s="126" t="s">
        <v>727</v>
      </c>
      <c r="J41" s="118" t="s">
        <v>728</v>
      </c>
      <c r="L41" s="157" t="s">
        <v>1011</v>
      </c>
      <c r="M41" s="131">
        <v>1032</v>
      </c>
      <c r="N41" s="131">
        <v>1054</v>
      </c>
      <c r="O41" s="179" t="s">
        <v>1053</v>
      </c>
      <c r="P41" s="136" t="s">
        <v>643</v>
      </c>
      <c r="Q41" s="195"/>
      <c r="R41" s="195"/>
      <c r="S41" s="176"/>
      <c r="T41" s="223" t="s">
        <v>25</v>
      </c>
      <c r="AJ41" s="132"/>
      <c r="AK41" s="133"/>
      <c r="AL41" s="176"/>
      <c r="AM41" s="176"/>
      <c r="AN41" s="205"/>
    </row>
    <row r="42" spans="1:40" ht="15" customHeight="1">
      <c r="A42" s="222">
        <v>41241</v>
      </c>
      <c r="B42" s="231" t="s">
        <v>957</v>
      </c>
      <c r="D42" s="126" t="s">
        <v>390</v>
      </c>
      <c r="J42" s="118" t="s">
        <v>729</v>
      </c>
      <c r="L42" s="157" t="s">
        <v>1012</v>
      </c>
      <c r="M42" s="131">
        <v>1056</v>
      </c>
      <c r="N42" s="131">
        <v>1082</v>
      </c>
      <c r="O42" s="179" t="s">
        <v>1054</v>
      </c>
      <c r="P42" s="136" t="s">
        <v>643</v>
      </c>
      <c r="Q42" s="195"/>
      <c r="R42" s="195"/>
      <c r="S42" s="176"/>
      <c r="T42" s="229" t="s">
        <v>868</v>
      </c>
      <c r="AJ42" s="132"/>
      <c r="AK42" s="133"/>
      <c r="AL42" s="176"/>
      <c r="AM42" s="176"/>
      <c r="AN42" s="205"/>
    </row>
    <row r="43" spans="1:40" ht="15" customHeight="1">
      <c r="A43" s="222">
        <v>41243</v>
      </c>
      <c r="B43" s="231" t="s">
        <v>958</v>
      </c>
      <c r="D43" s="126" t="s">
        <v>391</v>
      </c>
      <c r="J43" s="118" t="s">
        <v>730</v>
      </c>
      <c r="L43" s="157" t="s">
        <v>1013</v>
      </c>
      <c r="M43" s="131">
        <v>1084</v>
      </c>
      <c r="N43" s="131">
        <v>1112</v>
      </c>
      <c r="O43" s="179" t="s">
        <v>1055</v>
      </c>
      <c r="P43" s="136" t="s">
        <v>643</v>
      </c>
      <c r="Q43" s="195"/>
      <c r="R43" s="195"/>
      <c r="S43" s="135"/>
      <c r="T43" s="229" t="s">
        <v>869</v>
      </c>
      <c r="AJ43" s="132"/>
      <c r="AK43" s="133"/>
      <c r="AL43" s="176"/>
      <c r="AM43" s="176"/>
      <c r="AN43" s="205"/>
    </row>
    <row r="44" spans="1:40" ht="15" customHeight="1">
      <c r="A44" s="222">
        <v>41245</v>
      </c>
      <c r="B44" s="231" t="s">
        <v>959</v>
      </c>
      <c r="D44" s="126" t="s">
        <v>731</v>
      </c>
      <c r="J44" s="118" t="s">
        <v>732</v>
      </c>
      <c r="L44" s="157" t="s">
        <v>1014</v>
      </c>
      <c r="M44" s="131">
        <v>1114</v>
      </c>
      <c r="N44" s="131">
        <v>1136</v>
      </c>
      <c r="O44" s="179" t="s">
        <v>1056</v>
      </c>
      <c r="P44" s="136" t="s">
        <v>643</v>
      </c>
      <c r="Q44" s="195"/>
      <c r="R44" s="195"/>
      <c r="S44" s="196"/>
      <c r="T44" s="223" t="s">
        <v>26</v>
      </c>
      <c r="AJ44" s="132"/>
      <c r="AK44" s="133"/>
      <c r="AL44" s="176"/>
      <c r="AM44" s="176"/>
      <c r="AN44" s="205"/>
    </row>
    <row r="45" spans="1:40" ht="15" customHeight="1">
      <c r="A45" s="222">
        <v>41246</v>
      </c>
      <c r="B45" s="231" t="s">
        <v>960</v>
      </c>
      <c r="D45" s="126" t="s">
        <v>733</v>
      </c>
      <c r="J45" s="118" t="s">
        <v>734</v>
      </c>
      <c r="L45" s="145" t="s">
        <v>860</v>
      </c>
      <c r="M45" s="131"/>
      <c r="N45" s="131"/>
      <c r="O45" s="179" t="s">
        <v>1057</v>
      </c>
      <c r="P45" s="136" t="s">
        <v>643</v>
      </c>
      <c r="Q45" s="195"/>
      <c r="R45" s="195"/>
      <c r="S45" s="196"/>
      <c r="T45" s="223" t="s">
        <v>2110</v>
      </c>
      <c r="AJ45" s="132"/>
      <c r="AK45" s="133"/>
      <c r="AL45" s="176"/>
      <c r="AM45" s="176"/>
      <c r="AN45" s="205"/>
    </row>
    <row r="46" spans="1:40" ht="15" customHeight="1">
      <c r="A46" s="222">
        <v>41247</v>
      </c>
      <c r="B46" s="231" t="s">
        <v>961</v>
      </c>
      <c r="D46" s="126" t="s">
        <v>735</v>
      </c>
      <c r="J46" s="118" t="s">
        <v>736</v>
      </c>
      <c r="M46" s="131"/>
      <c r="N46" s="131"/>
      <c r="O46" s="179" t="s">
        <v>1058</v>
      </c>
      <c r="P46" s="136" t="s">
        <v>643</v>
      </c>
      <c r="Q46" s="195"/>
      <c r="R46" s="195"/>
      <c r="S46" s="135"/>
      <c r="T46" s="179" t="s">
        <v>27</v>
      </c>
      <c r="AJ46" s="132"/>
      <c r="AK46" s="133"/>
      <c r="AL46" s="176"/>
      <c r="AM46" s="176"/>
      <c r="AN46" s="205"/>
    </row>
    <row r="47" spans="1:40" ht="15" customHeight="1">
      <c r="A47" s="222">
        <v>41247</v>
      </c>
      <c r="B47" s="231" t="s">
        <v>962</v>
      </c>
      <c r="D47" s="126" t="s">
        <v>737</v>
      </c>
      <c r="J47" s="118" t="s">
        <v>738</v>
      </c>
      <c r="M47" s="131"/>
      <c r="N47" s="131"/>
      <c r="O47" s="179" t="s">
        <v>1059</v>
      </c>
      <c r="P47" s="136" t="s">
        <v>643</v>
      </c>
      <c r="Q47" s="195"/>
      <c r="R47" s="195"/>
      <c r="S47" s="196"/>
      <c r="T47" s="229" t="s">
        <v>870</v>
      </c>
      <c r="AJ47" s="132"/>
      <c r="AK47" s="133"/>
      <c r="AL47" s="195"/>
      <c r="AM47" s="195"/>
      <c r="AN47" s="195"/>
    </row>
    <row r="48" spans="1:40" ht="15" customHeight="1">
      <c r="A48" s="222">
        <v>41248</v>
      </c>
      <c r="B48" s="231" t="s">
        <v>963</v>
      </c>
      <c r="D48" s="126" t="s">
        <v>739</v>
      </c>
      <c r="J48" s="143" t="s">
        <v>638</v>
      </c>
      <c r="M48" s="131"/>
      <c r="N48" s="131"/>
      <c r="O48" s="179" t="s">
        <v>1060</v>
      </c>
      <c r="P48" s="136" t="s">
        <v>643</v>
      </c>
      <c r="Q48" s="195"/>
      <c r="R48" s="195"/>
      <c r="S48" s="134"/>
      <c r="T48" s="229" t="s">
        <v>871</v>
      </c>
      <c r="AJ48" s="132"/>
      <c r="AK48" s="133"/>
      <c r="AL48" s="195"/>
      <c r="AM48" s="195"/>
      <c r="AN48" s="195"/>
    </row>
    <row r="49" spans="1:40" ht="15" customHeight="1">
      <c r="A49" s="222">
        <v>41248</v>
      </c>
      <c r="B49" s="231" t="s">
        <v>964</v>
      </c>
      <c r="D49" s="126" t="s">
        <v>740</v>
      </c>
      <c r="M49" s="131"/>
      <c r="N49" s="131"/>
      <c r="O49" s="179" t="s">
        <v>1061</v>
      </c>
      <c r="P49" s="136" t="s">
        <v>643</v>
      </c>
      <c r="Q49" s="195"/>
      <c r="R49" s="195"/>
      <c r="S49" s="196"/>
      <c r="T49" s="267" t="s">
        <v>906</v>
      </c>
      <c r="AJ49" s="132"/>
      <c r="AK49" s="133"/>
      <c r="AL49" s="195"/>
      <c r="AM49" s="195"/>
      <c r="AN49" s="195"/>
    </row>
    <row r="50" spans="1:40" ht="15" customHeight="1">
      <c r="A50" s="222">
        <v>41250</v>
      </c>
      <c r="B50" s="231" t="s">
        <v>965</v>
      </c>
      <c r="D50" s="126" t="s">
        <v>741</v>
      </c>
      <c r="M50" s="131"/>
      <c r="N50" s="131"/>
      <c r="O50" s="179" t="s">
        <v>1062</v>
      </c>
      <c r="P50" s="136" t="s">
        <v>643</v>
      </c>
      <c r="Q50" s="195"/>
      <c r="R50" s="195"/>
      <c r="S50" s="196"/>
      <c r="T50" s="223" t="s">
        <v>675</v>
      </c>
      <c r="AJ50" s="132"/>
      <c r="AK50" s="133"/>
      <c r="AL50" s="195"/>
      <c r="AM50" s="195"/>
      <c r="AN50" s="195"/>
    </row>
    <row r="51" spans="1:40" ht="15" customHeight="1">
      <c r="A51" s="222">
        <v>41252</v>
      </c>
      <c r="B51" s="231" t="s">
        <v>966</v>
      </c>
      <c r="D51" s="126" t="s">
        <v>742</v>
      </c>
      <c r="E51" s="146"/>
      <c r="F51" s="147"/>
      <c r="G51" s="148"/>
      <c r="J51" s="149"/>
      <c r="L51" s="150"/>
      <c r="M51" s="131"/>
      <c r="N51" s="131"/>
      <c r="O51" s="179" t="s">
        <v>1063</v>
      </c>
      <c r="P51" s="136" t="s">
        <v>643</v>
      </c>
      <c r="Q51" s="195"/>
      <c r="R51" s="195"/>
      <c r="S51" s="196"/>
      <c r="T51" s="223" t="s">
        <v>28</v>
      </c>
      <c r="AJ51" s="132"/>
      <c r="AK51" s="133"/>
      <c r="AL51" s="195"/>
      <c r="AM51" s="195"/>
      <c r="AN51" s="195"/>
    </row>
    <row r="52" spans="1:40" ht="15" customHeight="1">
      <c r="A52" s="222">
        <v>41254</v>
      </c>
      <c r="B52" s="231" t="s">
        <v>967</v>
      </c>
      <c r="D52" s="126" t="s">
        <v>743</v>
      </c>
      <c r="E52" s="146"/>
      <c r="F52" s="147"/>
      <c r="G52" s="148"/>
      <c r="M52" s="131"/>
      <c r="N52" s="131"/>
      <c r="O52" s="179" t="s">
        <v>1064</v>
      </c>
      <c r="P52" s="136" t="s">
        <v>643</v>
      </c>
      <c r="Q52" s="195"/>
      <c r="R52" s="195"/>
      <c r="S52" s="196"/>
      <c r="T52" s="229" t="s">
        <v>2108</v>
      </c>
      <c r="AJ52" s="132"/>
      <c r="AK52" s="133"/>
      <c r="AL52" s="195"/>
      <c r="AM52" s="195"/>
      <c r="AN52" s="195"/>
    </row>
    <row r="53" spans="1:40" ht="15" customHeight="1">
      <c r="A53" s="222">
        <v>41256</v>
      </c>
      <c r="B53" s="231" t="s">
        <v>968</v>
      </c>
      <c r="D53" s="126" t="s">
        <v>744</v>
      </c>
      <c r="E53" s="146"/>
      <c r="F53" s="147"/>
      <c r="G53" s="148"/>
      <c r="L53" s="150"/>
      <c r="M53" s="131"/>
      <c r="N53" s="131"/>
      <c r="O53" s="179" t="s">
        <v>1065</v>
      </c>
      <c r="P53" s="136" t="s">
        <v>643</v>
      </c>
      <c r="Q53" s="195"/>
      <c r="R53" s="195"/>
      <c r="S53" s="196"/>
      <c r="T53" s="223" t="s">
        <v>29</v>
      </c>
      <c r="AJ53" s="132"/>
      <c r="AK53" s="133"/>
      <c r="AL53" s="195"/>
      <c r="AM53" s="195"/>
      <c r="AN53" s="195"/>
    </row>
    <row r="54" spans="1:40" ht="15" customHeight="1">
      <c r="A54" s="222">
        <v>41257</v>
      </c>
      <c r="B54" s="231" t="s">
        <v>969</v>
      </c>
      <c r="D54" s="126" t="s">
        <v>745</v>
      </c>
      <c r="E54" s="146"/>
      <c r="F54" s="147"/>
      <c r="G54" s="148"/>
      <c r="L54" s="150"/>
      <c r="M54" s="131"/>
      <c r="N54" s="131"/>
      <c r="O54" s="179" t="s">
        <v>1066</v>
      </c>
      <c r="P54" s="136" t="s">
        <v>643</v>
      </c>
      <c r="Q54" s="195"/>
      <c r="R54" s="195"/>
      <c r="S54" s="196"/>
      <c r="T54" s="223" t="s">
        <v>30</v>
      </c>
      <c r="AJ54" s="132"/>
      <c r="AK54" s="133"/>
      <c r="AL54" s="195"/>
      <c r="AM54" s="195"/>
      <c r="AN54" s="195"/>
    </row>
    <row r="55" spans="1:40" ht="15" customHeight="1">
      <c r="A55" s="222">
        <v>41259</v>
      </c>
      <c r="B55" s="231" t="s">
        <v>970</v>
      </c>
      <c r="D55" s="126" t="s">
        <v>746</v>
      </c>
      <c r="E55" s="146"/>
      <c r="F55" s="147"/>
      <c r="G55" s="148"/>
      <c r="J55" s="151"/>
      <c r="L55" s="150"/>
      <c r="M55" s="131"/>
      <c r="N55" s="131"/>
      <c r="O55" s="179" t="s">
        <v>1067</v>
      </c>
      <c r="P55" s="136" t="s">
        <v>643</v>
      </c>
      <c r="Q55" s="195"/>
      <c r="R55" s="195"/>
      <c r="S55" s="196"/>
      <c r="T55" s="229" t="s">
        <v>872</v>
      </c>
      <c r="AJ55" s="132"/>
      <c r="AK55" s="133"/>
      <c r="AL55" s="195"/>
      <c r="AM55" s="195"/>
      <c r="AN55" s="195"/>
    </row>
    <row r="56" spans="1:40" ht="15" customHeight="1">
      <c r="A56" s="222">
        <v>41260</v>
      </c>
      <c r="B56" s="231" t="s">
        <v>971</v>
      </c>
      <c r="D56" s="126" t="s">
        <v>747</v>
      </c>
      <c r="E56" s="146"/>
      <c r="F56" s="147"/>
      <c r="G56" s="148"/>
      <c r="J56" s="151"/>
      <c r="L56" s="150"/>
      <c r="M56" s="131"/>
      <c r="N56" s="131"/>
      <c r="O56" s="179" t="s">
        <v>1068</v>
      </c>
      <c r="P56" s="136" t="s">
        <v>643</v>
      </c>
      <c r="Q56" s="195"/>
      <c r="R56" s="195"/>
      <c r="S56" s="196"/>
      <c r="T56" s="223" t="s">
        <v>31</v>
      </c>
      <c r="AJ56" s="132"/>
      <c r="AK56" s="133"/>
      <c r="AL56" s="195"/>
      <c r="AM56" s="195"/>
      <c r="AN56" s="195"/>
    </row>
    <row r="57" spans="1:40" ht="15" customHeight="1">
      <c r="A57" s="137" t="s">
        <v>626</v>
      </c>
      <c r="B57" s="137" t="s">
        <v>626</v>
      </c>
      <c r="D57" s="126" t="s">
        <v>748</v>
      </c>
      <c r="E57" s="146"/>
      <c r="F57" s="147"/>
      <c r="G57" s="148"/>
      <c r="J57" s="151"/>
      <c r="L57" s="150"/>
      <c r="M57" s="131"/>
      <c r="N57" s="131"/>
      <c r="O57" s="269" t="s">
        <v>973</v>
      </c>
      <c r="P57" s="270"/>
      <c r="Q57" s="195"/>
      <c r="R57" s="195"/>
      <c r="S57" s="206"/>
      <c r="T57" s="229" t="s">
        <v>889</v>
      </c>
      <c r="AJ57" s="132"/>
      <c r="AK57" s="133"/>
      <c r="AL57" s="195"/>
      <c r="AM57" s="195"/>
      <c r="AN57" s="195"/>
    </row>
    <row r="58" spans="1:40" ht="15" customHeight="1">
      <c r="A58" s="222"/>
      <c r="B58" s="231"/>
      <c r="D58" s="126" t="s">
        <v>749</v>
      </c>
      <c r="E58" s="146"/>
      <c r="F58" s="147"/>
      <c r="G58" s="148"/>
      <c r="J58" s="151"/>
      <c r="M58" s="131"/>
      <c r="N58" s="131"/>
      <c r="O58" s="179" t="s">
        <v>1069</v>
      </c>
      <c r="P58" s="136" t="s">
        <v>640</v>
      </c>
      <c r="Q58" s="195"/>
      <c r="R58" s="195"/>
      <c r="S58" s="176"/>
      <c r="T58" s="267" t="s">
        <v>912</v>
      </c>
      <c r="AJ58" s="132"/>
      <c r="AK58" s="133"/>
      <c r="AL58" s="195"/>
      <c r="AM58" s="195"/>
      <c r="AN58" s="205"/>
    </row>
    <row r="59" spans="1:40" ht="15" customHeight="1">
      <c r="A59" s="222"/>
      <c r="B59" s="231"/>
      <c r="D59" s="126" t="s">
        <v>750</v>
      </c>
      <c r="E59" s="146"/>
      <c r="F59" s="147"/>
      <c r="G59" s="148"/>
      <c r="J59" s="151"/>
      <c r="L59" s="150"/>
      <c r="M59" s="131"/>
      <c r="N59" s="131"/>
      <c r="O59" s="179" t="s">
        <v>1070</v>
      </c>
      <c r="P59" s="136" t="s">
        <v>640</v>
      </c>
      <c r="Q59" s="195"/>
      <c r="R59" s="195"/>
      <c r="S59" s="207"/>
      <c r="T59" s="223" t="s">
        <v>32</v>
      </c>
      <c r="AJ59" s="132"/>
      <c r="AK59" s="133"/>
      <c r="AL59" s="195"/>
      <c r="AM59" s="195"/>
      <c r="AN59" s="205"/>
    </row>
    <row r="60" spans="1:40" ht="15" customHeight="1">
      <c r="A60" s="222"/>
      <c r="B60" s="231"/>
      <c r="D60" s="126" t="s">
        <v>751</v>
      </c>
      <c r="E60" s="146"/>
      <c r="F60" s="147"/>
      <c r="G60" s="148"/>
      <c r="J60" s="151"/>
      <c r="M60" s="131"/>
      <c r="N60" s="131"/>
      <c r="O60" s="179" t="s">
        <v>1071</v>
      </c>
      <c r="P60" s="136" t="s">
        <v>643</v>
      </c>
      <c r="Q60" s="195"/>
      <c r="R60" s="195"/>
      <c r="S60" s="176"/>
      <c r="T60" s="229" t="s">
        <v>873</v>
      </c>
      <c r="AJ60" s="132"/>
      <c r="AK60" s="133"/>
      <c r="AL60" s="195"/>
      <c r="AM60" s="195"/>
      <c r="AN60" s="205"/>
    </row>
    <row r="61" spans="1:40" ht="15" customHeight="1">
      <c r="A61" s="222"/>
      <c r="B61" s="231"/>
      <c r="D61" s="126" t="s">
        <v>752</v>
      </c>
      <c r="E61" s="146"/>
      <c r="F61" s="147"/>
      <c r="G61" s="148"/>
      <c r="J61" s="151"/>
      <c r="L61" s="150"/>
      <c r="M61" s="131"/>
      <c r="N61" s="131"/>
      <c r="O61" s="179" t="s">
        <v>1072</v>
      </c>
      <c r="P61" s="136" t="s">
        <v>643</v>
      </c>
      <c r="Q61" s="195"/>
      <c r="R61" s="195"/>
      <c r="S61" s="207"/>
      <c r="T61" s="223" t="s">
        <v>4</v>
      </c>
      <c r="AJ61" s="132"/>
      <c r="AK61" s="133"/>
      <c r="AL61" s="195"/>
      <c r="AM61" s="195"/>
      <c r="AN61" s="205"/>
    </row>
    <row r="62" spans="1:40" ht="15" customHeight="1">
      <c r="A62" s="222"/>
      <c r="B62" s="231"/>
      <c r="D62" s="126" t="s">
        <v>753</v>
      </c>
      <c r="L62" s="150"/>
      <c r="M62" s="131"/>
      <c r="N62" s="131"/>
      <c r="O62" s="179" t="s">
        <v>1073</v>
      </c>
      <c r="P62" s="136" t="s">
        <v>643</v>
      </c>
      <c r="Q62" s="195"/>
      <c r="R62" s="195"/>
      <c r="S62" s="196"/>
      <c r="T62" s="223" t="s">
        <v>33</v>
      </c>
      <c r="AJ62" s="132"/>
      <c r="AK62" s="133"/>
      <c r="AL62" s="127"/>
      <c r="AM62" s="127"/>
      <c r="AN62" s="205"/>
    </row>
    <row r="63" spans="1:40" ht="15" customHeight="1">
      <c r="A63" s="222"/>
      <c r="B63" s="231"/>
      <c r="D63" s="126" t="s">
        <v>754</v>
      </c>
      <c r="L63" s="265"/>
      <c r="M63" s="152"/>
      <c r="N63" s="131"/>
      <c r="O63" s="179" t="s">
        <v>1074</v>
      </c>
      <c r="P63" s="136" t="s">
        <v>643</v>
      </c>
      <c r="Q63" s="195"/>
      <c r="R63" s="195"/>
      <c r="S63" s="196"/>
      <c r="T63" s="229" t="s">
        <v>908</v>
      </c>
      <c r="AJ63" s="132"/>
      <c r="AK63" s="133"/>
      <c r="AL63" s="176"/>
      <c r="AM63" s="176"/>
      <c r="AN63" s="205"/>
    </row>
    <row r="64" spans="1:40" ht="15" customHeight="1">
      <c r="A64" s="222"/>
      <c r="B64" s="231"/>
      <c r="D64" s="126" t="s">
        <v>755</v>
      </c>
      <c r="L64" s="265"/>
      <c r="M64" s="152"/>
      <c r="N64" s="131"/>
      <c r="O64" s="179" t="s">
        <v>1075</v>
      </c>
      <c r="P64" s="136" t="s">
        <v>643</v>
      </c>
      <c r="Q64" s="195"/>
      <c r="R64" s="195"/>
      <c r="S64" s="196"/>
      <c r="T64" s="229" t="s">
        <v>874</v>
      </c>
      <c r="AJ64" s="132"/>
      <c r="AK64" s="133"/>
      <c r="AL64" s="176"/>
      <c r="AM64" s="176"/>
      <c r="AN64" s="205"/>
    </row>
    <row r="65" spans="1:40" ht="15" customHeight="1">
      <c r="A65" s="222"/>
      <c r="B65" s="231"/>
      <c r="D65" s="126" t="s">
        <v>756</v>
      </c>
      <c r="L65" s="265"/>
      <c r="M65" s="152"/>
      <c r="N65" s="131"/>
      <c r="O65" s="179" t="s">
        <v>1076</v>
      </c>
      <c r="P65" s="136" t="s">
        <v>643</v>
      </c>
      <c r="Q65" s="195"/>
      <c r="R65" s="195"/>
      <c r="S65" s="196"/>
      <c r="T65" s="223" t="s">
        <v>34</v>
      </c>
      <c r="AJ65" s="132"/>
      <c r="AK65" s="133"/>
      <c r="AL65" s="176"/>
      <c r="AM65" s="176"/>
      <c r="AN65" s="205"/>
    </row>
    <row r="66" spans="1:40" ht="15" customHeight="1">
      <c r="A66" s="222"/>
      <c r="B66" s="231"/>
      <c r="D66" s="126" t="s">
        <v>757</v>
      </c>
      <c r="L66" s="265"/>
      <c r="M66" s="152"/>
      <c r="N66" s="131"/>
      <c r="O66" s="179" t="s">
        <v>1077</v>
      </c>
      <c r="P66" s="136" t="s">
        <v>643</v>
      </c>
      <c r="Q66" s="195"/>
      <c r="R66" s="195"/>
      <c r="S66" s="196"/>
      <c r="T66" s="229" t="s">
        <v>875</v>
      </c>
      <c r="AJ66" s="132"/>
      <c r="AK66" s="133"/>
      <c r="AL66" s="176"/>
      <c r="AM66" s="176"/>
      <c r="AN66" s="205"/>
    </row>
    <row r="67" spans="1:40" ht="15" customHeight="1">
      <c r="A67" s="222"/>
      <c r="B67" s="231"/>
      <c r="D67" s="126" t="s">
        <v>758</v>
      </c>
      <c r="L67" s="150"/>
      <c r="M67" s="131"/>
      <c r="N67" s="131"/>
      <c r="O67" s="179" t="s">
        <v>1078</v>
      </c>
      <c r="P67" s="136" t="s">
        <v>643</v>
      </c>
      <c r="Q67" s="195"/>
      <c r="R67" s="195"/>
      <c r="S67" s="196"/>
      <c r="T67" s="229" t="s">
        <v>909</v>
      </c>
      <c r="AJ67" s="132"/>
      <c r="AK67" s="133"/>
      <c r="AL67" s="176"/>
      <c r="AM67" s="176"/>
      <c r="AN67" s="196"/>
    </row>
    <row r="68" spans="1:40" ht="15" customHeight="1">
      <c r="A68" s="222"/>
      <c r="B68" s="231"/>
      <c r="D68" s="126" t="s">
        <v>759</v>
      </c>
      <c r="L68" s="150"/>
      <c r="M68" s="131"/>
      <c r="N68" s="131"/>
      <c r="O68" s="179" t="s">
        <v>1079</v>
      </c>
      <c r="P68" s="136" t="s">
        <v>643</v>
      </c>
      <c r="Q68" s="195"/>
      <c r="R68" s="195"/>
      <c r="S68" s="196"/>
      <c r="T68" s="229" t="s">
        <v>876</v>
      </c>
      <c r="AJ68" s="132"/>
      <c r="AK68" s="133"/>
      <c r="AL68" s="176"/>
      <c r="AM68" s="176"/>
      <c r="AN68" s="127"/>
    </row>
    <row r="69" spans="1:40" ht="15" customHeight="1">
      <c r="A69" s="222"/>
      <c r="D69" s="126" t="s">
        <v>760</v>
      </c>
      <c r="L69" s="150"/>
      <c r="M69" s="131"/>
      <c r="N69" s="131"/>
      <c r="O69" s="179" t="s">
        <v>1080</v>
      </c>
      <c r="P69" s="136" t="s">
        <v>643</v>
      </c>
      <c r="Q69" s="195"/>
      <c r="R69" s="195"/>
      <c r="S69" s="196"/>
      <c r="T69" s="229" t="s">
        <v>910</v>
      </c>
      <c r="AJ69" s="132"/>
      <c r="AK69" s="133"/>
      <c r="AL69" s="176"/>
      <c r="AM69" s="176"/>
      <c r="AN69" s="127"/>
    </row>
    <row r="70" spans="1:40" ht="15" customHeight="1">
      <c r="A70" s="222"/>
      <c r="B70" s="231"/>
      <c r="D70" s="126" t="s">
        <v>761</v>
      </c>
      <c r="L70" s="150"/>
      <c r="M70" s="131"/>
      <c r="N70" s="131"/>
      <c r="O70" s="179" t="s">
        <v>1081</v>
      </c>
      <c r="P70" s="136" t="s">
        <v>643</v>
      </c>
      <c r="Q70" s="195"/>
      <c r="R70" s="195"/>
      <c r="S70" s="196"/>
      <c r="T70" s="223" t="s">
        <v>35</v>
      </c>
      <c r="AJ70" s="132"/>
      <c r="AK70" s="133"/>
      <c r="AL70" s="176"/>
      <c r="AM70" s="176"/>
      <c r="AN70" s="127"/>
    </row>
    <row r="71" spans="1:40" ht="15" customHeight="1">
      <c r="A71" s="222"/>
      <c r="B71" s="231"/>
      <c r="D71" s="126" t="s">
        <v>763</v>
      </c>
      <c r="L71" s="150"/>
      <c r="M71" s="131"/>
      <c r="N71" s="131"/>
      <c r="O71" s="179" t="s">
        <v>1082</v>
      </c>
      <c r="P71" s="136" t="s">
        <v>643</v>
      </c>
      <c r="Q71" s="195"/>
      <c r="R71" s="195"/>
      <c r="S71" s="196"/>
      <c r="T71" s="223" t="s">
        <v>36</v>
      </c>
      <c r="AJ71" s="132"/>
      <c r="AK71" s="133"/>
      <c r="AL71" s="176"/>
      <c r="AM71" s="176"/>
      <c r="AN71" s="196"/>
    </row>
    <row r="72" spans="1:40" ht="15" customHeight="1">
      <c r="A72" s="222"/>
      <c r="B72" s="231"/>
      <c r="D72" s="126" t="s">
        <v>764</v>
      </c>
      <c r="L72" s="150"/>
      <c r="M72" s="131"/>
      <c r="N72" s="131"/>
      <c r="O72" s="179" t="s">
        <v>1083</v>
      </c>
      <c r="P72" s="136" t="s">
        <v>643</v>
      </c>
      <c r="Q72" s="195"/>
      <c r="R72" s="195"/>
      <c r="S72" s="196"/>
      <c r="T72" s="229" t="s">
        <v>890</v>
      </c>
      <c r="AJ72" s="132"/>
      <c r="AK72" s="133"/>
      <c r="AL72" s="176"/>
      <c r="AM72" s="176"/>
      <c r="AN72" s="205"/>
    </row>
    <row r="73" spans="1:40" ht="15" customHeight="1">
      <c r="A73" s="222"/>
      <c r="B73" s="231"/>
      <c r="D73" s="126" t="s">
        <v>765</v>
      </c>
      <c r="L73" s="150"/>
      <c r="M73" s="131"/>
      <c r="N73" s="131"/>
      <c r="O73" s="179" t="s">
        <v>1084</v>
      </c>
      <c r="P73" s="136" t="s">
        <v>643</v>
      </c>
      <c r="Q73" s="195"/>
      <c r="R73" s="195"/>
      <c r="S73" s="196"/>
      <c r="T73" s="179" t="s">
        <v>37</v>
      </c>
      <c r="AJ73" s="132"/>
      <c r="AK73" s="133"/>
      <c r="AL73" s="176"/>
      <c r="AM73" s="176"/>
      <c r="AN73" s="205"/>
    </row>
    <row r="74" spans="1:40" ht="15" customHeight="1">
      <c r="A74" s="222"/>
      <c r="B74" s="231"/>
      <c r="D74" s="126" t="s">
        <v>766</v>
      </c>
      <c r="L74" s="150"/>
      <c r="M74" s="131"/>
      <c r="N74" s="131"/>
      <c r="O74" s="179" t="s">
        <v>1085</v>
      </c>
      <c r="P74" s="136" t="s">
        <v>643</v>
      </c>
      <c r="Q74" s="195"/>
      <c r="R74" s="195"/>
      <c r="S74" s="196"/>
      <c r="T74" s="229" t="s">
        <v>891</v>
      </c>
      <c r="AJ74" s="132"/>
      <c r="AK74" s="133"/>
      <c r="AL74" s="176"/>
      <c r="AM74" s="176"/>
      <c r="AN74" s="205"/>
    </row>
    <row r="75" spans="1:40" ht="15" customHeight="1">
      <c r="A75" s="222"/>
      <c r="B75" s="231"/>
      <c r="D75" s="126" t="s">
        <v>767</v>
      </c>
      <c r="L75" s="150"/>
      <c r="M75" s="131"/>
      <c r="N75" s="131"/>
      <c r="O75" s="179" t="s">
        <v>2102</v>
      </c>
      <c r="P75" s="136" t="s">
        <v>643</v>
      </c>
      <c r="Q75" s="195"/>
      <c r="R75" s="195"/>
      <c r="S75" s="196"/>
      <c r="T75" s="223" t="s">
        <v>38</v>
      </c>
      <c r="AJ75" s="132"/>
      <c r="AK75" s="133"/>
      <c r="AL75" s="176"/>
      <c r="AM75" s="176"/>
      <c r="AN75" s="205"/>
    </row>
    <row r="76" spans="1:40" ht="15" customHeight="1">
      <c r="A76" s="222"/>
      <c r="B76" s="231"/>
      <c r="D76" s="126" t="s">
        <v>768</v>
      </c>
      <c r="L76" s="150"/>
      <c r="M76" s="131"/>
      <c r="N76" s="131"/>
      <c r="O76" s="179" t="s">
        <v>2103</v>
      </c>
      <c r="P76" s="136" t="s">
        <v>643</v>
      </c>
      <c r="Q76" s="195"/>
      <c r="R76" s="195"/>
      <c r="S76" s="196"/>
      <c r="T76" s="223" t="s">
        <v>39</v>
      </c>
      <c r="AJ76" s="132"/>
      <c r="AK76" s="133"/>
      <c r="AL76" s="176"/>
      <c r="AM76" s="176"/>
      <c r="AN76" s="205"/>
    </row>
    <row r="77" spans="1:40" ht="15" customHeight="1">
      <c r="A77" s="222"/>
      <c r="B77" s="231"/>
      <c r="D77" s="126" t="s">
        <v>769</v>
      </c>
      <c r="L77" s="150"/>
      <c r="M77" s="131"/>
      <c r="N77" s="131"/>
      <c r="O77" s="269" t="s">
        <v>974</v>
      </c>
      <c r="P77" s="270"/>
      <c r="Q77" s="195"/>
      <c r="R77" s="195"/>
      <c r="S77" s="196"/>
      <c r="T77" s="229" t="s">
        <v>892</v>
      </c>
      <c r="AJ77" s="132"/>
      <c r="AK77" s="133"/>
      <c r="AL77" s="176"/>
      <c r="AM77" s="176"/>
      <c r="AN77" s="205"/>
    </row>
    <row r="78" spans="1:40" ht="15" customHeight="1">
      <c r="A78" s="222"/>
      <c r="B78" s="231"/>
      <c r="D78" s="126" t="s">
        <v>770</v>
      </c>
      <c r="L78" s="150"/>
      <c r="M78" s="131"/>
      <c r="N78" s="131"/>
      <c r="O78" s="179" t="s">
        <v>1086</v>
      </c>
      <c r="P78" s="136" t="s">
        <v>643</v>
      </c>
      <c r="Q78" s="195"/>
      <c r="R78" s="195"/>
      <c r="S78" s="196"/>
      <c r="T78" s="223" t="s">
        <v>40</v>
      </c>
      <c r="AJ78" s="132"/>
      <c r="AK78" s="133"/>
      <c r="AL78" s="176"/>
      <c r="AM78" s="176"/>
      <c r="AN78" s="205"/>
    </row>
    <row r="79" spans="1:40" ht="15" customHeight="1">
      <c r="A79" s="222"/>
      <c r="B79" s="231"/>
      <c r="D79" s="126" t="s">
        <v>771</v>
      </c>
      <c r="L79" s="150"/>
      <c r="M79" s="131"/>
      <c r="N79" s="131"/>
      <c r="O79" s="179" t="s">
        <v>1087</v>
      </c>
      <c r="P79" s="136" t="s">
        <v>643</v>
      </c>
      <c r="Q79" s="195"/>
      <c r="R79" s="195"/>
      <c r="S79" s="196"/>
      <c r="T79" s="229" t="s">
        <v>877</v>
      </c>
      <c r="AJ79" s="132"/>
      <c r="AK79" s="133"/>
      <c r="AL79" s="176"/>
      <c r="AM79" s="176"/>
      <c r="AN79" s="205"/>
    </row>
    <row r="80" spans="1:40" ht="15" customHeight="1">
      <c r="A80" s="222"/>
      <c r="B80" s="231"/>
      <c r="D80" s="126" t="s">
        <v>772</v>
      </c>
      <c r="L80" s="150"/>
      <c r="M80" s="131"/>
      <c r="N80" s="131"/>
      <c r="O80" s="179" t="s">
        <v>1088</v>
      </c>
      <c r="P80" s="136" t="s">
        <v>643</v>
      </c>
      <c r="Q80" s="195"/>
      <c r="R80" s="195"/>
      <c r="S80" s="196"/>
      <c r="T80" s="223" t="s">
        <v>41</v>
      </c>
      <c r="AJ80" s="132"/>
      <c r="AK80" s="133"/>
      <c r="AL80" s="176"/>
      <c r="AM80" s="176"/>
      <c r="AN80" s="205"/>
    </row>
    <row r="81" spans="1:40" ht="15" customHeight="1">
      <c r="A81" s="222"/>
      <c r="B81" s="231"/>
      <c r="D81" s="126" t="s">
        <v>773</v>
      </c>
      <c r="L81" s="150"/>
      <c r="M81" s="131"/>
      <c r="N81" s="131"/>
      <c r="O81" s="179" t="s">
        <v>1089</v>
      </c>
      <c r="P81" s="136" t="s">
        <v>643</v>
      </c>
      <c r="Q81" s="195"/>
      <c r="R81" s="195"/>
      <c r="S81" s="196"/>
      <c r="T81" s="223" t="s">
        <v>42</v>
      </c>
      <c r="AJ81" s="132"/>
      <c r="AK81" s="133"/>
      <c r="AL81" s="127"/>
      <c r="AM81" s="127"/>
      <c r="AN81" s="205"/>
    </row>
    <row r="82" spans="1:40" ht="15" customHeight="1">
      <c r="A82" s="222"/>
      <c r="B82" s="231"/>
      <c r="D82" s="126" t="s">
        <v>774</v>
      </c>
      <c r="L82" s="150"/>
      <c r="M82" s="131"/>
      <c r="N82" s="131"/>
      <c r="O82" s="179" t="s">
        <v>1090</v>
      </c>
      <c r="P82" s="136" t="s">
        <v>643</v>
      </c>
      <c r="Q82" s="195"/>
      <c r="R82" s="195"/>
      <c r="S82" s="196"/>
      <c r="T82" s="229" t="s">
        <v>878</v>
      </c>
      <c r="AJ82" s="132"/>
      <c r="AK82" s="133"/>
      <c r="AL82" s="127"/>
      <c r="AM82" s="127"/>
      <c r="AN82" s="205"/>
    </row>
    <row r="83" spans="1:40" ht="15" customHeight="1">
      <c r="A83" s="222"/>
      <c r="B83" s="231"/>
      <c r="D83" s="126" t="s">
        <v>775</v>
      </c>
      <c r="L83" s="150"/>
      <c r="M83" s="131"/>
      <c r="N83" s="131"/>
      <c r="O83" s="179" t="s">
        <v>1091</v>
      </c>
      <c r="P83" s="136" t="s">
        <v>643</v>
      </c>
      <c r="Q83" s="195"/>
      <c r="R83" s="195"/>
      <c r="S83" s="196"/>
      <c r="T83" s="229" t="s">
        <v>911</v>
      </c>
      <c r="AJ83" s="132"/>
      <c r="AK83" s="133"/>
      <c r="AL83" s="127"/>
      <c r="AM83" s="127"/>
      <c r="AN83" s="205"/>
    </row>
    <row r="84" spans="1:40" ht="15" customHeight="1">
      <c r="A84" s="222"/>
      <c r="B84" s="231"/>
      <c r="D84" s="126" t="s">
        <v>776</v>
      </c>
      <c r="L84" s="150"/>
      <c r="M84" s="131"/>
      <c r="N84" s="131"/>
      <c r="O84" s="179" t="s">
        <v>1092</v>
      </c>
      <c r="P84" s="136" t="s">
        <v>643</v>
      </c>
      <c r="Q84" s="195"/>
      <c r="R84" s="195"/>
      <c r="S84" s="196"/>
      <c r="T84" s="229" t="s">
        <v>879</v>
      </c>
      <c r="AJ84" s="132"/>
      <c r="AK84" s="133"/>
      <c r="AL84" s="176"/>
      <c r="AM84" s="176"/>
      <c r="AN84" s="196"/>
    </row>
    <row r="85" spans="1:40" ht="15" customHeight="1">
      <c r="A85" s="222"/>
      <c r="B85" s="231"/>
      <c r="D85" s="126" t="s">
        <v>777</v>
      </c>
      <c r="L85" s="150"/>
      <c r="M85" s="131"/>
      <c r="N85" s="131"/>
      <c r="O85" s="179" t="s">
        <v>1093</v>
      </c>
      <c r="P85" s="136" t="s">
        <v>643</v>
      </c>
      <c r="Q85" s="195"/>
      <c r="R85" s="195"/>
      <c r="S85" s="195"/>
      <c r="T85" s="223" t="s">
        <v>43</v>
      </c>
      <c r="AJ85" s="132"/>
      <c r="AK85" s="133"/>
      <c r="AL85" s="176"/>
      <c r="AM85" s="176"/>
      <c r="AN85" s="205"/>
    </row>
    <row r="86" spans="1:40" ht="15" customHeight="1">
      <c r="A86" s="222"/>
      <c r="B86" s="231"/>
      <c r="D86" s="126" t="s">
        <v>778</v>
      </c>
      <c r="L86" s="150"/>
      <c r="M86" s="131"/>
      <c r="N86" s="131"/>
      <c r="O86" s="179" t="s">
        <v>1094</v>
      </c>
      <c r="P86" s="136" t="s">
        <v>643</v>
      </c>
      <c r="Q86" s="195"/>
      <c r="R86" s="195"/>
      <c r="S86" s="195"/>
      <c r="T86" s="229" t="s">
        <v>880</v>
      </c>
      <c r="AJ86" s="132"/>
      <c r="AK86" s="133"/>
      <c r="AL86" s="176"/>
      <c r="AM86" s="176"/>
      <c r="AN86" s="205"/>
    </row>
    <row r="87" spans="1:40" ht="15" customHeight="1">
      <c r="A87" s="222"/>
      <c r="B87" s="231"/>
      <c r="D87" s="126" t="s">
        <v>779</v>
      </c>
      <c r="L87" s="150"/>
      <c r="M87" s="131"/>
      <c r="N87" s="131"/>
      <c r="O87" s="179" t="s">
        <v>1095</v>
      </c>
      <c r="P87" s="136" t="s">
        <v>643</v>
      </c>
      <c r="Q87" s="195"/>
      <c r="R87" s="195"/>
      <c r="S87" s="195"/>
      <c r="T87" s="229" t="s">
        <v>881</v>
      </c>
      <c r="AJ87" s="132"/>
      <c r="AK87" s="133"/>
      <c r="AL87" s="176"/>
      <c r="AM87" s="176"/>
      <c r="AN87" s="196"/>
    </row>
    <row r="88" spans="1:40" ht="15" customHeight="1">
      <c r="A88" s="222"/>
      <c r="B88" s="231"/>
      <c r="D88" s="126" t="s">
        <v>780</v>
      </c>
      <c r="L88" s="150"/>
      <c r="M88" s="131"/>
      <c r="N88" s="131"/>
      <c r="O88" s="179" t="s">
        <v>1096</v>
      </c>
      <c r="P88" s="136" t="s">
        <v>643</v>
      </c>
      <c r="Q88" s="195"/>
      <c r="R88" s="195"/>
      <c r="S88" s="195"/>
      <c r="T88" s="229" t="s">
        <v>893</v>
      </c>
      <c r="AJ88" s="132"/>
      <c r="AK88" s="133"/>
      <c r="AL88" s="176"/>
      <c r="AM88" s="176"/>
      <c r="AN88" s="205"/>
    </row>
    <row r="89" spans="1:40" ht="15" customHeight="1">
      <c r="A89" s="222"/>
      <c r="B89" s="231"/>
      <c r="D89" s="126" t="s">
        <v>781</v>
      </c>
      <c r="L89" s="150"/>
      <c r="M89" s="131"/>
      <c r="N89" s="131"/>
      <c r="O89" s="179" t="s">
        <v>1097</v>
      </c>
      <c r="P89" s="136" t="s">
        <v>643</v>
      </c>
      <c r="Q89" s="195"/>
      <c r="R89" s="195"/>
      <c r="S89" s="195"/>
      <c r="T89" s="229" t="s">
        <v>894</v>
      </c>
      <c r="AJ89" s="132"/>
      <c r="AK89" s="133"/>
      <c r="AL89" s="176"/>
      <c r="AM89" s="176"/>
      <c r="AN89" s="205"/>
    </row>
    <row r="90" spans="1:40" ht="15" customHeight="1">
      <c r="A90" s="222"/>
      <c r="B90" s="231"/>
      <c r="D90" s="126" t="s">
        <v>782</v>
      </c>
      <c r="L90" s="150"/>
      <c r="M90" s="131"/>
      <c r="N90" s="131"/>
      <c r="O90" s="179" t="s">
        <v>1098</v>
      </c>
      <c r="P90" s="136" t="s">
        <v>643</v>
      </c>
      <c r="Q90" s="195"/>
      <c r="R90" s="195"/>
      <c r="S90" s="195"/>
      <c r="T90" s="229" t="s">
        <v>895</v>
      </c>
      <c r="AJ90" s="132"/>
      <c r="AK90" s="133"/>
      <c r="AL90" s="176"/>
      <c r="AM90" s="176"/>
      <c r="AN90" s="205"/>
    </row>
    <row r="91" spans="1:40" ht="15" customHeight="1">
      <c r="A91" s="222"/>
      <c r="B91" s="231"/>
      <c r="D91" s="126" t="s">
        <v>783</v>
      </c>
      <c r="L91" s="150"/>
      <c r="M91" s="131"/>
      <c r="N91" s="131"/>
      <c r="O91" s="179" t="s">
        <v>1099</v>
      </c>
      <c r="P91" s="136" t="s">
        <v>643</v>
      </c>
      <c r="Q91" s="195"/>
      <c r="R91" s="195"/>
      <c r="S91" s="195"/>
      <c r="T91" s="223" t="s">
        <v>44</v>
      </c>
      <c r="AJ91" s="132"/>
      <c r="AK91" s="133"/>
      <c r="AL91" s="176"/>
      <c r="AM91" s="176"/>
      <c r="AN91" s="205"/>
    </row>
    <row r="92" spans="1:40" ht="15" customHeight="1">
      <c r="A92" s="222"/>
      <c r="B92" s="231"/>
      <c r="D92" s="126" t="s">
        <v>784</v>
      </c>
      <c r="L92" s="150"/>
      <c r="M92" s="131"/>
      <c r="N92" s="131"/>
      <c r="O92" s="179" t="s">
        <v>1100</v>
      </c>
      <c r="P92" s="136" t="s">
        <v>643</v>
      </c>
      <c r="Q92" s="195"/>
      <c r="R92" s="195"/>
      <c r="S92" s="195"/>
      <c r="T92" s="223" t="s">
        <v>681</v>
      </c>
      <c r="AJ92" s="132"/>
      <c r="AK92" s="133"/>
      <c r="AL92" s="176"/>
      <c r="AM92" s="176"/>
      <c r="AN92" s="205"/>
    </row>
    <row r="93" spans="1:40" ht="15" customHeight="1">
      <c r="A93" s="222"/>
      <c r="B93" s="231"/>
      <c r="D93" s="126" t="s">
        <v>785</v>
      </c>
      <c r="L93" s="150"/>
      <c r="M93" s="131"/>
      <c r="N93" s="131"/>
      <c r="O93" s="179" t="s">
        <v>1101</v>
      </c>
      <c r="P93" s="136" t="s">
        <v>643</v>
      </c>
      <c r="Q93" s="176"/>
      <c r="R93" s="195"/>
      <c r="S93" s="195"/>
      <c r="T93" s="223" t="s">
        <v>46</v>
      </c>
      <c r="AJ93" s="132"/>
      <c r="AK93" s="133"/>
      <c r="AL93" s="176"/>
      <c r="AM93" s="176"/>
      <c r="AN93" s="205"/>
    </row>
    <row r="94" spans="1:40" ht="15" customHeight="1">
      <c r="A94" s="222"/>
      <c r="B94" s="231"/>
      <c r="D94" s="126" t="s">
        <v>786</v>
      </c>
      <c r="L94" s="150"/>
      <c r="M94" s="131"/>
      <c r="N94" s="131"/>
      <c r="O94" s="179" t="s">
        <v>1102</v>
      </c>
      <c r="P94" s="136" t="s">
        <v>643</v>
      </c>
      <c r="Q94" s="176"/>
      <c r="R94" s="195"/>
      <c r="S94" s="195"/>
      <c r="T94" s="223" t="s">
        <v>916</v>
      </c>
      <c r="AJ94" s="132"/>
      <c r="AK94" s="133"/>
      <c r="AL94" s="176"/>
      <c r="AM94" s="176"/>
      <c r="AN94" s="205"/>
    </row>
    <row r="95" spans="1:40" ht="15" customHeight="1">
      <c r="A95" s="222"/>
      <c r="B95" s="231"/>
      <c r="D95" s="126" t="s">
        <v>787</v>
      </c>
      <c r="L95" s="150"/>
      <c r="M95" s="131"/>
      <c r="N95" s="131"/>
      <c r="O95" s="179" t="s">
        <v>1103</v>
      </c>
      <c r="P95" s="136" t="s">
        <v>643</v>
      </c>
      <c r="Q95" s="176"/>
      <c r="R95" s="195"/>
      <c r="S95" s="195"/>
      <c r="T95" s="223" t="s">
        <v>45</v>
      </c>
      <c r="AJ95" s="132"/>
      <c r="AK95" s="133"/>
      <c r="AL95" s="176"/>
      <c r="AM95" s="176"/>
      <c r="AN95" s="205"/>
    </row>
    <row r="96" spans="1:40" ht="15" customHeight="1">
      <c r="A96" s="222"/>
      <c r="B96" s="231"/>
      <c r="D96" s="126" t="s">
        <v>788</v>
      </c>
      <c r="L96" s="150"/>
      <c r="M96" s="131"/>
      <c r="N96" s="131"/>
      <c r="O96" s="179" t="s">
        <v>1104</v>
      </c>
      <c r="P96" s="136" t="s">
        <v>643</v>
      </c>
      <c r="Q96" s="176"/>
      <c r="R96" s="195"/>
      <c r="S96" s="135"/>
      <c r="T96" s="223" t="s">
        <v>905</v>
      </c>
      <c r="AJ96" s="132"/>
      <c r="AK96" s="133"/>
      <c r="AL96" s="176"/>
      <c r="AM96" s="176"/>
      <c r="AN96" s="205"/>
    </row>
    <row r="97" spans="1:40" ht="15" customHeight="1">
      <c r="A97" s="222"/>
      <c r="B97" s="231"/>
      <c r="D97" s="126" t="s">
        <v>789</v>
      </c>
      <c r="L97" s="150"/>
      <c r="M97" s="131"/>
      <c r="N97" s="131"/>
      <c r="O97" s="179" t="s">
        <v>1105</v>
      </c>
      <c r="P97" s="136" t="s">
        <v>643</v>
      </c>
      <c r="Q97" s="176"/>
      <c r="R97" s="195"/>
      <c r="S97" s="135"/>
      <c r="T97" s="223" t="s">
        <v>47</v>
      </c>
      <c r="AJ97" s="132"/>
      <c r="AK97" s="133"/>
      <c r="AL97" s="127"/>
      <c r="AM97" s="127"/>
      <c r="AN97" s="205"/>
    </row>
    <row r="98" spans="1:40" ht="15" customHeight="1">
      <c r="A98" s="222"/>
      <c r="B98" s="231"/>
      <c r="D98" s="126" t="s">
        <v>790</v>
      </c>
      <c r="L98" s="150"/>
      <c r="M98" s="131"/>
      <c r="N98" s="131"/>
      <c r="O98" s="179" t="s">
        <v>1106</v>
      </c>
      <c r="P98" s="136" t="s">
        <v>643</v>
      </c>
      <c r="Q98" s="176"/>
      <c r="R98" s="195"/>
      <c r="S98" s="134"/>
      <c r="AJ98" s="132"/>
      <c r="AK98" s="133"/>
      <c r="AL98" s="127"/>
      <c r="AM98" s="127"/>
      <c r="AN98" s="205"/>
    </row>
    <row r="99" spans="1:40" ht="15" customHeight="1">
      <c r="A99" s="222"/>
      <c r="B99" s="231"/>
      <c r="D99" s="126" t="s">
        <v>791</v>
      </c>
      <c r="L99" s="150"/>
      <c r="M99" s="131"/>
      <c r="N99" s="131"/>
      <c r="O99" s="269" t="s">
        <v>975</v>
      </c>
      <c r="P99" s="270"/>
      <c r="Q99" s="176"/>
      <c r="R99" s="195"/>
      <c r="S99" s="195"/>
      <c r="AJ99" s="132"/>
      <c r="AK99" s="133"/>
      <c r="AL99" s="127"/>
      <c r="AM99" s="127"/>
      <c r="AN99" s="205"/>
    </row>
    <row r="100" spans="1:40" ht="15" customHeight="1">
      <c r="A100" s="222"/>
      <c r="B100" s="231"/>
      <c r="D100" s="126" t="s">
        <v>792</v>
      </c>
      <c r="L100" s="150"/>
      <c r="M100" s="131"/>
      <c r="N100" s="131"/>
      <c r="O100" s="179" t="s">
        <v>1107</v>
      </c>
      <c r="P100" s="136" t="s">
        <v>640</v>
      </c>
      <c r="Q100" s="195"/>
      <c r="R100" s="195"/>
      <c r="S100" s="195"/>
      <c r="AJ100" s="132"/>
      <c r="AK100" s="133"/>
      <c r="AL100" s="127"/>
      <c r="AM100" s="127"/>
      <c r="AN100" s="205"/>
    </row>
    <row r="101" spans="1:40" ht="15" customHeight="1">
      <c r="A101" s="222"/>
      <c r="B101" s="231"/>
      <c r="D101" s="126" t="s">
        <v>793</v>
      </c>
      <c r="L101" s="150"/>
      <c r="M101" s="131"/>
      <c r="N101" s="131"/>
      <c r="O101" s="179" t="s">
        <v>1108</v>
      </c>
      <c r="P101" s="136" t="s">
        <v>643</v>
      </c>
      <c r="Q101" s="195"/>
      <c r="R101" s="195"/>
      <c r="S101" s="195"/>
      <c r="AJ101" s="132"/>
      <c r="AK101" s="133"/>
      <c r="AL101" s="127"/>
      <c r="AM101" s="127"/>
      <c r="AN101" s="205"/>
    </row>
    <row r="102" spans="1:40" ht="15" customHeight="1">
      <c r="A102" s="222"/>
      <c r="B102" s="231"/>
      <c r="D102" s="126" t="s">
        <v>794</v>
      </c>
      <c r="L102" s="150"/>
      <c r="M102" s="131"/>
      <c r="N102" s="131"/>
      <c r="O102" s="179" t="s">
        <v>1109</v>
      </c>
      <c r="P102" s="136" t="s">
        <v>643</v>
      </c>
      <c r="Q102" s="195"/>
      <c r="R102" s="195"/>
      <c r="S102" s="195"/>
      <c r="AJ102" s="132"/>
      <c r="AK102" s="133"/>
      <c r="AL102" s="127"/>
      <c r="AM102" s="127"/>
      <c r="AN102" s="205"/>
    </row>
    <row r="103" spans="1:40" ht="15" customHeight="1">
      <c r="A103" s="222"/>
      <c r="B103" s="231"/>
      <c r="D103" s="126" t="s">
        <v>795</v>
      </c>
      <c r="L103" s="150"/>
      <c r="M103" s="131"/>
      <c r="N103" s="131"/>
      <c r="O103" s="179" t="s">
        <v>1110</v>
      </c>
      <c r="P103" s="136" t="s">
        <v>643</v>
      </c>
      <c r="Q103" s="195"/>
      <c r="R103" s="195"/>
      <c r="S103" s="195"/>
      <c r="AJ103" s="132"/>
      <c r="AK103" s="133"/>
      <c r="AL103" s="127"/>
      <c r="AM103" s="127"/>
      <c r="AN103" s="205"/>
    </row>
    <row r="104" spans="1:40" ht="15" customHeight="1">
      <c r="A104" s="222"/>
      <c r="B104" s="231"/>
      <c r="D104" s="126" t="s">
        <v>67</v>
      </c>
      <c r="L104" s="150"/>
      <c r="M104" s="131"/>
      <c r="N104" s="131"/>
      <c r="O104" s="179" t="s">
        <v>1111</v>
      </c>
      <c r="P104" s="136" t="s">
        <v>643</v>
      </c>
      <c r="Q104" s="195"/>
      <c r="R104" s="195"/>
      <c r="S104" s="195"/>
      <c r="AJ104" s="132"/>
      <c r="AK104" s="133"/>
      <c r="AL104" s="127"/>
      <c r="AM104" s="127"/>
      <c r="AN104" s="205"/>
    </row>
    <row r="105" spans="1:40" ht="15" customHeight="1">
      <c r="A105" s="222"/>
      <c r="B105" s="231"/>
      <c r="D105" s="126" t="s">
        <v>68</v>
      </c>
      <c r="L105" s="150"/>
      <c r="M105" s="131"/>
      <c r="N105" s="131"/>
      <c r="O105" s="179" t="s">
        <v>2104</v>
      </c>
      <c r="P105" s="136" t="s">
        <v>643</v>
      </c>
      <c r="Q105" s="195"/>
      <c r="R105" s="195"/>
      <c r="S105" s="196"/>
      <c r="AJ105" s="132"/>
      <c r="AK105" s="133"/>
      <c r="AL105" s="127"/>
      <c r="AM105" s="127"/>
      <c r="AN105" s="205"/>
    </row>
    <row r="106" spans="1:40" ht="15" customHeight="1">
      <c r="A106" s="222"/>
      <c r="B106" s="231"/>
      <c r="D106" s="126" t="s">
        <v>69</v>
      </c>
      <c r="L106" s="150"/>
      <c r="M106" s="131"/>
      <c r="N106" s="131"/>
      <c r="O106" s="179" t="s">
        <v>1112</v>
      </c>
      <c r="P106" s="136" t="s">
        <v>643</v>
      </c>
      <c r="Q106" s="195"/>
      <c r="R106" s="195"/>
      <c r="S106" s="196"/>
      <c r="AJ106" s="132"/>
      <c r="AK106" s="133"/>
      <c r="AL106" s="127"/>
      <c r="AM106" s="127"/>
      <c r="AN106" s="205"/>
    </row>
    <row r="107" spans="1:40" ht="15" customHeight="1">
      <c r="A107" s="222"/>
      <c r="B107" s="231"/>
      <c r="D107" s="126" t="s">
        <v>70</v>
      </c>
      <c r="L107" s="150"/>
      <c r="M107" s="131"/>
      <c r="N107" s="131"/>
      <c r="O107" s="179" t="s">
        <v>1113</v>
      </c>
      <c r="P107" s="136" t="s">
        <v>643</v>
      </c>
      <c r="Q107" s="195"/>
      <c r="R107" s="195"/>
      <c r="S107" s="196"/>
      <c r="AJ107" s="132"/>
      <c r="AK107" s="133"/>
      <c r="AL107" s="127"/>
      <c r="AM107" s="127"/>
      <c r="AN107" s="205"/>
    </row>
    <row r="108" spans="1:40" ht="15" customHeight="1">
      <c r="A108" s="222"/>
      <c r="B108" s="231"/>
      <c r="D108" s="126" t="s">
        <v>71</v>
      </c>
      <c r="L108" s="150"/>
      <c r="M108" s="131"/>
      <c r="N108" s="131"/>
      <c r="O108" s="179" t="s">
        <v>1114</v>
      </c>
      <c r="P108" s="136" t="s">
        <v>643</v>
      </c>
      <c r="Q108" s="195"/>
      <c r="R108" s="195"/>
      <c r="S108" s="196"/>
      <c r="AJ108" s="132"/>
      <c r="AK108" s="133"/>
      <c r="AL108" s="127"/>
      <c r="AM108" s="127"/>
      <c r="AN108" s="205"/>
    </row>
    <row r="109" spans="1:40" ht="15" customHeight="1">
      <c r="A109" s="222"/>
      <c r="B109" s="231"/>
      <c r="D109" s="126" t="s">
        <v>72</v>
      </c>
      <c r="L109" s="150"/>
      <c r="M109" s="131"/>
      <c r="N109" s="131"/>
      <c r="O109" s="179" t="s">
        <v>1115</v>
      </c>
      <c r="P109" s="136" t="s">
        <v>643</v>
      </c>
      <c r="Q109" s="160"/>
      <c r="R109" s="160"/>
      <c r="S109" s="196"/>
      <c r="AJ109" s="132"/>
      <c r="AK109" s="133"/>
      <c r="AL109" s="127"/>
      <c r="AM109" s="127"/>
      <c r="AN109" s="205"/>
    </row>
    <row r="110" spans="1:40" ht="15" customHeight="1">
      <c r="A110" s="222"/>
      <c r="B110" s="231"/>
      <c r="D110" s="126" t="s">
        <v>73</v>
      </c>
      <c r="L110" s="150"/>
      <c r="M110" s="131"/>
      <c r="N110" s="131"/>
      <c r="O110" s="179" t="s">
        <v>1116</v>
      </c>
      <c r="P110" s="136" t="s">
        <v>643</v>
      </c>
      <c r="Q110" s="160"/>
      <c r="R110" s="160"/>
      <c r="S110" s="196"/>
      <c r="AJ110" s="132"/>
      <c r="AK110" s="133"/>
      <c r="AL110" s="127"/>
      <c r="AM110" s="127"/>
      <c r="AN110" s="205"/>
    </row>
    <row r="111" spans="1:40" ht="15" customHeight="1">
      <c r="A111" s="222"/>
      <c r="B111" s="231"/>
      <c r="D111" s="126" t="s">
        <v>74</v>
      </c>
      <c r="L111" s="150"/>
      <c r="M111" s="131"/>
      <c r="N111" s="131"/>
      <c r="O111" s="179" t="s">
        <v>1117</v>
      </c>
      <c r="P111" s="136" t="s">
        <v>643</v>
      </c>
      <c r="Q111" s="176"/>
      <c r="R111" s="176"/>
      <c r="S111" s="196"/>
      <c r="AJ111" s="132"/>
      <c r="AK111" s="133"/>
      <c r="AL111" s="127"/>
      <c r="AM111" s="127"/>
      <c r="AN111" s="205"/>
    </row>
    <row r="112" spans="1:40" ht="15" customHeight="1">
      <c r="A112" s="222"/>
      <c r="B112" s="231"/>
      <c r="D112" s="126" t="s">
        <v>75</v>
      </c>
      <c r="L112" s="150"/>
      <c r="M112" s="131"/>
      <c r="N112" s="131"/>
      <c r="O112" s="179" t="s">
        <v>1118</v>
      </c>
      <c r="P112" s="136" t="s">
        <v>643</v>
      </c>
      <c r="Q112" s="176"/>
      <c r="R112" s="176"/>
      <c r="S112" s="196"/>
      <c r="AJ112" s="132"/>
      <c r="AK112" s="133"/>
      <c r="AL112" s="127"/>
      <c r="AM112" s="127"/>
      <c r="AN112" s="205"/>
    </row>
    <row r="113" spans="1:40" ht="15" customHeight="1">
      <c r="A113" s="222"/>
      <c r="B113" s="231"/>
      <c r="D113" s="126" t="s">
        <v>76</v>
      </c>
      <c r="L113" s="150"/>
      <c r="M113" s="131"/>
      <c r="N113" s="131"/>
      <c r="O113" s="179" t="s">
        <v>1119</v>
      </c>
      <c r="P113" s="136" t="s">
        <v>643</v>
      </c>
      <c r="Q113" s="176"/>
      <c r="R113" s="176"/>
      <c r="S113" s="196"/>
      <c r="AJ113" s="132"/>
      <c r="AK113" s="133"/>
      <c r="AL113" s="127"/>
      <c r="AM113" s="127"/>
      <c r="AN113" s="205"/>
    </row>
    <row r="114" spans="1:40" ht="15" customHeight="1">
      <c r="A114" s="222"/>
      <c r="B114" s="231"/>
      <c r="D114" s="126" t="s">
        <v>77</v>
      </c>
      <c r="L114" s="150"/>
      <c r="M114" s="131"/>
      <c r="N114" s="131"/>
      <c r="O114" s="179" t="s">
        <v>1120</v>
      </c>
      <c r="P114" s="136" t="s">
        <v>643</v>
      </c>
      <c r="Q114" s="176"/>
      <c r="R114" s="176"/>
      <c r="S114" s="196"/>
      <c r="AJ114" s="132"/>
      <c r="AK114" s="133"/>
      <c r="AL114" s="127"/>
      <c r="AM114" s="127"/>
      <c r="AN114" s="205"/>
    </row>
    <row r="115" spans="1:40" ht="15" customHeight="1">
      <c r="A115" s="222"/>
      <c r="B115" s="231"/>
      <c r="D115" s="126" t="s">
        <v>78</v>
      </c>
      <c r="L115" s="150"/>
      <c r="M115" s="131"/>
      <c r="N115" s="131"/>
      <c r="O115" s="179" t="s">
        <v>1121</v>
      </c>
      <c r="P115" s="136" t="s">
        <v>643</v>
      </c>
      <c r="Q115" s="176"/>
      <c r="R115" s="176"/>
      <c r="S115" s="196"/>
      <c r="AJ115" s="132"/>
      <c r="AK115" s="133"/>
      <c r="AL115" s="127"/>
      <c r="AM115" s="127"/>
      <c r="AN115" s="205"/>
    </row>
    <row r="116" spans="1:40" ht="15" customHeight="1">
      <c r="A116" s="222"/>
      <c r="B116" s="231"/>
      <c r="D116" s="126" t="s">
        <v>79</v>
      </c>
      <c r="L116" s="150"/>
      <c r="M116" s="131"/>
      <c r="N116" s="131"/>
      <c r="O116" s="179" t="s">
        <v>1122</v>
      </c>
      <c r="P116" s="136" t="s">
        <v>643</v>
      </c>
      <c r="Q116" s="176"/>
      <c r="R116" s="176"/>
      <c r="S116" s="196"/>
      <c r="AJ116" s="132"/>
      <c r="AK116" s="133"/>
      <c r="AL116" s="127"/>
      <c r="AM116" s="127"/>
      <c r="AN116" s="205"/>
    </row>
    <row r="117" spans="1:40" ht="15" customHeight="1">
      <c r="A117" s="222"/>
      <c r="B117" s="231"/>
      <c r="D117" s="126" t="s">
        <v>80</v>
      </c>
      <c r="L117" s="150"/>
      <c r="M117" s="131"/>
      <c r="N117" s="131"/>
      <c r="O117" s="179" t="s">
        <v>1123</v>
      </c>
      <c r="P117" s="136" t="s">
        <v>643</v>
      </c>
      <c r="Q117" s="176"/>
      <c r="R117" s="176"/>
      <c r="S117" s="196"/>
      <c r="AJ117" s="132"/>
      <c r="AK117" s="133"/>
      <c r="AL117" s="127"/>
      <c r="AM117" s="127"/>
      <c r="AN117" s="205"/>
    </row>
    <row r="118" spans="1:40" ht="15" customHeight="1">
      <c r="A118" s="222"/>
      <c r="B118" s="231"/>
      <c r="D118" s="126" t="s">
        <v>81</v>
      </c>
      <c r="L118" s="150"/>
      <c r="M118" s="131"/>
      <c r="N118" s="131"/>
      <c r="O118" s="179" t="s">
        <v>1124</v>
      </c>
      <c r="P118" s="136" t="s">
        <v>643</v>
      </c>
      <c r="Q118" s="176"/>
      <c r="R118" s="176"/>
      <c r="S118" s="160"/>
      <c r="AJ118" s="132"/>
      <c r="AK118" s="133"/>
      <c r="AL118" s="127"/>
      <c r="AM118" s="127"/>
      <c r="AN118" s="205"/>
    </row>
    <row r="119" spans="1:40" ht="15" customHeight="1">
      <c r="A119" s="222"/>
      <c r="B119" s="231"/>
      <c r="D119" s="126" t="s">
        <v>82</v>
      </c>
      <c r="L119" s="150"/>
      <c r="M119" s="131"/>
      <c r="N119" s="131"/>
      <c r="O119" s="179" t="s">
        <v>1125</v>
      </c>
      <c r="P119" s="136" t="s">
        <v>643</v>
      </c>
      <c r="Q119" s="176"/>
      <c r="R119" s="176"/>
      <c r="S119" s="160"/>
      <c r="AJ119" s="132"/>
      <c r="AK119" s="133"/>
      <c r="AL119" s="127"/>
      <c r="AM119" s="127"/>
      <c r="AN119" s="205"/>
    </row>
    <row r="120" spans="1:40" ht="15" customHeight="1">
      <c r="A120" s="222"/>
      <c r="B120" s="231"/>
      <c r="D120" s="126" t="s">
        <v>83</v>
      </c>
      <c r="L120" s="150"/>
      <c r="M120" s="131"/>
      <c r="N120" s="131"/>
      <c r="O120" s="179" t="s">
        <v>1126</v>
      </c>
      <c r="P120" s="136" t="s">
        <v>643</v>
      </c>
      <c r="Q120" s="176"/>
      <c r="R120" s="176"/>
      <c r="S120" s="196"/>
      <c r="AJ120" s="132"/>
      <c r="AK120" s="133"/>
      <c r="AL120" s="127"/>
      <c r="AM120" s="127"/>
      <c r="AN120" s="205"/>
    </row>
    <row r="121" spans="1:40" ht="15" customHeight="1">
      <c r="A121" s="222"/>
      <c r="B121" s="231"/>
      <c r="D121" s="126" t="s">
        <v>84</v>
      </c>
      <c r="L121" s="150"/>
      <c r="M121" s="131"/>
      <c r="N121" s="131"/>
      <c r="O121" s="179" t="s">
        <v>1127</v>
      </c>
      <c r="P121" s="136" t="s">
        <v>643</v>
      </c>
      <c r="Q121" s="176"/>
      <c r="R121" s="176"/>
      <c r="S121" s="160"/>
      <c r="AJ121" s="132"/>
      <c r="AK121" s="133"/>
      <c r="AL121" s="127"/>
      <c r="AM121" s="127"/>
      <c r="AN121" s="205"/>
    </row>
    <row r="122" spans="1:40" ht="15" customHeight="1">
      <c r="A122" s="222"/>
      <c r="B122" s="231"/>
      <c r="D122" s="126" t="s">
        <v>85</v>
      </c>
      <c r="L122" s="150"/>
      <c r="M122" s="131"/>
      <c r="N122" s="131"/>
      <c r="O122" s="179" t="s">
        <v>1128</v>
      </c>
      <c r="P122" s="136" t="s">
        <v>643</v>
      </c>
      <c r="Q122" s="176"/>
      <c r="R122" s="176"/>
      <c r="S122" s="160"/>
      <c r="AJ122" s="132"/>
      <c r="AK122" s="133"/>
      <c r="AL122" s="127"/>
      <c r="AM122" s="127"/>
      <c r="AN122" s="205"/>
    </row>
    <row r="123" spans="1:40" ht="15" customHeight="1">
      <c r="A123" s="222"/>
      <c r="B123" s="231"/>
      <c r="D123" s="126" t="s">
        <v>86</v>
      </c>
      <c r="L123" s="150"/>
      <c r="M123" s="131"/>
      <c r="N123" s="131"/>
      <c r="O123" s="179" t="s">
        <v>1129</v>
      </c>
      <c r="P123" s="136" t="s">
        <v>643</v>
      </c>
      <c r="Q123" s="176"/>
      <c r="R123" s="176"/>
      <c r="S123" s="160"/>
      <c r="AJ123" s="132"/>
      <c r="AK123" s="133"/>
      <c r="AL123" s="127"/>
      <c r="AM123" s="127"/>
      <c r="AN123" s="205"/>
    </row>
    <row r="124" spans="1:40" ht="15" customHeight="1">
      <c r="A124" s="222"/>
      <c r="B124" s="231"/>
      <c r="D124" s="126" t="s">
        <v>87</v>
      </c>
      <c r="L124" s="150"/>
      <c r="M124" s="131"/>
      <c r="N124" s="131"/>
      <c r="O124" s="179" t="s">
        <v>1130</v>
      </c>
      <c r="P124" s="136" t="s">
        <v>643</v>
      </c>
      <c r="Q124" s="176"/>
      <c r="R124" s="176"/>
      <c r="S124" s="160"/>
      <c r="AJ124" s="132"/>
      <c r="AK124" s="133"/>
      <c r="AL124" s="127"/>
      <c r="AM124" s="127"/>
      <c r="AN124" s="205"/>
    </row>
    <row r="125" spans="1:40" ht="15" customHeight="1">
      <c r="A125" s="222"/>
      <c r="B125" s="231"/>
      <c r="D125" s="126" t="s">
        <v>88</v>
      </c>
      <c r="L125" s="150"/>
      <c r="M125" s="131"/>
      <c r="N125" s="131"/>
      <c r="O125" s="179" t="s">
        <v>1131</v>
      </c>
      <c r="P125" s="136" t="s">
        <v>643</v>
      </c>
      <c r="Q125" s="176"/>
      <c r="R125" s="176"/>
      <c r="S125" s="196"/>
      <c r="AJ125" s="132"/>
      <c r="AK125" s="133"/>
      <c r="AL125" s="127"/>
      <c r="AM125" s="127"/>
      <c r="AN125" s="205"/>
    </row>
    <row r="126" spans="1:40" ht="15" customHeight="1">
      <c r="A126" s="222"/>
      <c r="B126" s="231"/>
      <c r="D126" s="126" t="s">
        <v>89</v>
      </c>
      <c r="L126" s="150"/>
      <c r="M126" s="131"/>
      <c r="N126" s="131"/>
      <c r="O126" s="179" t="s">
        <v>1132</v>
      </c>
      <c r="P126" s="136" t="s">
        <v>643</v>
      </c>
      <c r="Q126" s="176"/>
      <c r="R126" s="176"/>
      <c r="S126" s="196"/>
      <c r="AJ126" s="132"/>
      <c r="AK126" s="133"/>
      <c r="AL126" s="127"/>
      <c r="AM126" s="127"/>
      <c r="AN126" s="205"/>
    </row>
    <row r="127" spans="1:40" ht="15" customHeight="1">
      <c r="A127" s="222"/>
      <c r="B127" s="231"/>
      <c r="D127" s="126" t="s">
        <v>90</v>
      </c>
      <c r="L127" s="150"/>
      <c r="M127" s="131"/>
      <c r="N127" s="131"/>
      <c r="O127" s="179" t="s">
        <v>1133</v>
      </c>
      <c r="P127" s="136" t="s">
        <v>643</v>
      </c>
      <c r="Q127" s="176"/>
      <c r="R127" s="176"/>
      <c r="S127" s="196"/>
      <c r="AJ127" s="132"/>
      <c r="AK127" s="133"/>
      <c r="AL127" s="127"/>
      <c r="AM127" s="127"/>
      <c r="AN127" s="205"/>
    </row>
    <row r="128" spans="1:40" ht="15" customHeight="1">
      <c r="A128" s="222"/>
      <c r="B128" s="231"/>
      <c r="D128" s="126" t="s">
        <v>91</v>
      </c>
      <c r="L128" s="150"/>
      <c r="M128" s="131"/>
      <c r="N128" s="131"/>
      <c r="O128" s="179" t="s">
        <v>1134</v>
      </c>
      <c r="P128" s="136" t="s">
        <v>643</v>
      </c>
      <c r="Q128" s="176"/>
      <c r="R128" s="176"/>
      <c r="S128" s="196"/>
      <c r="AJ128" s="132"/>
      <c r="AK128" s="133"/>
      <c r="AL128" s="127"/>
      <c r="AM128" s="127"/>
      <c r="AN128" s="205"/>
    </row>
    <row r="129" spans="1:40" ht="15" customHeight="1">
      <c r="A129" s="222"/>
      <c r="B129" s="231"/>
      <c r="D129" s="126" t="s">
        <v>92</v>
      </c>
      <c r="L129" s="150"/>
      <c r="M129" s="131"/>
      <c r="N129" s="131"/>
      <c r="O129" s="179" t="s">
        <v>1135</v>
      </c>
      <c r="P129" s="136" t="s">
        <v>643</v>
      </c>
      <c r="Q129" s="176"/>
      <c r="R129" s="176"/>
      <c r="S129" s="196"/>
      <c r="AJ129" s="132"/>
      <c r="AK129" s="133"/>
      <c r="AL129" s="127"/>
      <c r="AM129" s="127"/>
      <c r="AN129" s="205"/>
    </row>
    <row r="130" spans="1:40" ht="15" customHeight="1">
      <c r="A130" s="222"/>
      <c r="B130" s="231"/>
      <c r="D130" s="126" t="s">
        <v>93</v>
      </c>
      <c r="L130" s="150"/>
      <c r="M130" s="131"/>
      <c r="N130" s="131"/>
      <c r="O130" s="269" t="s">
        <v>976</v>
      </c>
      <c r="P130" s="270"/>
      <c r="Q130" s="176"/>
      <c r="R130" s="176"/>
      <c r="S130" s="196"/>
      <c r="AJ130" s="132"/>
      <c r="AK130" s="133"/>
      <c r="AL130" s="127"/>
      <c r="AM130" s="127"/>
      <c r="AN130" s="205"/>
    </row>
    <row r="131" spans="1:40" ht="15" customHeight="1">
      <c r="A131" s="222"/>
      <c r="B131" s="231"/>
      <c r="D131" s="126" t="s">
        <v>94</v>
      </c>
      <c r="L131" s="150"/>
      <c r="M131" s="131"/>
      <c r="N131" s="131"/>
      <c r="O131" s="179" t="s">
        <v>1136</v>
      </c>
      <c r="P131" s="136" t="s">
        <v>640</v>
      </c>
      <c r="Q131" s="176"/>
      <c r="R131" s="176"/>
      <c r="S131" s="196"/>
      <c r="AJ131" s="132"/>
      <c r="AK131" s="133"/>
      <c r="AL131" s="127"/>
      <c r="AM131" s="127"/>
      <c r="AN131" s="205"/>
    </row>
    <row r="132" spans="1:40" ht="15" customHeight="1">
      <c r="A132" s="222"/>
      <c r="B132" s="231"/>
      <c r="D132" s="126" t="s">
        <v>95</v>
      </c>
      <c r="L132" s="150"/>
      <c r="M132" s="131"/>
      <c r="N132" s="131"/>
      <c r="O132" s="179" t="s">
        <v>1137</v>
      </c>
      <c r="P132" s="136" t="s">
        <v>643</v>
      </c>
      <c r="Q132" s="176"/>
      <c r="R132" s="176"/>
      <c r="S132" s="196"/>
      <c r="AJ132" s="132"/>
      <c r="AK132" s="133"/>
      <c r="AL132" s="127"/>
      <c r="AM132" s="127"/>
      <c r="AN132" s="205"/>
    </row>
    <row r="133" spans="1:40" ht="15" customHeight="1">
      <c r="A133" s="222"/>
      <c r="B133" s="231"/>
      <c r="D133" s="126" t="s">
        <v>96</v>
      </c>
      <c r="L133" s="150"/>
      <c r="M133" s="131"/>
      <c r="N133" s="131"/>
      <c r="O133" s="179" t="s">
        <v>1138</v>
      </c>
      <c r="P133" s="136" t="s">
        <v>643</v>
      </c>
      <c r="Q133" s="176"/>
      <c r="R133" s="176"/>
      <c r="S133" s="196"/>
      <c r="AJ133" s="132"/>
      <c r="AK133" s="133"/>
      <c r="AL133" s="127"/>
      <c r="AM133" s="127"/>
      <c r="AN133" s="205"/>
    </row>
    <row r="134" spans="1:40" ht="15" customHeight="1">
      <c r="A134" s="222"/>
      <c r="B134" s="231"/>
      <c r="D134" s="126" t="s">
        <v>97</v>
      </c>
      <c r="L134" s="150"/>
      <c r="M134" s="131"/>
      <c r="N134" s="131"/>
      <c r="O134" s="179" t="s">
        <v>1139</v>
      </c>
      <c r="P134" s="136" t="s">
        <v>643</v>
      </c>
      <c r="Q134" s="176"/>
      <c r="R134" s="176"/>
      <c r="S134" s="196"/>
      <c r="AJ134" s="132"/>
      <c r="AK134" s="133"/>
      <c r="AL134" s="127"/>
      <c r="AM134" s="127"/>
      <c r="AN134" s="205"/>
    </row>
    <row r="135" spans="1:40" ht="15" customHeight="1">
      <c r="A135" s="222"/>
      <c r="B135" s="231"/>
      <c r="D135" s="126" t="s">
        <v>98</v>
      </c>
      <c r="L135" s="150"/>
      <c r="M135" s="131"/>
      <c r="N135" s="131"/>
      <c r="O135" s="179" t="s">
        <v>1140</v>
      </c>
      <c r="P135" s="136" t="s">
        <v>643</v>
      </c>
      <c r="Q135" s="160"/>
      <c r="R135" s="160"/>
      <c r="S135" s="196"/>
      <c r="AJ135" s="132"/>
      <c r="AK135" s="133"/>
      <c r="AL135" s="127"/>
      <c r="AM135" s="127"/>
      <c r="AN135" s="205"/>
    </row>
    <row r="136" spans="1:40" ht="15" customHeight="1">
      <c r="A136" s="222"/>
      <c r="B136" s="231"/>
      <c r="D136" s="126" t="s">
        <v>99</v>
      </c>
      <c r="L136" s="150"/>
      <c r="M136" s="131"/>
      <c r="N136" s="131"/>
      <c r="O136" s="179" t="s">
        <v>1141</v>
      </c>
      <c r="P136" s="136" t="s">
        <v>643</v>
      </c>
      <c r="Q136" s="160"/>
      <c r="R136" s="160"/>
      <c r="S136" s="196"/>
      <c r="AJ136" s="132"/>
      <c r="AK136" s="133"/>
      <c r="AL136" s="127"/>
      <c r="AM136" s="127"/>
      <c r="AN136" s="205"/>
    </row>
    <row r="137" spans="1:40" ht="15" customHeight="1">
      <c r="A137" s="222"/>
      <c r="B137" s="231"/>
      <c r="D137" s="126" t="s">
        <v>100</v>
      </c>
      <c r="L137" s="150"/>
      <c r="M137" s="131"/>
      <c r="N137" s="131"/>
      <c r="O137" s="179" t="s">
        <v>1142</v>
      </c>
      <c r="P137" s="136" t="s">
        <v>643</v>
      </c>
      <c r="Q137" s="160"/>
      <c r="R137" s="160"/>
      <c r="S137" s="196"/>
      <c r="AJ137" s="132"/>
      <c r="AK137" s="133"/>
      <c r="AL137" s="127"/>
      <c r="AM137" s="127"/>
      <c r="AN137" s="205"/>
    </row>
    <row r="138" spans="1:40" ht="15" customHeight="1">
      <c r="A138" s="222"/>
      <c r="B138" s="231"/>
      <c r="D138" s="126" t="s">
        <v>101</v>
      </c>
      <c r="L138" s="150"/>
      <c r="M138" s="131"/>
      <c r="N138" s="131"/>
      <c r="O138" s="179" t="s">
        <v>1143</v>
      </c>
      <c r="P138" s="136" t="s">
        <v>643</v>
      </c>
      <c r="Q138" s="160"/>
      <c r="R138" s="160"/>
      <c r="S138" s="196"/>
      <c r="AJ138" s="132"/>
      <c r="AK138" s="133"/>
      <c r="AL138" s="127"/>
      <c r="AM138" s="127"/>
      <c r="AN138" s="205"/>
    </row>
    <row r="139" spans="1:40" ht="15" customHeight="1">
      <c r="A139" s="222"/>
      <c r="B139" s="231"/>
      <c r="D139" s="126" t="s">
        <v>102</v>
      </c>
      <c r="L139" s="150"/>
      <c r="M139" s="131"/>
      <c r="N139" s="131"/>
      <c r="O139" s="179" t="s">
        <v>1144</v>
      </c>
      <c r="P139" s="136" t="s">
        <v>643</v>
      </c>
      <c r="Q139" s="160"/>
      <c r="R139" s="160"/>
      <c r="S139" s="196"/>
      <c r="AJ139" s="132"/>
      <c r="AK139" s="133"/>
      <c r="AL139" s="127"/>
      <c r="AM139" s="127"/>
      <c r="AN139" s="205"/>
    </row>
    <row r="140" spans="1:40" ht="15" customHeight="1">
      <c r="A140" s="222"/>
      <c r="B140" s="231"/>
      <c r="D140" s="126" t="s">
        <v>103</v>
      </c>
      <c r="L140" s="150"/>
      <c r="M140" s="131"/>
      <c r="N140" s="131"/>
      <c r="O140" s="179" t="s">
        <v>1145</v>
      </c>
      <c r="P140" s="136" t="s">
        <v>643</v>
      </c>
      <c r="Q140" s="176"/>
      <c r="R140" s="176"/>
      <c r="S140" s="196"/>
      <c r="AJ140" s="132"/>
      <c r="AK140" s="133"/>
      <c r="AL140" s="127"/>
      <c r="AM140" s="127"/>
      <c r="AN140" s="205"/>
    </row>
    <row r="141" spans="1:40" ht="15" customHeight="1">
      <c r="A141" s="222"/>
      <c r="B141" s="231"/>
      <c r="D141" s="126" t="s">
        <v>104</v>
      </c>
      <c r="L141" s="150"/>
      <c r="M141" s="131"/>
      <c r="N141" s="131"/>
      <c r="O141" s="179" t="s">
        <v>1146</v>
      </c>
      <c r="P141" s="136" t="s">
        <v>643</v>
      </c>
      <c r="Q141" s="176"/>
      <c r="R141" s="176"/>
      <c r="S141" s="196"/>
      <c r="AJ141" s="132"/>
      <c r="AK141" s="133"/>
      <c r="AL141" s="127"/>
      <c r="AM141" s="127"/>
      <c r="AN141" s="205"/>
    </row>
    <row r="142" spans="1:40" ht="15" customHeight="1">
      <c r="A142" s="222"/>
      <c r="B142" s="231"/>
      <c r="D142" s="126" t="s">
        <v>105</v>
      </c>
      <c r="L142" s="150"/>
      <c r="M142" s="131"/>
      <c r="N142" s="131"/>
      <c r="O142" s="179" t="s">
        <v>1147</v>
      </c>
      <c r="P142" s="136" t="s">
        <v>643</v>
      </c>
      <c r="Q142" s="176"/>
      <c r="R142" s="176"/>
      <c r="S142" s="196"/>
      <c r="AJ142" s="132"/>
      <c r="AK142" s="133"/>
      <c r="AL142" s="127"/>
      <c r="AM142" s="127"/>
      <c r="AN142" s="205"/>
    </row>
    <row r="143" spans="1:40" ht="15" customHeight="1">
      <c r="A143" s="222"/>
      <c r="B143" s="231"/>
      <c r="D143" s="126" t="s">
        <v>106</v>
      </c>
      <c r="L143" s="150"/>
      <c r="M143" s="131"/>
      <c r="N143" s="131"/>
      <c r="O143" s="179" t="s">
        <v>1148</v>
      </c>
      <c r="P143" s="136" t="s">
        <v>643</v>
      </c>
      <c r="Q143" s="176"/>
      <c r="R143" s="176"/>
      <c r="S143" s="196"/>
      <c r="AJ143" s="132"/>
      <c r="AK143" s="133"/>
      <c r="AL143" s="127"/>
      <c r="AM143" s="127"/>
      <c r="AN143" s="205"/>
    </row>
    <row r="144" spans="1:40" ht="15" customHeight="1">
      <c r="A144" s="222"/>
      <c r="B144" s="231"/>
      <c r="D144" s="126" t="s">
        <v>107</v>
      </c>
      <c r="L144" s="150"/>
      <c r="M144" s="131"/>
      <c r="N144" s="131"/>
      <c r="O144" s="179" t="s">
        <v>1149</v>
      </c>
      <c r="P144" s="136" t="s">
        <v>643</v>
      </c>
      <c r="Q144" s="176"/>
      <c r="R144" s="176"/>
      <c r="S144" s="196"/>
      <c r="AJ144" s="132"/>
      <c r="AK144" s="133"/>
      <c r="AL144" s="127"/>
      <c r="AM144" s="127"/>
      <c r="AN144" s="205"/>
    </row>
    <row r="145" spans="1:40" ht="15" customHeight="1">
      <c r="A145" s="222"/>
      <c r="B145" s="231"/>
      <c r="D145" s="126" t="s">
        <v>108</v>
      </c>
      <c r="L145" s="150"/>
      <c r="M145" s="131"/>
      <c r="N145" s="131"/>
      <c r="O145" s="179" t="s">
        <v>1150</v>
      </c>
      <c r="P145" s="136" t="s">
        <v>643</v>
      </c>
      <c r="Q145" s="176"/>
      <c r="R145" s="176"/>
      <c r="S145" s="196"/>
      <c r="AJ145" s="132"/>
      <c r="AK145" s="133"/>
      <c r="AL145" s="127"/>
      <c r="AM145" s="127"/>
      <c r="AN145" s="205"/>
    </row>
    <row r="146" spans="1:40" ht="15" customHeight="1">
      <c r="A146" s="222"/>
      <c r="B146" s="231"/>
      <c r="D146" s="126" t="s">
        <v>109</v>
      </c>
      <c r="L146" s="150"/>
      <c r="M146" s="131"/>
      <c r="N146" s="131"/>
      <c r="O146" s="179" t="s">
        <v>1151</v>
      </c>
      <c r="P146" s="136" t="s">
        <v>643</v>
      </c>
      <c r="Q146" s="176"/>
      <c r="R146" s="176"/>
      <c r="S146" s="196"/>
      <c r="AJ146" s="132"/>
      <c r="AK146" s="133"/>
      <c r="AL146" s="127"/>
      <c r="AM146" s="127"/>
      <c r="AN146" s="205"/>
    </row>
    <row r="147" spans="1:40" ht="15" customHeight="1">
      <c r="A147" s="222"/>
      <c r="B147" s="231"/>
      <c r="D147" s="126" t="s">
        <v>110</v>
      </c>
      <c r="L147" s="150"/>
      <c r="M147" s="131"/>
      <c r="N147" s="131"/>
      <c r="O147" s="179" t="s">
        <v>1152</v>
      </c>
      <c r="P147" s="136" t="s">
        <v>643</v>
      </c>
      <c r="Q147" s="176"/>
      <c r="R147" s="176"/>
      <c r="S147" s="196"/>
      <c r="AJ147" s="132"/>
      <c r="AK147" s="133"/>
      <c r="AL147" s="127"/>
      <c r="AM147" s="127"/>
      <c r="AN147" s="205"/>
    </row>
    <row r="148" spans="1:40" ht="15" customHeight="1">
      <c r="A148" s="222"/>
      <c r="B148" s="231"/>
      <c r="D148" s="126" t="s">
        <v>111</v>
      </c>
      <c r="L148" s="150"/>
      <c r="M148" s="131"/>
      <c r="N148" s="131"/>
      <c r="O148" s="179" t="s">
        <v>1153</v>
      </c>
      <c r="P148" s="136" t="s">
        <v>643</v>
      </c>
      <c r="Q148" s="176"/>
      <c r="R148" s="176"/>
      <c r="S148" s="196"/>
      <c r="AJ148" s="132"/>
      <c r="AK148" s="133"/>
      <c r="AL148" s="127"/>
      <c r="AM148" s="127"/>
      <c r="AN148" s="205"/>
    </row>
    <row r="149" spans="1:40" ht="15" customHeight="1">
      <c r="A149" s="222"/>
      <c r="B149" s="231"/>
      <c r="D149" s="126" t="s">
        <v>112</v>
      </c>
      <c r="L149" s="150"/>
      <c r="M149" s="131"/>
      <c r="N149" s="131"/>
      <c r="O149" s="179" t="s">
        <v>1154</v>
      </c>
      <c r="P149" s="136" t="s">
        <v>643</v>
      </c>
      <c r="Q149" s="176"/>
      <c r="R149" s="176"/>
      <c r="S149" s="196"/>
      <c r="AJ149" s="132"/>
      <c r="AK149" s="133"/>
      <c r="AL149" s="127"/>
      <c r="AM149" s="127"/>
      <c r="AN149" s="205"/>
    </row>
    <row r="150" spans="1:40" ht="15" customHeight="1">
      <c r="A150" s="222"/>
      <c r="B150" s="231"/>
      <c r="D150" s="126" t="s">
        <v>113</v>
      </c>
      <c r="L150" s="150"/>
      <c r="M150" s="131"/>
      <c r="N150" s="131"/>
      <c r="O150" s="179" t="s">
        <v>1155</v>
      </c>
      <c r="P150" s="136" t="s">
        <v>643</v>
      </c>
      <c r="Q150" s="176"/>
      <c r="R150" s="176"/>
      <c r="S150" s="196"/>
      <c r="AJ150" s="132"/>
      <c r="AK150" s="133"/>
      <c r="AL150" s="127"/>
      <c r="AM150" s="127"/>
      <c r="AN150" s="205"/>
    </row>
    <row r="151" spans="1:40" ht="15" customHeight="1">
      <c r="A151" s="222"/>
      <c r="B151" s="231"/>
      <c r="D151" s="126" t="s">
        <v>114</v>
      </c>
      <c r="L151" s="150"/>
      <c r="M151" s="131"/>
      <c r="N151" s="131"/>
      <c r="O151" s="179" t="s">
        <v>1156</v>
      </c>
      <c r="P151" s="136" t="s">
        <v>643</v>
      </c>
      <c r="Q151" s="176"/>
      <c r="R151" s="176"/>
      <c r="S151" s="196"/>
      <c r="AJ151" s="132"/>
      <c r="AK151" s="133"/>
      <c r="AL151" s="127"/>
      <c r="AM151" s="127"/>
      <c r="AN151" s="205"/>
    </row>
    <row r="152" spans="1:40" ht="15" customHeight="1">
      <c r="A152" s="222"/>
      <c r="B152" s="231"/>
      <c r="D152" s="126" t="s">
        <v>115</v>
      </c>
      <c r="L152" s="150"/>
      <c r="M152" s="131"/>
      <c r="N152" s="131"/>
      <c r="O152" s="179" t="s">
        <v>1157</v>
      </c>
      <c r="P152" s="136" t="s">
        <v>643</v>
      </c>
      <c r="Q152" s="176"/>
      <c r="R152" s="176"/>
      <c r="S152" s="196"/>
      <c r="AJ152" s="132"/>
      <c r="AK152" s="133"/>
      <c r="AL152" s="127"/>
      <c r="AM152" s="127"/>
      <c r="AN152" s="205"/>
    </row>
    <row r="153" spans="1:40" ht="15" customHeight="1">
      <c r="A153" s="222"/>
      <c r="B153" s="231"/>
      <c r="D153" s="126" t="s">
        <v>116</v>
      </c>
      <c r="L153" s="150"/>
      <c r="M153" s="131"/>
      <c r="N153" s="131"/>
      <c r="O153" s="179" t="s">
        <v>1158</v>
      </c>
      <c r="P153" s="136" t="s">
        <v>643</v>
      </c>
      <c r="Q153" s="176"/>
      <c r="R153" s="176"/>
      <c r="S153" s="196"/>
      <c r="AJ153" s="132"/>
      <c r="AK153" s="133"/>
      <c r="AL153" s="127"/>
      <c r="AM153" s="127"/>
      <c r="AN153" s="205"/>
    </row>
    <row r="154" spans="1:40" ht="15" customHeight="1">
      <c r="A154" s="222"/>
      <c r="B154" s="231"/>
      <c r="D154" s="126" t="s">
        <v>117</v>
      </c>
      <c r="L154" s="150"/>
      <c r="M154" s="131"/>
      <c r="N154" s="131"/>
      <c r="O154" s="179" t="s">
        <v>1159</v>
      </c>
      <c r="P154" s="136" t="s">
        <v>643</v>
      </c>
      <c r="Q154" s="176"/>
      <c r="R154" s="176"/>
      <c r="S154" s="196"/>
      <c r="AJ154" s="132"/>
      <c r="AK154" s="133"/>
      <c r="AL154" s="127"/>
      <c r="AM154" s="127"/>
      <c r="AN154" s="205"/>
    </row>
    <row r="155" spans="1:35" ht="15" customHeight="1">
      <c r="A155" s="222"/>
      <c r="B155" s="231"/>
      <c r="D155" s="126" t="s">
        <v>118</v>
      </c>
      <c r="L155" s="150"/>
      <c r="M155" s="131"/>
      <c r="N155" s="131"/>
      <c r="O155" s="179" t="s">
        <v>1160</v>
      </c>
      <c r="P155" s="136" t="s">
        <v>643</v>
      </c>
      <c r="Q155" s="176"/>
      <c r="R155" s="176"/>
      <c r="S155" s="196"/>
      <c r="AE155" s="132"/>
      <c r="AF155" s="133"/>
      <c r="AG155" s="127"/>
      <c r="AH155" s="127"/>
      <c r="AI155" s="205"/>
    </row>
    <row r="156" spans="1:35" ht="15" customHeight="1">
      <c r="A156" s="222"/>
      <c r="B156" s="231"/>
      <c r="D156" s="126" t="s">
        <v>119</v>
      </c>
      <c r="L156" s="150"/>
      <c r="M156" s="131"/>
      <c r="N156" s="131"/>
      <c r="O156" s="179" t="s">
        <v>1161</v>
      </c>
      <c r="P156" s="136" t="s">
        <v>643</v>
      </c>
      <c r="Q156" s="176"/>
      <c r="R156" s="176"/>
      <c r="S156" s="196"/>
      <c r="AE156" s="132"/>
      <c r="AF156" s="133"/>
      <c r="AG156" s="127"/>
      <c r="AH156" s="127"/>
      <c r="AI156" s="205"/>
    </row>
    <row r="157" spans="1:35" ht="15" customHeight="1">
      <c r="A157" s="222"/>
      <c r="B157" s="231"/>
      <c r="D157" s="126" t="s">
        <v>120</v>
      </c>
      <c r="L157" s="150"/>
      <c r="M157" s="131"/>
      <c r="N157" s="131"/>
      <c r="O157" s="179" t="s">
        <v>1162</v>
      </c>
      <c r="P157" s="136" t="s">
        <v>643</v>
      </c>
      <c r="Q157" s="176"/>
      <c r="R157" s="176"/>
      <c r="S157" s="196"/>
      <c r="AE157" s="132"/>
      <c r="AF157" s="133"/>
      <c r="AG157" s="127"/>
      <c r="AH157" s="127"/>
      <c r="AI157" s="205"/>
    </row>
    <row r="158" spans="1:35" ht="15" customHeight="1">
      <c r="A158" s="222"/>
      <c r="B158" s="231"/>
      <c r="D158" s="126" t="s">
        <v>121</v>
      </c>
      <c r="L158" s="150"/>
      <c r="M158" s="131"/>
      <c r="N158" s="131"/>
      <c r="O158" s="179" t="s">
        <v>1163</v>
      </c>
      <c r="P158" s="136" t="s">
        <v>643</v>
      </c>
      <c r="Q158" s="176"/>
      <c r="R158" s="176"/>
      <c r="S158" s="196"/>
      <c r="AE158" s="132"/>
      <c r="AF158" s="133"/>
      <c r="AG158" s="127"/>
      <c r="AH158" s="127"/>
      <c r="AI158" s="205"/>
    </row>
    <row r="159" spans="4:35" ht="15" customHeight="1">
      <c r="D159" s="126" t="s">
        <v>122</v>
      </c>
      <c r="L159" s="150"/>
      <c r="M159" s="131"/>
      <c r="N159" s="131"/>
      <c r="O159" s="179" t="s">
        <v>1164</v>
      </c>
      <c r="P159" s="136" t="s">
        <v>643</v>
      </c>
      <c r="Q159" s="176"/>
      <c r="R159" s="176"/>
      <c r="S159" s="196"/>
      <c r="AE159" s="132"/>
      <c r="AF159" s="133"/>
      <c r="AG159" s="127"/>
      <c r="AH159" s="127"/>
      <c r="AI159" s="205"/>
    </row>
    <row r="160" spans="1:35" ht="15" customHeight="1">
      <c r="A160" s="222"/>
      <c r="B160" s="231"/>
      <c r="D160" s="126" t="s">
        <v>123</v>
      </c>
      <c r="L160" s="150"/>
      <c r="M160" s="131"/>
      <c r="N160" s="131"/>
      <c r="O160" s="179" t="s">
        <v>1165</v>
      </c>
      <c r="P160" s="136" t="s">
        <v>643</v>
      </c>
      <c r="Q160" s="176"/>
      <c r="R160" s="176"/>
      <c r="S160" s="196"/>
      <c r="AE160" s="132"/>
      <c r="AF160" s="133"/>
      <c r="AG160" s="127"/>
      <c r="AH160" s="127"/>
      <c r="AI160" s="205"/>
    </row>
    <row r="161" spans="1:35" ht="15" customHeight="1">
      <c r="A161" s="222"/>
      <c r="B161" s="231"/>
      <c r="D161" s="126" t="s">
        <v>124</v>
      </c>
      <c r="L161" s="150"/>
      <c r="M161" s="131"/>
      <c r="N161" s="131"/>
      <c r="O161" s="179" t="s">
        <v>1166</v>
      </c>
      <c r="P161" s="136" t="s">
        <v>643</v>
      </c>
      <c r="Q161" s="160"/>
      <c r="R161" s="160"/>
      <c r="S161" s="196"/>
      <c r="AE161" s="132"/>
      <c r="AF161" s="133"/>
      <c r="AG161" s="127"/>
      <c r="AH161" s="127"/>
      <c r="AI161" s="205"/>
    </row>
    <row r="162" spans="1:35" ht="15" customHeight="1">
      <c r="A162" s="222"/>
      <c r="B162" s="231"/>
      <c r="D162" s="126" t="s">
        <v>125</v>
      </c>
      <c r="L162" s="150"/>
      <c r="M162" s="131"/>
      <c r="N162" s="131"/>
      <c r="O162" s="269" t="s">
        <v>977</v>
      </c>
      <c r="P162" s="270"/>
      <c r="Q162" s="160"/>
      <c r="R162" s="160"/>
      <c r="S162" s="196"/>
      <c r="AE162" s="132"/>
      <c r="AF162" s="133"/>
      <c r="AG162" s="127"/>
      <c r="AH162" s="127"/>
      <c r="AI162" s="205"/>
    </row>
    <row r="163" spans="1:35" ht="15" customHeight="1">
      <c r="A163" s="222"/>
      <c r="B163" s="231"/>
      <c r="D163" s="126" t="s">
        <v>126</v>
      </c>
      <c r="L163" s="150"/>
      <c r="M163" s="131"/>
      <c r="N163" s="131"/>
      <c r="O163" s="179" t="s">
        <v>1167</v>
      </c>
      <c r="P163" s="136" t="s">
        <v>640</v>
      </c>
      <c r="Q163" s="160"/>
      <c r="R163" s="160"/>
      <c r="S163" s="196"/>
      <c r="AE163" s="132"/>
      <c r="AF163" s="133"/>
      <c r="AG163" s="127"/>
      <c r="AH163" s="127"/>
      <c r="AI163" s="205"/>
    </row>
    <row r="164" spans="4:35" ht="15" customHeight="1">
      <c r="D164" s="126" t="s">
        <v>127</v>
      </c>
      <c r="L164" s="150"/>
      <c r="M164" s="131"/>
      <c r="N164" s="131"/>
      <c r="O164" s="179" t="s">
        <v>1168</v>
      </c>
      <c r="P164" s="136" t="s">
        <v>640</v>
      </c>
      <c r="Q164" s="160"/>
      <c r="R164" s="160"/>
      <c r="S164" s="196"/>
      <c r="AE164" s="132"/>
      <c r="AF164" s="133"/>
      <c r="AG164" s="127"/>
      <c r="AH164" s="127"/>
      <c r="AI164" s="205"/>
    </row>
    <row r="165" spans="4:35" ht="15" customHeight="1">
      <c r="D165" s="126" t="s">
        <v>128</v>
      </c>
      <c r="L165" s="150"/>
      <c r="M165" s="131"/>
      <c r="N165" s="131"/>
      <c r="O165" s="179" t="s">
        <v>1169</v>
      </c>
      <c r="P165" s="136" t="s">
        <v>640</v>
      </c>
      <c r="Q165" s="160"/>
      <c r="R165" s="160"/>
      <c r="S165" s="196"/>
      <c r="AE165" s="132"/>
      <c r="AF165" s="133"/>
      <c r="AG165" s="127"/>
      <c r="AH165" s="127"/>
      <c r="AI165" s="205"/>
    </row>
    <row r="166" spans="1:35" ht="15" customHeight="1">
      <c r="A166" s="156"/>
      <c r="B166" s="153"/>
      <c r="D166" s="126" t="s">
        <v>129</v>
      </c>
      <c r="L166" s="150"/>
      <c r="M166" s="131"/>
      <c r="N166" s="131"/>
      <c r="O166" s="179" t="s">
        <v>1170</v>
      </c>
      <c r="P166" s="136" t="s">
        <v>643</v>
      </c>
      <c r="Q166" s="160"/>
      <c r="R166" s="160"/>
      <c r="S166" s="196"/>
      <c r="AE166" s="132"/>
      <c r="AF166" s="133"/>
      <c r="AG166" s="127"/>
      <c r="AH166" s="127"/>
      <c r="AI166" s="205"/>
    </row>
    <row r="167" spans="1:35" ht="15" customHeight="1">
      <c r="A167" s="156"/>
      <c r="B167" s="153"/>
      <c r="D167" s="126" t="s">
        <v>130</v>
      </c>
      <c r="L167" s="150"/>
      <c r="M167" s="131"/>
      <c r="N167" s="131"/>
      <c r="O167" s="179" t="s">
        <v>1171</v>
      </c>
      <c r="P167" s="136" t="s">
        <v>643</v>
      </c>
      <c r="Q167" s="160"/>
      <c r="R167" s="160"/>
      <c r="S167" s="196"/>
      <c r="AE167" s="132"/>
      <c r="AF167" s="133"/>
      <c r="AG167" s="127"/>
      <c r="AH167" s="127"/>
      <c r="AI167" s="205"/>
    </row>
    <row r="168" spans="4:35" ht="15" customHeight="1">
      <c r="D168" s="126" t="s">
        <v>131</v>
      </c>
      <c r="L168" s="150"/>
      <c r="M168" s="131"/>
      <c r="N168" s="131"/>
      <c r="O168" s="179" t="s">
        <v>1172</v>
      </c>
      <c r="P168" s="136" t="s">
        <v>643</v>
      </c>
      <c r="Q168" s="160"/>
      <c r="R168" s="160"/>
      <c r="S168" s="196"/>
      <c r="AE168" s="132"/>
      <c r="AF168" s="133"/>
      <c r="AG168" s="127"/>
      <c r="AH168" s="127"/>
      <c r="AI168" s="205"/>
    </row>
    <row r="169" spans="1:35" ht="15" customHeight="1">
      <c r="A169" s="156"/>
      <c r="B169" s="153"/>
      <c r="D169" s="126" t="s">
        <v>132</v>
      </c>
      <c r="L169" s="150"/>
      <c r="M169" s="131"/>
      <c r="N169" s="131"/>
      <c r="O169" s="179" t="s">
        <v>1173</v>
      </c>
      <c r="P169" s="136" t="s">
        <v>643</v>
      </c>
      <c r="Q169" s="160"/>
      <c r="R169" s="160"/>
      <c r="S169" s="196"/>
      <c r="AE169" s="132"/>
      <c r="AF169" s="133"/>
      <c r="AG169" s="127"/>
      <c r="AH169" s="127"/>
      <c r="AI169" s="205"/>
    </row>
    <row r="170" spans="1:35" ht="15" customHeight="1">
      <c r="A170" s="156"/>
      <c r="B170" s="153"/>
      <c r="D170" s="126" t="s">
        <v>133</v>
      </c>
      <c r="L170" s="150"/>
      <c r="M170" s="131"/>
      <c r="N170" s="131"/>
      <c r="O170" s="179" t="s">
        <v>1174</v>
      </c>
      <c r="P170" s="136" t="s">
        <v>643</v>
      </c>
      <c r="Q170" s="160"/>
      <c r="R170" s="160"/>
      <c r="S170" s="196"/>
      <c r="AE170" s="132"/>
      <c r="AF170" s="133"/>
      <c r="AG170" s="127"/>
      <c r="AH170" s="127"/>
      <c r="AI170" s="205"/>
    </row>
    <row r="171" spans="1:35" ht="15" customHeight="1">
      <c r="A171" s="156"/>
      <c r="B171" s="153"/>
      <c r="D171" s="126" t="s">
        <v>134</v>
      </c>
      <c r="L171" s="150"/>
      <c r="M171" s="131"/>
      <c r="N171" s="131"/>
      <c r="O171" s="179" t="s">
        <v>1175</v>
      </c>
      <c r="P171" s="136" t="s">
        <v>643</v>
      </c>
      <c r="Q171" s="160"/>
      <c r="R171" s="160"/>
      <c r="S171" s="196"/>
      <c r="AE171" s="132"/>
      <c r="AF171" s="133"/>
      <c r="AG171" s="127"/>
      <c r="AH171" s="127"/>
      <c r="AI171" s="205"/>
    </row>
    <row r="172" spans="4:35" ht="15" customHeight="1">
      <c r="D172" s="126" t="s">
        <v>135</v>
      </c>
      <c r="L172" s="150"/>
      <c r="M172" s="131"/>
      <c r="N172" s="131"/>
      <c r="O172" s="179" t="s">
        <v>1176</v>
      </c>
      <c r="P172" s="136" t="s">
        <v>643</v>
      </c>
      <c r="Q172" s="160"/>
      <c r="R172" s="160"/>
      <c r="S172" s="196"/>
      <c r="AE172" s="132"/>
      <c r="AF172" s="133"/>
      <c r="AG172" s="127"/>
      <c r="AH172" s="127"/>
      <c r="AI172" s="205"/>
    </row>
    <row r="173" spans="4:35" ht="15" customHeight="1">
      <c r="D173" s="126" t="s">
        <v>136</v>
      </c>
      <c r="L173" s="150"/>
      <c r="M173" s="131"/>
      <c r="N173" s="131"/>
      <c r="O173" s="179" t="s">
        <v>1177</v>
      </c>
      <c r="P173" s="136" t="s">
        <v>643</v>
      </c>
      <c r="Q173" s="160"/>
      <c r="R173" s="160"/>
      <c r="S173" s="196"/>
      <c r="AE173" s="132"/>
      <c r="AF173" s="133"/>
      <c r="AG173" s="127"/>
      <c r="AH173" s="127"/>
      <c r="AI173" s="205"/>
    </row>
    <row r="174" spans="4:35" ht="15" customHeight="1">
      <c r="D174" s="126" t="s">
        <v>137</v>
      </c>
      <c r="L174" s="150"/>
      <c r="M174" s="131"/>
      <c r="N174" s="131"/>
      <c r="O174" s="179" t="s">
        <v>1178</v>
      </c>
      <c r="P174" s="136" t="s">
        <v>643</v>
      </c>
      <c r="Q174" s="160"/>
      <c r="R174" s="160"/>
      <c r="S174" s="196"/>
      <c r="AE174" s="132"/>
      <c r="AF174" s="133"/>
      <c r="AG174" s="127"/>
      <c r="AH174" s="127"/>
      <c r="AI174" s="205"/>
    </row>
    <row r="175" spans="4:35" ht="15" customHeight="1">
      <c r="D175" s="126" t="s">
        <v>138</v>
      </c>
      <c r="L175" s="150"/>
      <c r="M175" s="131"/>
      <c r="N175" s="131"/>
      <c r="O175" s="179" t="s">
        <v>1179</v>
      </c>
      <c r="P175" s="136" t="s">
        <v>643</v>
      </c>
      <c r="Q175" s="160"/>
      <c r="R175" s="160"/>
      <c r="S175" s="196"/>
      <c r="AE175" s="132"/>
      <c r="AF175" s="133"/>
      <c r="AG175" s="127"/>
      <c r="AH175" s="127"/>
      <c r="AI175" s="205"/>
    </row>
    <row r="176" spans="4:35" ht="15" customHeight="1">
      <c r="D176" s="126" t="s">
        <v>139</v>
      </c>
      <c r="L176" s="150"/>
      <c r="M176" s="131"/>
      <c r="N176" s="131"/>
      <c r="O176" s="179" t="s">
        <v>1180</v>
      </c>
      <c r="P176" s="136" t="s">
        <v>643</v>
      </c>
      <c r="Q176" s="160"/>
      <c r="R176" s="160"/>
      <c r="S176" s="196"/>
      <c r="AE176" s="132"/>
      <c r="AF176" s="133"/>
      <c r="AG176" s="127"/>
      <c r="AH176" s="127"/>
      <c r="AI176" s="205"/>
    </row>
    <row r="177" spans="4:35" ht="15" customHeight="1">
      <c r="D177" s="126" t="s">
        <v>140</v>
      </c>
      <c r="L177" s="150"/>
      <c r="M177" s="131"/>
      <c r="N177" s="131"/>
      <c r="O177" s="179" t="s">
        <v>1181</v>
      </c>
      <c r="P177" s="136" t="s">
        <v>643</v>
      </c>
      <c r="Q177" s="160"/>
      <c r="R177" s="160"/>
      <c r="S177" s="196"/>
      <c r="AE177" s="132"/>
      <c r="AF177" s="133"/>
      <c r="AG177" s="127"/>
      <c r="AH177" s="127"/>
      <c r="AI177" s="205"/>
    </row>
    <row r="178" spans="4:35" ht="15" customHeight="1">
      <c r="D178" s="126" t="s">
        <v>141</v>
      </c>
      <c r="L178" s="150"/>
      <c r="M178" s="131"/>
      <c r="N178" s="131"/>
      <c r="O178" s="179" t="s">
        <v>1182</v>
      </c>
      <c r="P178" s="136" t="s">
        <v>643</v>
      </c>
      <c r="Q178" s="160"/>
      <c r="R178" s="160"/>
      <c r="S178" s="196"/>
      <c r="AE178" s="132"/>
      <c r="AF178" s="133"/>
      <c r="AG178" s="127"/>
      <c r="AH178" s="127"/>
      <c r="AI178" s="205"/>
    </row>
    <row r="179" spans="4:35" ht="15" customHeight="1">
      <c r="D179" s="126" t="s">
        <v>142</v>
      </c>
      <c r="L179" s="150"/>
      <c r="M179" s="131"/>
      <c r="N179" s="131"/>
      <c r="O179" s="179" t="s">
        <v>1183</v>
      </c>
      <c r="P179" s="136" t="s">
        <v>643</v>
      </c>
      <c r="Q179" s="160"/>
      <c r="R179" s="160"/>
      <c r="S179" s="196"/>
      <c r="AE179" s="132"/>
      <c r="AF179" s="133"/>
      <c r="AG179" s="127"/>
      <c r="AH179" s="127"/>
      <c r="AI179" s="205"/>
    </row>
    <row r="180" spans="4:35" ht="15" customHeight="1">
      <c r="D180" s="126" t="s">
        <v>143</v>
      </c>
      <c r="L180" s="150"/>
      <c r="M180" s="131"/>
      <c r="N180" s="131"/>
      <c r="O180" s="179" t="s">
        <v>1184</v>
      </c>
      <c r="P180" s="136" t="s">
        <v>643</v>
      </c>
      <c r="Q180" s="160"/>
      <c r="R180" s="160"/>
      <c r="S180" s="196"/>
      <c r="AE180" s="132"/>
      <c r="AF180" s="133"/>
      <c r="AG180" s="127"/>
      <c r="AH180" s="127"/>
      <c r="AI180" s="205"/>
    </row>
    <row r="181" spans="4:35" ht="15" customHeight="1">
      <c r="D181" s="126" t="s">
        <v>144</v>
      </c>
      <c r="L181" s="150"/>
      <c r="M181" s="131"/>
      <c r="N181" s="131"/>
      <c r="O181" s="179" t="s">
        <v>1185</v>
      </c>
      <c r="P181" s="136" t="s">
        <v>643</v>
      </c>
      <c r="Q181" s="160"/>
      <c r="R181" s="160"/>
      <c r="S181" s="196"/>
      <c r="AE181" s="132"/>
      <c r="AF181" s="133"/>
      <c r="AG181" s="127"/>
      <c r="AH181" s="127"/>
      <c r="AI181" s="205"/>
    </row>
    <row r="182" spans="4:35" ht="15" customHeight="1">
      <c r="D182" s="126" t="s">
        <v>145</v>
      </c>
      <c r="L182" s="150"/>
      <c r="M182" s="131"/>
      <c r="N182" s="131"/>
      <c r="O182" s="179" t="s">
        <v>1186</v>
      </c>
      <c r="P182" s="136" t="s">
        <v>643</v>
      </c>
      <c r="Q182" s="160"/>
      <c r="R182" s="160"/>
      <c r="S182" s="196"/>
      <c r="AE182" s="132"/>
      <c r="AF182" s="133"/>
      <c r="AG182" s="127"/>
      <c r="AH182" s="127"/>
      <c r="AI182" s="205"/>
    </row>
    <row r="183" spans="4:35" ht="15" customHeight="1">
      <c r="D183" s="126" t="s">
        <v>146</v>
      </c>
      <c r="L183" s="150"/>
      <c r="M183" s="131"/>
      <c r="N183" s="131"/>
      <c r="O183" s="179" t="s">
        <v>1187</v>
      </c>
      <c r="P183" s="136" t="s">
        <v>643</v>
      </c>
      <c r="Q183" s="160"/>
      <c r="R183" s="160"/>
      <c r="S183" s="196"/>
      <c r="AE183" s="132"/>
      <c r="AF183" s="133"/>
      <c r="AG183" s="127"/>
      <c r="AH183" s="127"/>
      <c r="AI183" s="205"/>
    </row>
    <row r="184" spans="4:35" ht="15" customHeight="1">
      <c r="D184" s="126" t="s">
        <v>147</v>
      </c>
      <c r="L184" s="150"/>
      <c r="M184" s="131"/>
      <c r="N184" s="131"/>
      <c r="O184" s="269" t="s">
        <v>978</v>
      </c>
      <c r="P184" s="270"/>
      <c r="Q184" s="160"/>
      <c r="R184" s="160"/>
      <c r="S184" s="196"/>
      <c r="AE184" s="132"/>
      <c r="AF184" s="133"/>
      <c r="AG184" s="127"/>
      <c r="AH184" s="127"/>
      <c r="AI184" s="205"/>
    </row>
    <row r="185" spans="4:35" ht="15" customHeight="1">
      <c r="D185" s="126" t="s">
        <v>148</v>
      </c>
      <c r="L185" s="150"/>
      <c r="M185" s="131"/>
      <c r="N185" s="131"/>
      <c r="O185" s="179" t="s">
        <v>1188</v>
      </c>
      <c r="P185" s="136" t="s">
        <v>640</v>
      </c>
      <c r="Q185" s="160"/>
      <c r="R185" s="160"/>
      <c r="S185" s="196"/>
      <c r="AE185" s="132"/>
      <c r="AF185" s="133"/>
      <c r="AG185" s="127"/>
      <c r="AH185" s="127"/>
      <c r="AI185" s="205"/>
    </row>
    <row r="186" spans="4:35" ht="15" customHeight="1">
      <c r="D186" s="126" t="s">
        <v>149</v>
      </c>
      <c r="L186" s="150"/>
      <c r="M186" s="131"/>
      <c r="N186" s="131"/>
      <c r="O186" s="179" t="s">
        <v>1189</v>
      </c>
      <c r="P186" s="136" t="s">
        <v>640</v>
      </c>
      <c r="Q186" s="160"/>
      <c r="R186" s="160"/>
      <c r="S186" s="196"/>
      <c r="AE186" s="132"/>
      <c r="AF186" s="133"/>
      <c r="AG186" s="127"/>
      <c r="AH186" s="127"/>
      <c r="AI186" s="205"/>
    </row>
    <row r="187" spans="4:35" ht="15" customHeight="1">
      <c r="D187" s="126" t="s">
        <v>150</v>
      </c>
      <c r="L187" s="150"/>
      <c r="M187" s="131"/>
      <c r="N187" s="131"/>
      <c r="O187" s="179" t="s">
        <v>1190</v>
      </c>
      <c r="P187" s="136" t="s">
        <v>643</v>
      </c>
      <c r="Q187" s="160"/>
      <c r="R187" s="160"/>
      <c r="S187" s="196"/>
      <c r="AE187" s="132"/>
      <c r="AF187" s="133"/>
      <c r="AG187" s="127"/>
      <c r="AH187" s="127"/>
      <c r="AI187" s="205"/>
    </row>
    <row r="188" spans="4:35" ht="15" customHeight="1">
      <c r="D188" s="126" t="s">
        <v>151</v>
      </c>
      <c r="L188" s="150"/>
      <c r="M188" s="131"/>
      <c r="N188" s="131"/>
      <c r="O188" s="179" t="s">
        <v>1191</v>
      </c>
      <c r="P188" s="136" t="s">
        <v>643</v>
      </c>
      <c r="Q188" s="160"/>
      <c r="R188" s="160"/>
      <c r="S188" s="196"/>
      <c r="AE188" s="132"/>
      <c r="AF188" s="133"/>
      <c r="AG188" s="127"/>
      <c r="AH188" s="127"/>
      <c r="AI188" s="205"/>
    </row>
    <row r="189" spans="4:35" ht="15" customHeight="1">
      <c r="D189" s="126" t="s">
        <v>152</v>
      </c>
      <c r="L189" s="150"/>
      <c r="M189" s="131"/>
      <c r="N189" s="131"/>
      <c r="O189" s="179" t="s">
        <v>1192</v>
      </c>
      <c r="P189" s="136" t="s">
        <v>643</v>
      </c>
      <c r="Q189" s="160"/>
      <c r="R189" s="160"/>
      <c r="S189" s="196"/>
      <c r="AE189" s="132"/>
      <c r="AF189" s="133"/>
      <c r="AG189" s="127"/>
      <c r="AH189" s="127"/>
      <c r="AI189" s="205"/>
    </row>
    <row r="190" spans="4:35" ht="15" customHeight="1">
      <c r="D190" s="126" t="s">
        <v>153</v>
      </c>
      <c r="L190" s="150"/>
      <c r="M190" s="131"/>
      <c r="N190" s="131"/>
      <c r="O190" s="179" t="s">
        <v>1193</v>
      </c>
      <c r="P190" s="136" t="s">
        <v>643</v>
      </c>
      <c r="Q190" s="160"/>
      <c r="R190" s="160"/>
      <c r="S190" s="196"/>
      <c r="AE190" s="132"/>
      <c r="AF190" s="133"/>
      <c r="AG190" s="127"/>
      <c r="AH190" s="127"/>
      <c r="AI190" s="205"/>
    </row>
    <row r="191" spans="4:35" ht="15" customHeight="1">
      <c r="D191" s="126" t="s">
        <v>154</v>
      </c>
      <c r="L191" s="150"/>
      <c r="M191" s="131"/>
      <c r="N191" s="131"/>
      <c r="O191" s="179" t="s">
        <v>1194</v>
      </c>
      <c r="P191" s="136" t="s">
        <v>643</v>
      </c>
      <c r="Q191" s="160"/>
      <c r="R191" s="160"/>
      <c r="S191" s="196"/>
      <c r="AE191" s="132"/>
      <c r="AF191" s="133"/>
      <c r="AG191" s="127"/>
      <c r="AH191" s="127"/>
      <c r="AI191" s="205"/>
    </row>
    <row r="192" spans="4:35" ht="15" customHeight="1">
      <c r="D192" s="126" t="s">
        <v>155</v>
      </c>
      <c r="L192" s="150"/>
      <c r="M192" s="131"/>
      <c r="N192" s="131"/>
      <c r="O192" s="179" t="s">
        <v>1195</v>
      </c>
      <c r="P192" s="136" t="s">
        <v>643</v>
      </c>
      <c r="Q192" s="160"/>
      <c r="R192" s="160"/>
      <c r="S192" s="196"/>
      <c r="AE192" s="132"/>
      <c r="AF192" s="133"/>
      <c r="AG192" s="127"/>
      <c r="AH192" s="127"/>
      <c r="AI192" s="205"/>
    </row>
    <row r="193" spans="4:35" ht="15" customHeight="1">
      <c r="D193" s="126" t="s">
        <v>156</v>
      </c>
      <c r="L193" s="150"/>
      <c r="M193" s="131"/>
      <c r="N193" s="131"/>
      <c r="O193" s="179" t="s">
        <v>1196</v>
      </c>
      <c r="P193" s="136" t="s">
        <v>643</v>
      </c>
      <c r="Q193" s="160"/>
      <c r="R193" s="160"/>
      <c r="S193" s="196"/>
      <c r="AE193" s="132"/>
      <c r="AF193" s="133"/>
      <c r="AG193" s="127"/>
      <c r="AH193" s="127"/>
      <c r="AI193" s="205"/>
    </row>
    <row r="194" spans="4:35" ht="15" customHeight="1">
      <c r="D194" s="126" t="s">
        <v>157</v>
      </c>
      <c r="L194" s="150"/>
      <c r="M194" s="131"/>
      <c r="N194" s="131"/>
      <c r="O194" s="179" t="s">
        <v>1197</v>
      </c>
      <c r="P194" s="136" t="s">
        <v>643</v>
      </c>
      <c r="Q194" s="160"/>
      <c r="R194" s="160"/>
      <c r="S194" s="196"/>
      <c r="AE194" s="132"/>
      <c r="AF194" s="133"/>
      <c r="AG194" s="127"/>
      <c r="AH194" s="127"/>
      <c r="AI194" s="205"/>
    </row>
    <row r="195" spans="4:35" ht="15" customHeight="1">
      <c r="D195" s="126" t="s">
        <v>158</v>
      </c>
      <c r="L195" s="150"/>
      <c r="M195" s="131"/>
      <c r="N195" s="131"/>
      <c r="O195" s="179" t="s">
        <v>1198</v>
      </c>
      <c r="P195" s="136" t="s">
        <v>643</v>
      </c>
      <c r="Q195" s="160"/>
      <c r="R195" s="160"/>
      <c r="S195" s="196"/>
      <c r="AE195" s="132"/>
      <c r="AF195" s="133"/>
      <c r="AG195" s="127"/>
      <c r="AH195" s="127"/>
      <c r="AI195" s="205"/>
    </row>
    <row r="196" spans="4:35" ht="15" customHeight="1">
      <c r="D196" s="126" t="s">
        <v>159</v>
      </c>
      <c r="L196" s="150"/>
      <c r="M196" s="131"/>
      <c r="N196" s="131"/>
      <c r="O196" s="179" t="s">
        <v>1199</v>
      </c>
      <c r="P196" s="136" t="s">
        <v>643</v>
      </c>
      <c r="Q196" s="160"/>
      <c r="R196" s="160"/>
      <c r="S196" s="196"/>
      <c r="AE196" s="132"/>
      <c r="AF196" s="133"/>
      <c r="AG196" s="127"/>
      <c r="AH196" s="127"/>
      <c r="AI196" s="205"/>
    </row>
    <row r="197" spans="4:35" ht="15" customHeight="1">
      <c r="D197" s="126" t="s">
        <v>160</v>
      </c>
      <c r="L197" s="150"/>
      <c r="M197" s="131"/>
      <c r="N197" s="131"/>
      <c r="O197" s="179" t="s">
        <v>1200</v>
      </c>
      <c r="P197" s="136" t="s">
        <v>643</v>
      </c>
      <c r="Q197" s="160"/>
      <c r="R197" s="160"/>
      <c r="S197" s="196"/>
      <c r="AE197" s="132"/>
      <c r="AF197" s="133"/>
      <c r="AG197" s="127"/>
      <c r="AH197" s="127"/>
      <c r="AI197" s="205"/>
    </row>
    <row r="198" spans="4:35" ht="15" customHeight="1">
      <c r="D198" s="126" t="s">
        <v>161</v>
      </c>
      <c r="L198" s="150"/>
      <c r="M198" s="131"/>
      <c r="N198" s="131"/>
      <c r="O198" s="179" t="s">
        <v>1201</v>
      </c>
      <c r="P198" s="136" t="s">
        <v>643</v>
      </c>
      <c r="Q198" s="160"/>
      <c r="R198" s="160"/>
      <c r="S198" s="196"/>
      <c r="AE198" s="132"/>
      <c r="AF198" s="133"/>
      <c r="AG198" s="127"/>
      <c r="AH198" s="127"/>
      <c r="AI198" s="205"/>
    </row>
    <row r="199" spans="4:35" ht="15" customHeight="1">
      <c r="D199" s="126" t="s">
        <v>546</v>
      </c>
      <c r="L199" s="150"/>
      <c r="M199" s="131"/>
      <c r="N199" s="131"/>
      <c r="O199" s="179" t="s">
        <v>1202</v>
      </c>
      <c r="P199" s="136" t="s">
        <v>643</v>
      </c>
      <c r="Q199" s="160"/>
      <c r="R199" s="160"/>
      <c r="S199" s="196"/>
      <c r="AE199" s="132"/>
      <c r="AF199" s="133"/>
      <c r="AG199" s="127"/>
      <c r="AH199" s="127"/>
      <c r="AI199" s="205"/>
    </row>
    <row r="200" spans="4:35" ht="15" customHeight="1">
      <c r="D200" s="126" t="s">
        <v>547</v>
      </c>
      <c r="L200" s="150"/>
      <c r="M200" s="131"/>
      <c r="N200" s="131"/>
      <c r="O200" s="179" t="s">
        <v>1203</v>
      </c>
      <c r="P200" s="136" t="s">
        <v>643</v>
      </c>
      <c r="Q200" s="160"/>
      <c r="R200" s="160"/>
      <c r="S200" s="196"/>
      <c r="AE200" s="132"/>
      <c r="AF200" s="133"/>
      <c r="AG200" s="127"/>
      <c r="AH200" s="127"/>
      <c r="AI200" s="205"/>
    </row>
    <row r="201" spans="4:35" ht="15" customHeight="1">
      <c r="D201" s="126" t="s">
        <v>548</v>
      </c>
      <c r="L201" s="150"/>
      <c r="M201" s="131"/>
      <c r="N201" s="131"/>
      <c r="O201" s="179" t="s">
        <v>1204</v>
      </c>
      <c r="P201" s="136" t="s">
        <v>643</v>
      </c>
      <c r="Q201" s="160"/>
      <c r="R201" s="160"/>
      <c r="S201" s="196"/>
      <c r="AE201" s="132"/>
      <c r="AF201" s="133"/>
      <c r="AG201" s="127"/>
      <c r="AH201" s="127"/>
      <c r="AI201" s="205"/>
    </row>
    <row r="202" spans="4:35" ht="15" customHeight="1">
      <c r="D202" s="126" t="s">
        <v>549</v>
      </c>
      <c r="L202" s="150"/>
      <c r="M202" s="131"/>
      <c r="N202" s="131"/>
      <c r="O202" s="179" t="s">
        <v>1205</v>
      </c>
      <c r="P202" s="136" t="s">
        <v>643</v>
      </c>
      <c r="Q202" s="160"/>
      <c r="R202" s="160"/>
      <c r="S202" s="196"/>
      <c r="AE202" s="132"/>
      <c r="AF202" s="133"/>
      <c r="AG202" s="127"/>
      <c r="AH202" s="127"/>
      <c r="AI202" s="205"/>
    </row>
    <row r="203" spans="4:35" ht="15" customHeight="1">
      <c r="D203" s="126" t="s">
        <v>809</v>
      </c>
      <c r="L203" s="150"/>
      <c r="M203" s="131"/>
      <c r="N203" s="131"/>
      <c r="O203" s="179" t="s">
        <v>1206</v>
      </c>
      <c r="P203" s="136" t="s">
        <v>643</v>
      </c>
      <c r="Q203" s="160"/>
      <c r="R203" s="160"/>
      <c r="S203" s="196"/>
      <c r="AE203" s="132"/>
      <c r="AF203" s="133"/>
      <c r="AG203" s="127"/>
      <c r="AH203" s="127"/>
      <c r="AI203" s="205"/>
    </row>
    <row r="204" spans="4:35" ht="15" customHeight="1">
      <c r="D204" s="126" t="s">
        <v>177</v>
      </c>
      <c r="L204" s="150"/>
      <c r="M204" s="131"/>
      <c r="N204" s="131"/>
      <c r="O204" s="269" t="s">
        <v>979</v>
      </c>
      <c r="P204" s="270"/>
      <c r="Q204" s="160"/>
      <c r="R204" s="160"/>
      <c r="S204" s="196"/>
      <c r="AE204" s="132"/>
      <c r="AF204" s="133"/>
      <c r="AG204" s="127"/>
      <c r="AH204" s="127"/>
      <c r="AI204" s="205"/>
    </row>
    <row r="205" spans="4:35" ht="15" customHeight="1">
      <c r="D205" s="137" t="s">
        <v>626</v>
      </c>
      <c r="L205" s="150"/>
      <c r="M205" s="131"/>
      <c r="N205" s="131"/>
      <c r="O205" s="159" t="s">
        <v>1207</v>
      </c>
      <c r="P205" s="136" t="s">
        <v>640</v>
      </c>
      <c r="Q205" s="160"/>
      <c r="R205" s="160"/>
      <c r="S205" s="196"/>
      <c r="AE205" s="132"/>
      <c r="AF205" s="133"/>
      <c r="AG205" s="127"/>
      <c r="AH205" s="127"/>
      <c r="AI205" s="205"/>
    </row>
    <row r="206" spans="12:35" ht="15" customHeight="1">
      <c r="L206" s="150"/>
      <c r="M206" s="131"/>
      <c r="N206" s="131"/>
      <c r="O206" s="179" t="s">
        <v>1208</v>
      </c>
      <c r="P206" s="136" t="s">
        <v>640</v>
      </c>
      <c r="Q206" s="160"/>
      <c r="R206" s="160"/>
      <c r="S206" s="196"/>
      <c r="AE206" s="132"/>
      <c r="AF206" s="133"/>
      <c r="AG206" s="127"/>
      <c r="AH206" s="127"/>
      <c r="AI206" s="205"/>
    </row>
    <row r="207" spans="15:35" ht="15" customHeight="1">
      <c r="O207" s="179" t="s">
        <v>1209</v>
      </c>
      <c r="P207" s="136" t="s">
        <v>643</v>
      </c>
      <c r="Q207" s="160"/>
      <c r="R207" s="160"/>
      <c r="S207" s="196"/>
      <c r="AE207" s="132"/>
      <c r="AF207" s="133"/>
      <c r="AG207" s="127"/>
      <c r="AH207" s="127"/>
      <c r="AI207" s="205"/>
    </row>
    <row r="208" spans="15:35" ht="15" customHeight="1">
      <c r="O208" s="179" t="s">
        <v>1210</v>
      </c>
      <c r="P208" s="136" t="s">
        <v>643</v>
      </c>
      <c r="Q208" s="160"/>
      <c r="R208" s="160"/>
      <c r="S208" s="196"/>
      <c r="AE208" s="132"/>
      <c r="AF208" s="133"/>
      <c r="AG208" s="127"/>
      <c r="AH208" s="127"/>
      <c r="AI208" s="205"/>
    </row>
    <row r="209" spans="15:35" ht="15" customHeight="1">
      <c r="O209" s="179" t="s">
        <v>1211</v>
      </c>
      <c r="P209" s="136" t="s">
        <v>643</v>
      </c>
      <c r="Q209" s="160"/>
      <c r="R209" s="160"/>
      <c r="S209" s="196"/>
      <c r="AE209" s="132"/>
      <c r="AF209" s="133"/>
      <c r="AG209" s="127"/>
      <c r="AH209" s="127"/>
      <c r="AI209" s="205"/>
    </row>
    <row r="210" spans="15:35" ht="15" customHeight="1">
      <c r="O210" s="179" t="s">
        <v>1212</v>
      </c>
      <c r="P210" s="136" t="s">
        <v>643</v>
      </c>
      <c r="Q210" s="160"/>
      <c r="R210" s="160"/>
      <c r="S210" s="196"/>
      <c r="AE210" s="132"/>
      <c r="AF210" s="133"/>
      <c r="AG210" s="127"/>
      <c r="AH210" s="127"/>
      <c r="AI210" s="205"/>
    </row>
    <row r="211" spans="15:35" ht="15" customHeight="1">
      <c r="O211" s="179" t="s">
        <v>1213</v>
      </c>
      <c r="P211" s="136" t="s">
        <v>643</v>
      </c>
      <c r="Q211" s="160"/>
      <c r="R211" s="160"/>
      <c r="S211" s="196"/>
      <c r="AE211" s="132"/>
      <c r="AF211" s="133"/>
      <c r="AG211" s="127"/>
      <c r="AH211" s="127"/>
      <c r="AI211" s="205"/>
    </row>
    <row r="212" spans="15:35" ht="15" customHeight="1">
      <c r="O212" s="179" t="s">
        <v>1214</v>
      </c>
      <c r="P212" s="136" t="s">
        <v>643</v>
      </c>
      <c r="Q212" s="160"/>
      <c r="R212" s="160"/>
      <c r="S212" s="196"/>
      <c r="AE212" s="132"/>
      <c r="AF212" s="133"/>
      <c r="AG212" s="127"/>
      <c r="AH212" s="127"/>
      <c r="AI212" s="205"/>
    </row>
    <row r="213" spans="15:35" ht="15" customHeight="1">
      <c r="O213" s="179" t="s">
        <v>1215</v>
      </c>
      <c r="P213" s="136" t="s">
        <v>643</v>
      </c>
      <c r="Q213" s="160"/>
      <c r="R213" s="160"/>
      <c r="S213" s="196"/>
      <c r="AE213" s="132"/>
      <c r="AF213" s="133"/>
      <c r="AG213" s="127"/>
      <c r="AH213" s="127"/>
      <c r="AI213" s="205"/>
    </row>
    <row r="214" spans="15:35" ht="15" customHeight="1">
      <c r="O214" s="179" t="s">
        <v>1216</v>
      </c>
      <c r="P214" s="136" t="s">
        <v>643</v>
      </c>
      <c r="Q214" s="160"/>
      <c r="R214" s="160"/>
      <c r="S214" s="196"/>
      <c r="AE214" s="132"/>
      <c r="AF214" s="133"/>
      <c r="AG214" s="127"/>
      <c r="AH214" s="127"/>
      <c r="AI214" s="205"/>
    </row>
    <row r="215" spans="15:35" ht="15" customHeight="1">
      <c r="O215" s="179" t="s">
        <v>1217</v>
      </c>
      <c r="P215" s="136" t="s">
        <v>643</v>
      </c>
      <c r="Q215" s="160"/>
      <c r="R215" s="160"/>
      <c r="S215" s="196"/>
      <c r="AE215" s="132"/>
      <c r="AF215" s="133"/>
      <c r="AG215" s="127"/>
      <c r="AH215" s="127"/>
      <c r="AI215" s="205"/>
    </row>
    <row r="216" spans="15:35" ht="15" customHeight="1">
      <c r="O216" s="179" t="s">
        <v>1218</v>
      </c>
      <c r="P216" s="136" t="s">
        <v>643</v>
      </c>
      <c r="Q216" s="160"/>
      <c r="R216" s="160"/>
      <c r="S216" s="196"/>
      <c r="AE216" s="132"/>
      <c r="AF216" s="133"/>
      <c r="AG216" s="127"/>
      <c r="AH216" s="127"/>
      <c r="AI216" s="205"/>
    </row>
    <row r="217" spans="15:35" ht="15" customHeight="1">
      <c r="O217" s="179" t="s">
        <v>1219</v>
      </c>
      <c r="P217" s="136" t="s">
        <v>643</v>
      </c>
      <c r="Q217" s="160"/>
      <c r="R217" s="160"/>
      <c r="S217" s="196"/>
      <c r="AE217" s="132"/>
      <c r="AF217" s="133"/>
      <c r="AG217" s="127"/>
      <c r="AH217" s="127"/>
      <c r="AI217" s="205"/>
    </row>
    <row r="218" spans="15:35" ht="15" customHeight="1">
      <c r="O218" s="179" t="s">
        <v>1220</v>
      </c>
      <c r="P218" s="136" t="s">
        <v>643</v>
      </c>
      <c r="Q218" s="160"/>
      <c r="R218" s="160"/>
      <c r="S218" s="196"/>
      <c r="AE218" s="132"/>
      <c r="AF218" s="133"/>
      <c r="AG218" s="127"/>
      <c r="AH218" s="127"/>
      <c r="AI218" s="205"/>
    </row>
    <row r="219" spans="15:35" ht="15" customHeight="1">
      <c r="O219" s="179" t="s">
        <v>1221</v>
      </c>
      <c r="P219" s="136" t="s">
        <v>643</v>
      </c>
      <c r="Q219" s="160"/>
      <c r="R219" s="160"/>
      <c r="S219" s="196"/>
      <c r="AE219" s="132"/>
      <c r="AF219" s="133"/>
      <c r="AG219" s="127"/>
      <c r="AH219" s="127"/>
      <c r="AI219" s="205"/>
    </row>
    <row r="220" spans="15:35" ht="15" customHeight="1">
      <c r="O220" s="179" t="s">
        <v>1222</v>
      </c>
      <c r="P220" s="136" t="s">
        <v>643</v>
      </c>
      <c r="Q220" s="160"/>
      <c r="R220" s="160"/>
      <c r="S220" s="196"/>
      <c r="AE220" s="132"/>
      <c r="AF220" s="133"/>
      <c r="AG220" s="127"/>
      <c r="AH220" s="127"/>
      <c r="AI220" s="205"/>
    </row>
    <row r="221" spans="15:35" ht="15" customHeight="1">
      <c r="O221" s="179" t="s">
        <v>1223</v>
      </c>
      <c r="P221" s="136" t="s">
        <v>643</v>
      </c>
      <c r="Q221" s="160"/>
      <c r="R221" s="160"/>
      <c r="S221" s="196"/>
      <c r="AE221" s="132"/>
      <c r="AF221" s="133"/>
      <c r="AG221" s="127"/>
      <c r="AH221" s="127"/>
      <c r="AI221" s="205"/>
    </row>
    <row r="222" spans="15:35" ht="15" customHeight="1">
      <c r="O222" s="179" t="s">
        <v>1224</v>
      </c>
      <c r="P222" s="136" t="s">
        <v>643</v>
      </c>
      <c r="Q222" s="160"/>
      <c r="R222" s="160"/>
      <c r="S222" s="196"/>
      <c r="AE222" s="132"/>
      <c r="AF222" s="133"/>
      <c r="AG222" s="127"/>
      <c r="AH222" s="127"/>
      <c r="AI222" s="205"/>
    </row>
    <row r="223" spans="15:35" ht="15" customHeight="1">
      <c r="O223" s="269" t="s">
        <v>980</v>
      </c>
      <c r="P223" s="270"/>
      <c r="Q223" s="160"/>
      <c r="R223" s="160"/>
      <c r="S223" s="196"/>
      <c r="AE223" s="132"/>
      <c r="AF223" s="133"/>
      <c r="AG223" s="127"/>
      <c r="AH223" s="127"/>
      <c r="AI223" s="205"/>
    </row>
    <row r="224" spans="15:35" ht="15" customHeight="1">
      <c r="O224" s="179" t="s">
        <v>1225</v>
      </c>
      <c r="P224" s="136" t="s">
        <v>640</v>
      </c>
      <c r="Q224" s="160"/>
      <c r="R224" s="160"/>
      <c r="S224" s="196"/>
      <c r="AE224" s="132"/>
      <c r="AF224" s="133"/>
      <c r="AG224" s="127"/>
      <c r="AH224" s="127"/>
      <c r="AI224" s="205"/>
    </row>
    <row r="225" spans="15:35" ht="15" customHeight="1">
      <c r="O225" s="179" t="s">
        <v>1226</v>
      </c>
      <c r="P225" s="136" t="s">
        <v>640</v>
      </c>
      <c r="Q225" s="160"/>
      <c r="R225" s="160"/>
      <c r="S225" s="196"/>
      <c r="AE225" s="132"/>
      <c r="AF225" s="133"/>
      <c r="AG225" s="127"/>
      <c r="AH225" s="127"/>
      <c r="AI225" s="205"/>
    </row>
    <row r="226" spans="15:35" ht="15" customHeight="1">
      <c r="O226" s="179" t="s">
        <v>1227</v>
      </c>
      <c r="P226" s="136" t="s">
        <v>640</v>
      </c>
      <c r="Q226" s="160"/>
      <c r="R226" s="160"/>
      <c r="S226" s="196"/>
      <c r="AE226" s="132"/>
      <c r="AF226" s="133"/>
      <c r="AG226" s="127"/>
      <c r="AH226" s="127"/>
      <c r="AI226" s="205"/>
    </row>
    <row r="227" spans="15:35" ht="15" customHeight="1">
      <c r="O227" s="179" t="s">
        <v>1228</v>
      </c>
      <c r="P227" s="136" t="s">
        <v>640</v>
      </c>
      <c r="Q227" s="160"/>
      <c r="R227" s="160"/>
      <c r="S227" s="196"/>
      <c r="AE227" s="132"/>
      <c r="AF227" s="133"/>
      <c r="AG227" s="127"/>
      <c r="AH227" s="127"/>
      <c r="AI227" s="205"/>
    </row>
    <row r="228" spans="15:35" ht="15" customHeight="1">
      <c r="O228" s="179" t="s">
        <v>1229</v>
      </c>
      <c r="P228" s="136" t="s">
        <v>643</v>
      </c>
      <c r="Q228" s="160"/>
      <c r="R228" s="160"/>
      <c r="S228" s="196"/>
      <c r="AE228" s="132"/>
      <c r="AF228" s="133"/>
      <c r="AG228" s="127"/>
      <c r="AH228" s="127"/>
      <c r="AI228" s="205"/>
    </row>
    <row r="229" spans="15:35" ht="15" customHeight="1">
      <c r="O229" s="179" t="s">
        <v>1230</v>
      </c>
      <c r="P229" s="136" t="s">
        <v>643</v>
      </c>
      <c r="Q229" s="160"/>
      <c r="R229" s="160"/>
      <c r="S229" s="196"/>
      <c r="AE229" s="132"/>
      <c r="AF229" s="133"/>
      <c r="AG229" s="127"/>
      <c r="AH229" s="127"/>
      <c r="AI229" s="205"/>
    </row>
    <row r="230" spans="15:35" ht="15" customHeight="1">
      <c r="O230" s="179" t="s">
        <v>1231</v>
      </c>
      <c r="P230" s="136" t="s">
        <v>643</v>
      </c>
      <c r="Q230" s="160"/>
      <c r="R230" s="160"/>
      <c r="S230" s="196"/>
      <c r="AE230" s="132"/>
      <c r="AF230" s="133"/>
      <c r="AG230" s="127"/>
      <c r="AH230" s="127"/>
      <c r="AI230" s="205"/>
    </row>
    <row r="231" spans="15:35" ht="15" customHeight="1">
      <c r="O231" s="179" t="s">
        <v>1232</v>
      </c>
      <c r="P231" s="136" t="s">
        <v>643</v>
      </c>
      <c r="Q231" s="160"/>
      <c r="R231" s="160"/>
      <c r="S231" s="196"/>
      <c r="AE231" s="132"/>
      <c r="AF231" s="133"/>
      <c r="AG231" s="127"/>
      <c r="AH231" s="127"/>
      <c r="AI231" s="205"/>
    </row>
    <row r="232" spans="15:35" ht="15" customHeight="1">
      <c r="O232" s="179" t="s">
        <v>1233</v>
      </c>
      <c r="P232" s="136" t="s">
        <v>643</v>
      </c>
      <c r="Q232" s="160"/>
      <c r="R232" s="160"/>
      <c r="S232" s="196"/>
      <c r="AE232" s="132"/>
      <c r="AF232" s="133"/>
      <c r="AG232" s="127"/>
      <c r="AH232" s="127"/>
      <c r="AI232" s="205"/>
    </row>
    <row r="233" spans="15:35" ht="15" customHeight="1">
      <c r="O233" s="179" t="s">
        <v>1234</v>
      </c>
      <c r="P233" s="136" t="s">
        <v>643</v>
      </c>
      <c r="Q233" s="160"/>
      <c r="R233" s="160"/>
      <c r="S233" s="196"/>
      <c r="AE233" s="132"/>
      <c r="AF233" s="133"/>
      <c r="AG233" s="127"/>
      <c r="AH233" s="127"/>
      <c r="AI233" s="205"/>
    </row>
    <row r="234" spans="15:35" ht="15" customHeight="1">
      <c r="O234" s="179" t="s">
        <v>1235</v>
      </c>
      <c r="P234" s="136" t="s">
        <v>643</v>
      </c>
      <c r="Q234" s="160"/>
      <c r="R234" s="160"/>
      <c r="S234" s="196"/>
      <c r="AE234" s="132"/>
      <c r="AF234" s="133"/>
      <c r="AG234" s="127"/>
      <c r="AH234" s="127"/>
      <c r="AI234" s="205"/>
    </row>
    <row r="235" spans="15:35" ht="15" customHeight="1">
      <c r="O235" s="179" t="s">
        <v>1236</v>
      </c>
      <c r="P235" s="136" t="s">
        <v>643</v>
      </c>
      <c r="Q235" s="160"/>
      <c r="R235" s="160"/>
      <c r="S235" s="196"/>
      <c r="AE235" s="132"/>
      <c r="AF235" s="133"/>
      <c r="AG235" s="127"/>
      <c r="AH235" s="127"/>
      <c r="AI235" s="205"/>
    </row>
    <row r="236" spans="15:35" ht="15" customHeight="1">
      <c r="O236" s="179" t="s">
        <v>1237</v>
      </c>
      <c r="P236" s="136" t="s">
        <v>643</v>
      </c>
      <c r="Q236" s="160"/>
      <c r="R236" s="160"/>
      <c r="S236" s="196"/>
      <c r="AE236" s="132"/>
      <c r="AF236" s="133"/>
      <c r="AG236" s="127"/>
      <c r="AH236" s="127"/>
      <c r="AI236" s="205"/>
    </row>
    <row r="237" spans="15:35" ht="15" customHeight="1">
      <c r="O237" s="179" t="s">
        <v>1238</v>
      </c>
      <c r="P237" s="136" t="s">
        <v>643</v>
      </c>
      <c r="Q237" s="160"/>
      <c r="R237" s="160"/>
      <c r="S237" s="196"/>
      <c r="AE237" s="132"/>
      <c r="AF237" s="133"/>
      <c r="AG237" s="127"/>
      <c r="AH237" s="127"/>
      <c r="AI237" s="205"/>
    </row>
    <row r="238" spans="15:35" ht="15" customHeight="1">
      <c r="O238" s="179" t="s">
        <v>1239</v>
      </c>
      <c r="P238" s="136" t="s">
        <v>643</v>
      </c>
      <c r="Q238" s="160"/>
      <c r="R238" s="160"/>
      <c r="S238" s="196"/>
      <c r="AE238" s="132"/>
      <c r="AF238" s="133"/>
      <c r="AG238" s="127"/>
      <c r="AH238" s="127"/>
      <c r="AI238" s="205"/>
    </row>
    <row r="239" spans="15:35" ht="15" customHeight="1">
      <c r="O239" s="179" t="s">
        <v>1240</v>
      </c>
      <c r="P239" s="136" t="s">
        <v>643</v>
      </c>
      <c r="Q239" s="160"/>
      <c r="R239" s="160"/>
      <c r="S239" s="196"/>
      <c r="AE239" s="132"/>
      <c r="AF239" s="133"/>
      <c r="AG239" s="127"/>
      <c r="AH239" s="127"/>
      <c r="AI239" s="205"/>
    </row>
    <row r="240" spans="15:35" ht="15" customHeight="1">
      <c r="O240" s="179" t="s">
        <v>1241</v>
      </c>
      <c r="P240" s="136" t="s">
        <v>643</v>
      </c>
      <c r="Q240" s="160"/>
      <c r="R240" s="160"/>
      <c r="S240" s="196"/>
      <c r="T240" s="230"/>
      <c r="AE240" s="132"/>
      <c r="AF240" s="133"/>
      <c r="AG240" s="127"/>
      <c r="AH240" s="127"/>
      <c r="AI240" s="205"/>
    </row>
    <row r="241" spans="15:35" ht="15" customHeight="1">
      <c r="O241" s="179" t="s">
        <v>1242</v>
      </c>
      <c r="P241" s="136" t="s">
        <v>643</v>
      </c>
      <c r="Q241" s="160"/>
      <c r="R241" s="160"/>
      <c r="S241" s="196"/>
      <c r="T241" s="230"/>
      <c r="AE241" s="132"/>
      <c r="AF241" s="133"/>
      <c r="AG241" s="127"/>
      <c r="AH241" s="127"/>
      <c r="AI241" s="205"/>
    </row>
    <row r="242" spans="15:35" ht="15" customHeight="1">
      <c r="O242" s="179" t="s">
        <v>1243</v>
      </c>
      <c r="P242" s="136" t="s">
        <v>643</v>
      </c>
      <c r="Q242" s="160"/>
      <c r="R242" s="160"/>
      <c r="S242" s="196"/>
      <c r="T242" s="230"/>
      <c r="AE242" s="132"/>
      <c r="AF242" s="133"/>
      <c r="AG242" s="127"/>
      <c r="AH242" s="127"/>
      <c r="AI242" s="205"/>
    </row>
    <row r="243" spans="15:35" ht="15" customHeight="1">
      <c r="O243" s="179" t="s">
        <v>1244</v>
      </c>
      <c r="P243" s="136" t="s">
        <v>643</v>
      </c>
      <c r="Q243" s="160"/>
      <c r="R243" s="160"/>
      <c r="S243" s="196"/>
      <c r="T243" s="230"/>
      <c r="AE243" s="132"/>
      <c r="AF243" s="133"/>
      <c r="AG243" s="127"/>
      <c r="AH243" s="127"/>
      <c r="AI243" s="205"/>
    </row>
    <row r="244" spans="15:40" ht="15" customHeight="1">
      <c r="O244" s="179" t="s">
        <v>1245</v>
      </c>
      <c r="P244" s="136" t="s">
        <v>643</v>
      </c>
      <c r="Q244" s="160"/>
      <c r="R244" s="160"/>
      <c r="S244" s="196"/>
      <c r="T244" s="230"/>
      <c r="AJ244" s="132"/>
      <c r="AK244" s="133"/>
      <c r="AL244" s="127"/>
      <c r="AM244" s="127"/>
      <c r="AN244" s="205"/>
    </row>
    <row r="245" spans="15:40" ht="15" customHeight="1">
      <c r="O245" s="179" t="s">
        <v>1246</v>
      </c>
      <c r="P245" s="136" t="s">
        <v>643</v>
      </c>
      <c r="Q245" s="160"/>
      <c r="R245" s="160"/>
      <c r="S245" s="196"/>
      <c r="T245" s="230"/>
      <c r="AJ245" s="132"/>
      <c r="AK245" s="133"/>
      <c r="AL245" s="127"/>
      <c r="AM245" s="127"/>
      <c r="AN245" s="205"/>
    </row>
    <row r="246" spans="15:40" ht="15" customHeight="1">
      <c r="O246" s="179" t="s">
        <v>1247</v>
      </c>
      <c r="P246" s="136" t="s">
        <v>643</v>
      </c>
      <c r="Q246" s="160"/>
      <c r="R246" s="160"/>
      <c r="S246" s="196"/>
      <c r="T246" s="230"/>
      <c r="AJ246" s="132"/>
      <c r="AK246" s="133"/>
      <c r="AL246" s="127"/>
      <c r="AM246" s="127"/>
      <c r="AN246" s="205"/>
    </row>
    <row r="247" spans="15:40" ht="15" customHeight="1">
      <c r="O247" s="179" t="s">
        <v>1248</v>
      </c>
      <c r="P247" s="136" t="s">
        <v>643</v>
      </c>
      <c r="Q247" s="160"/>
      <c r="R247" s="160"/>
      <c r="S247" s="196"/>
      <c r="T247" s="230"/>
      <c r="AJ247" s="132"/>
      <c r="AK247" s="133"/>
      <c r="AL247" s="127"/>
      <c r="AM247" s="127"/>
      <c r="AN247" s="205"/>
    </row>
    <row r="248" spans="15:40" ht="15" customHeight="1">
      <c r="O248" s="179" t="s">
        <v>1249</v>
      </c>
      <c r="P248" s="136" t="s">
        <v>643</v>
      </c>
      <c r="Q248" s="160"/>
      <c r="R248" s="160"/>
      <c r="S248" s="196"/>
      <c r="T248" s="230"/>
      <c r="AJ248" s="132"/>
      <c r="AK248" s="133"/>
      <c r="AL248" s="127"/>
      <c r="AM248" s="127"/>
      <c r="AN248" s="205"/>
    </row>
    <row r="249" spans="15:40" ht="15" customHeight="1">
      <c r="O249" s="179" t="s">
        <v>1250</v>
      </c>
      <c r="P249" s="136" t="s">
        <v>643</v>
      </c>
      <c r="Q249" s="160"/>
      <c r="R249" s="160"/>
      <c r="S249" s="196"/>
      <c r="T249" s="230"/>
      <c r="AJ249" s="132"/>
      <c r="AK249" s="133"/>
      <c r="AL249" s="127"/>
      <c r="AM249" s="127"/>
      <c r="AN249" s="205"/>
    </row>
    <row r="250" spans="15:40" ht="15" customHeight="1">
      <c r="O250" s="179" t="s">
        <v>1251</v>
      </c>
      <c r="P250" s="136" t="s">
        <v>643</v>
      </c>
      <c r="Q250" s="160"/>
      <c r="R250" s="160"/>
      <c r="S250" s="196"/>
      <c r="T250" s="230"/>
      <c r="AJ250" s="132"/>
      <c r="AK250" s="133"/>
      <c r="AL250" s="127"/>
      <c r="AM250" s="127"/>
      <c r="AN250" s="205"/>
    </row>
    <row r="251" spans="15:40" ht="15" customHeight="1">
      <c r="O251" s="179" t="s">
        <v>1252</v>
      </c>
      <c r="P251" s="136" t="s">
        <v>643</v>
      </c>
      <c r="Q251" s="160"/>
      <c r="R251" s="160"/>
      <c r="S251" s="196"/>
      <c r="T251" s="230"/>
      <c r="AJ251" s="132"/>
      <c r="AK251" s="133"/>
      <c r="AL251" s="127"/>
      <c r="AM251" s="127"/>
      <c r="AN251" s="205"/>
    </row>
    <row r="252" spans="15:40" ht="15" customHeight="1">
      <c r="O252" s="179" t="s">
        <v>1253</v>
      </c>
      <c r="P252" s="136" t="s">
        <v>643</v>
      </c>
      <c r="Q252" s="160"/>
      <c r="R252" s="160"/>
      <c r="S252" s="196"/>
      <c r="T252" s="230"/>
      <c r="AJ252" s="132"/>
      <c r="AK252" s="133"/>
      <c r="AL252" s="127"/>
      <c r="AM252" s="127"/>
      <c r="AN252" s="205"/>
    </row>
    <row r="253" spans="15:40" ht="15" customHeight="1">
      <c r="O253" s="179" t="s">
        <v>1254</v>
      </c>
      <c r="P253" s="136" t="s">
        <v>643</v>
      </c>
      <c r="Q253" s="160"/>
      <c r="R253" s="160"/>
      <c r="S253" s="196"/>
      <c r="T253" s="230"/>
      <c r="AJ253" s="132"/>
      <c r="AK253" s="133"/>
      <c r="AL253" s="127"/>
      <c r="AM253" s="127"/>
      <c r="AN253" s="205"/>
    </row>
    <row r="254" spans="15:40" ht="15" customHeight="1">
      <c r="O254" s="269" t="s">
        <v>981</v>
      </c>
      <c r="P254" s="270"/>
      <c r="Q254" s="160"/>
      <c r="R254" s="160"/>
      <c r="S254" s="196"/>
      <c r="T254" s="230"/>
      <c r="AJ254" s="132"/>
      <c r="AK254" s="133"/>
      <c r="AL254" s="127"/>
      <c r="AM254" s="127"/>
      <c r="AN254" s="205"/>
    </row>
    <row r="255" spans="15:40" ht="15" customHeight="1">
      <c r="O255" s="179" t="s">
        <v>1255</v>
      </c>
      <c r="P255" s="136" t="s">
        <v>640</v>
      </c>
      <c r="Q255" s="160"/>
      <c r="R255" s="160"/>
      <c r="S255" s="196"/>
      <c r="T255" s="230"/>
      <c r="AJ255" s="132"/>
      <c r="AK255" s="133"/>
      <c r="AL255" s="127"/>
      <c r="AM255" s="127"/>
      <c r="AN255" s="205"/>
    </row>
    <row r="256" spans="15:40" ht="15" customHeight="1">
      <c r="O256" s="179" t="s">
        <v>1256</v>
      </c>
      <c r="P256" s="136" t="s">
        <v>640</v>
      </c>
      <c r="Q256" s="160"/>
      <c r="R256" s="160"/>
      <c r="S256" s="196"/>
      <c r="T256" s="230"/>
      <c r="AJ256" s="132"/>
      <c r="AK256" s="133"/>
      <c r="AL256" s="127"/>
      <c r="AM256" s="127"/>
      <c r="AN256" s="205"/>
    </row>
    <row r="257" spans="15:40" ht="15" customHeight="1">
      <c r="O257" s="179" t="s">
        <v>1257</v>
      </c>
      <c r="P257" s="136" t="s">
        <v>640</v>
      </c>
      <c r="Q257" s="160"/>
      <c r="R257" s="160"/>
      <c r="S257" s="196"/>
      <c r="T257" s="230"/>
      <c r="AJ257" s="132"/>
      <c r="AK257" s="133"/>
      <c r="AL257" s="127"/>
      <c r="AM257" s="127"/>
      <c r="AN257" s="205"/>
    </row>
    <row r="258" spans="15:40" ht="15" customHeight="1">
      <c r="O258" s="179" t="s">
        <v>1258</v>
      </c>
      <c r="P258" s="136" t="s">
        <v>640</v>
      </c>
      <c r="Q258" s="160"/>
      <c r="R258" s="160"/>
      <c r="S258" s="196"/>
      <c r="T258" s="230"/>
      <c r="AJ258" s="132"/>
      <c r="AK258" s="133"/>
      <c r="AL258" s="127"/>
      <c r="AM258" s="127"/>
      <c r="AN258" s="205"/>
    </row>
    <row r="259" spans="15:40" ht="15" customHeight="1">
      <c r="O259" s="179" t="s">
        <v>1259</v>
      </c>
      <c r="P259" s="136" t="s">
        <v>640</v>
      </c>
      <c r="Q259" s="160"/>
      <c r="R259" s="160"/>
      <c r="S259" s="196"/>
      <c r="T259" s="230"/>
      <c r="AJ259" s="132"/>
      <c r="AK259" s="133"/>
      <c r="AL259" s="127"/>
      <c r="AM259" s="127"/>
      <c r="AN259" s="205"/>
    </row>
    <row r="260" spans="15:40" ht="15" customHeight="1">
      <c r="O260" s="179" t="s">
        <v>1260</v>
      </c>
      <c r="P260" s="136" t="s">
        <v>640</v>
      </c>
      <c r="Q260" s="160"/>
      <c r="R260" s="160"/>
      <c r="S260" s="196"/>
      <c r="T260" s="230"/>
      <c r="AJ260" s="132"/>
      <c r="AK260" s="133"/>
      <c r="AL260" s="127"/>
      <c r="AM260" s="127"/>
      <c r="AN260" s="205"/>
    </row>
    <row r="261" spans="15:40" ht="15" customHeight="1">
      <c r="O261" s="179" t="s">
        <v>1261</v>
      </c>
      <c r="P261" s="136" t="s">
        <v>643</v>
      </c>
      <c r="Q261" s="160"/>
      <c r="R261" s="160"/>
      <c r="S261" s="196"/>
      <c r="T261" s="230"/>
      <c r="AJ261" s="132"/>
      <c r="AK261" s="133"/>
      <c r="AL261" s="127"/>
      <c r="AM261" s="127"/>
      <c r="AN261" s="205"/>
    </row>
    <row r="262" spans="15:40" ht="15" customHeight="1">
      <c r="O262" s="179" t="s">
        <v>1262</v>
      </c>
      <c r="P262" s="136" t="s">
        <v>643</v>
      </c>
      <c r="Q262" s="160"/>
      <c r="R262" s="160"/>
      <c r="S262" s="196"/>
      <c r="T262" s="230"/>
      <c r="AJ262" s="132"/>
      <c r="AK262" s="133"/>
      <c r="AL262" s="127"/>
      <c r="AM262" s="127"/>
      <c r="AN262" s="205"/>
    </row>
    <row r="263" spans="15:40" ht="15" customHeight="1">
      <c r="O263" s="179" t="s">
        <v>1263</v>
      </c>
      <c r="P263" s="136" t="s">
        <v>643</v>
      </c>
      <c r="Q263" s="160"/>
      <c r="R263" s="160"/>
      <c r="S263" s="196"/>
      <c r="T263" s="230"/>
      <c r="AJ263" s="132"/>
      <c r="AK263" s="133"/>
      <c r="AL263" s="127"/>
      <c r="AM263" s="127"/>
      <c r="AN263" s="205"/>
    </row>
    <row r="264" spans="15:40" ht="15" customHeight="1">
      <c r="O264" s="179" t="s">
        <v>1264</v>
      </c>
      <c r="P264" s="136" t="s">
        <v>643</v>
      </c>
      <c r="Q264" s="160"/>
      <c r="R264" s="160"/>
      <c r="S264" s="196"/>
      <c r="T264" s="230"/>
      <c r="AJ264" s="132"/>
      <c r="AK264" s="133"/>
      <c r="AL264" s="127"/>
      <c r="AM264" s="127"/>
      <c r="AN264" s="205"/>
    </row>
    <row r="265" spans="15:40" ht="15" customHeight="1">
      <c r="O265" s="179" t="s">
        <v>1265</v>
      </c>
      <c r="P265" s="136" t="s">
        <v>643</v>
      </c>
      <c r="Q265" s="160"/>
      <c r="R265" s="160"/>
      <c r="S265" s="196"/>
      <c r="T265" s="230"/>
      <c r="AJ265" s="132"/>
      <c r="AK265" s="133"/>
      <c r="AL265" s="127"/>
      <c r="AM265" s="127"/>
      <c r="AN265" s="205"/>
    </row>
    <row r="266" spans="15:40" ht="15" customHeight="1">
      <c r="O266" s="179" t="s">
        <v>1266</v>
      </c>
      <c r="P266" s="136" t="s">
        <v>643</v>
      </c>
      <c r="Q266" s="160"/>
      <c r="R266" s="160"/>
      <c r="S266" s="196"/>
      <c r="T266" s="230"/>
      <c r="AJ266" s="132"/>
      <c r="AK266" s="133"/>
      <c r="AL266" s="127"/>
      <c r="AM266" s="127"/>
      <c r="AN266" s="205"/>
    </row>
    <row r="267" spans="15:40" ht="15" customHeight="1">
      <c r="O267" s="179" t="s">
        <v>1267</v>
      </c>
      <c r="P267" s="136" t="s">
        <v>643</v>
      </c>
      <c r="Q267" s="160"/>
      <c r="R267" s="160"/>
      <c r="S267" s="196"/>
      <c r="T267" s="230"/>
      <c r="AJ267" s="132"/>
      <c r="AK267" s="133"/>
      <c r="AL267" s="127"/>
      <c r="AM267" s="127"/>
      <c r="AN267" s="205"/>
    </row>
    <row r="268" spans="15:40" ht="15" customHeight="1">
      <c r="O268" s="179" t="s">
        <v>1268</v>
      </c>
      <c r="P268" s="136" t="s">
        <v>643</v>
      </c>
      <c r="Q268" s="160"/>
      <c r="R268" s="160"/>
      <c r="S268" s="196"/>
      <c r="T268" s="230"/>
      <c r="AJ268" s="132"/>
      <c r="AK268" s="133"/>
      <c r="AL268" s="127"/>
      <c r="AM268" s="127"/>
      <c r="AN268" s="205"/>
    </row>
    <row r="269" spans="15:40" ht="15" customHeight="1">
      <c r="O269" s="179" t="s">
        <v>1269</v>
      </c>
      <c r="P269" s="136" t="s">
        <v>643</v>
      </c>
      <c r="Q269" s="160"/>
      <c r="R269" s="160"/>
      <c r="S269" s="196"/>
      <c r="T269" s="230"/>
      <c r="AJ269" s="132"/>
      <c r="AK269" s="133"/>
      <c r="AL269" s="127"/>
      <c r="AM269" s="127"/>
      <c r="AN269" s="205"/>
    </row>
    <row r="270" spans="15:40" ht="15" customHeight="1">
      <c r="O270" s="179" t="s">
        <v>1270</v>
      </c>
      <c r="P270" s="136" t="s">
        <v>643</v>
      </c>
      <c r="Q270" s="160"/>
      <c r="R270" s="160"/>
      <c r="S270" s="196"/>
      <c r="T270" s="230"/>
      <c r="AJ270" s="132"/>
      <c r="AK270" s="133"/>
      <c r="AL270" s="127"/>
      <c r="AM270" s="127"/>
      <c r="AN270" s="205"/>
    </row>
    <row r="271" spans="15:40" ht="15" customHeight="1">
      <c r="O271" s="179" t="s">
        <v>1271</v>
      </c>
      <c r="P271" s="136" t="s">
        <v>643</v>
      </c>
      <c r="Q271" s="160"/>
      <c r="R271" s="160"/>
      <c r="S271" s="196"/>
      <c r="T271" s="230"/>
      <c r="AJ271" s="132"/>
      <c r="AK271" s="133"/>
      <c r="AL271" s="127"/>
      <c r="AM271" s="127"/>
      <c r="AN271" s="205"/>
    </row>
    <row r="272" spans="15:40" ht="15" customHeight="1">
      <c r="O272" s="179" t="s">
        <v>1272</v>
      </c>
      <c r="P272" s="136" t="s">
        <v>643</v>
      </c>
      <c r="Q272" s="160"/>
      <c r="R272" s="160"/>
      <c r="S272" s="196"/>
      <c r="T272" s="230"/>
      <c r="AJ272" s="132"/>
      <c r="AK272" s="133"/>
      <c r="AL272" s="127"/>
      <c r="AM272" s="127"/>
      <c r="AN272" s="205"/>
    </row>
    <row r="273" spans="15:40" ht="15" customHeight="1">
      <c r="O273" s="179" t="s">
        <v>1273</v>
      </c>
      <c r="P273" s="136" t="s">
        <v>643</v>
      </c>
      <c r="Q273" s="160"/>
      <c r="R273" s="160"/>
      <c r="S273" s="196"/>
      <c r="AJ273" s="132"/>
      <c r="AK273" s="133"/>
      <c r="AL273" s="127"/>
      <c r="AM273" s="127"/>
      <c r="AN273" s="205"/>
    </row>
    <row r="274" spans="15:40" ht="15" customHeight="1">
      <c r="O274" s="179" t="s">
        <v>1274</v>
      </c>
      <c r="P274" s="136" t="s">
        <v>643</v>
      </c>
      <c r="Q274" s="160"/>
      <c r="R274" s="160"/>
      <c r="S274" s="196"/>
      <c r="AJ274" s="132"/>
      <c r="AK274" s="133"/>
      <c r="AL274" s="127"/>
      <c r="AM274" s="127"/>
      <c r="AN274" s="205"/>
    </row>
    <row r="275" spans="15:40" ht="15" customHeight="1">
      <c r="O275" s="179" t="s">
        <v>1275</v>
      </c>
      <c r="P275" s="136" t="s">
        <v>643</v>
      </c>
      <c r="Q275" s="160"/>
      <c r="R275" s="160"/>
      <c r="S275" s="196"/>
      <c r="AJ275" s="132"/>
      <c r="AK275" s="133"/>
      <c r="AL275" s="127"/>
      <c r="AM275" s="127"/>
      <c r="AN275" s="205"/>
    </row>
    <row r="276" spans="15:40" ht="15" customHeight="1">
      <c r="O276" s="179" t="s">
        <v>1276</v>
      </c>
      <c r="P276" s="136" t="s">
        <v>643</v>
      </c>
      <c r="Q276" s="160"/>
      <c r="R276" s="160"/>
      <c r="S276" s="196"/>
      <c r="AJ276" s="132"/>
      <c r="AK276" s="133"/>
      <c r="AL276" s="127"/>
      <c r="AM276" s="127"/>
      <c r="AN276" s="205"/>
    </row>
    <row r="277" spans="15:40" ht="15" customHeight="1">
      <c r="O277" s="179" t="s">
        <v>1277</v>
      </c>
      <c r="P277" s="136" t="s">
        <v>643</v>
      </c>
      <c r="Q277" s="160"/>
      <c r="R277" s="160"/>
      <c r="S277" s="196"/>
      <c r="AJ277" s="132"/>
      <c r="AK277" s="133"/>
      <c r="AL277" s="127"/>
      <c r="AM277" s="127"/>
      <c r="AN277" s="205"/>
    </row>
    <row r="278" spans="15:40" ht="15" customHeight="1">
      <c r="O278" s="179" t="s">
        <v>1278</v>
      </c>
      <c r="P278" s="136" t="s">
        <v>643</v>
      </c>
      <c r="Q278" s="160"/>
      <c r="R278" s="160"/>
      <c r="S278" s="196"/>
      <c r="AJ278" s="132"/>
      <c r="AK278" s="133"/>
      <c r="AL278" s="127"/>
      <c r="AM278" s="127"/>
      <c r="AN278" s="205"/>
    </row>
    <row r="279" spans="15:40" ht="15" customHeight="1">
      <c r="O279" s="179" t="s">
        <v>1279</v>
      </c>
      <c r="P279" s="136" t="s">
        <v>643</v>
      </c>
      <c r="Q279" s="160"/>
      <c r="R279" s="160"/>
      <c r="S279" s="196"/>
      <c r="AJ279" s="132"/>
      <c r="AK279" s="133"/>
      <c r="AL279" s="127"/>
      <c r="AM279" s="127"/>
      <c r="AN279" s="205"/>
    </row>
    <row r="280" spans="15:40" ht="15" customHeight="1">
      <c r="O280" s="179" t="s">
        <v>1280</v>
      </c>
      <c r="P280" s="136" t="s">
        <v>643</v>
      </c>
      <c r="Q280" s="160"/>
      <c r="R280" s="160"/>
      <c r="S280" s="196"/>
      <c r="AJ280" s="132"/>
      <c r="AK280" s="133"/>
      <c r="AL280" s="127"/>
      <c r="AM280" s="127"/>
      <c r="AN280" s="205"/>
    </row>
    <row r="281" spans="15:40" ht="15" customHeight="1">
      <c r="O281" s="179" t="s">
        <v>1281</v>
      </c>
      <c r="P281" s="136" t="s">
        <v>643</v>
      </c>
      <c r="Q281" s="160"/>
      <c r="R281" s="160"/>
      <c r="S281" s="196"/>
      <c r="AJ281" s="132"/>
      <c r="AK281" s="133"/>
      <c r="AL281" s="127"/>
      <c r="AM281" s="127"/>
      <c r="AN281" s="205"/>
    </row>
    <row r="282" spans="15:40" ht="15" customHeight="1">
      <c r="O282" s="179" t="s">
        <v>1282</v>
      </c>
      <c r="P282" s="136" t="s">
        <v>643</v>
      </c>
      <c r="Q282" s="160"/>
      <c r="R282" s="160"/>
      <c r="S282" s="196"/>
      <c r="AJ282" s="132"/>
      <c r="AK282" s="133"/>
      <c r="AL282" s="127"/>
      <c r="AM282" s="127"/>
      <c r="AN282" s="205"/>
    </row>
    <row r="283" spans="15:40" ht="15" customHeight="1">
      <c r="O283" s="179" t="s">
        <v>1283</v>
      </c>
      <c r="P283" s="136" t="s">
        <v>643</v>
      </c>
      <c r="Q283" s="160"/>
      <c r="R283" s="160"/>
      <c r="S283" s="196"/>
      <c r="AJ283" s="132"/>
      <c r="AK283" s="133"/>
      <c r="AL283" s="127"/>
      <c r="AM283" s="127"/>
      <c r="AN283" s="205"/>
    </row>
    <row r="284" spans="15:40" ht="15" customHeight="1">
      <c r="O284" s="269" t="s">
        <v>982</v>
      </c>
      <c r="P284" s="270"/>
      <c r="Q284" s="160"/>
      <c r="R284" s="160"/>
      <c r="S284" s="196"/>
      <c r="AJ284" s="132"/>
      <c r="AK284" s="133"/>
      <c r="AL284" s="127"/>
      <c r="AM284" s="127"/>
      <c r="AN284" s="205"/>
    </row>
    <row r="285" spans="15:40" ht="15" customHeight="1">
      <c r="O285" s="179" t="s">
        <v>1284</v>
      </c>
      <c r="P285" s="136" t="s">
        <v>640</v>
      </c>
      <c r="Q285" s="160"/>
      <c r="R285" s="160"/>
      <c r="S285" s="196"/>
      <c r="AJ285" s="132"/>
      <c r="AK285" s="133"/>
      <c r="AL285" s="127"/>
      <c r="AM285" s="127"/>
      <c r="AN285" s="205"/>
    </row>
    <row r="286" spans="15:40" ht="15" customHeight="1">
      <c r="O286" s="179" t="s">
        <v>1285</v>
      </c>
      <c r="P286" s="136" t="s">
        <v>640</v>
      </c>
      <c r="Q286" s="160"/>
      <c r="R286" s="160"/>
      <c r="S286" s="196"/>
      <c r="AJ286" s="132"/>
      <c r="AK286" s="133"/>
      <c r="AL286" s="127"/>
      <c r="AM286" s="127"/>
      <c r="AN286" s="205"/>
    </row>
    <row r="287" spans="15:40" ht="15" customHeight="1">
      <c r="O287" s="179" t="s">
        <v>1286</v>
      </c>
      <c r="P287" s="136" t="s">
        <v>640</v>
      </c>
      <c r="Q287" s="160"/>
      <c r="R287" s="160"/>
      <c r="S287" s="196"/>
      <c r="AJ287" s="132"/>
      <c r="AK287" s="133"/>
      <c r="AL287" s="127"/>
      <c r="AM287" s="127"/>
      <c r="AN287" s="205"/>
    </row>
    <row r="288" spans="15:40" ht="15" customHeight="1">
      <c r="O288" s="179" t="s">
        <v>1287</v>
      </c>
      <c r="P288" s="136" t="s">
        <v>643</v>
      </c>
      <c r="Q288" s="160"/>
      <c r="R288" s="160"/>
      <c r="S288" s="196"/>
      <c r="AJ288" s="132"/>
      <c r="AK288" s="133"/>
      <c r="AL288" s="127"/>
      <c r="AM288" s="127"/>
      <c r="AN288" s="205"/>
    </row>
    <row r="289" spans="15:40" ht="15" customHeight="1">
      <c r="O289" s="179" t="s">
        <v>1288</v>
      </c>
      <c r="P289" s="136" t="s">
        <v>643</v>
      </c>
      <c r="Q289" s="160"/>
      <c r="R289" s="160"/>
      <c r="S289" s="196"/>
      <c r="AJ289" s="132"/>
      <c r="AK289" s="133"/>
      <c r="AL289" s="127"/>
      <c r="AM289" s="127"/>
      <c r="AN289" s="205"/>
    </row>
    <row r="290" spans="15:40" ht="15" customHeight="1">
      <c r="O290" s="179" t="s">
        <v>1289</v>
      </c>
      <c r="P290" s="136" t="s">
        <v>643</v>
      </c>
      <c r="Q290" s="160"/>
      <c r="R290" s="160"/>
      <c r="S290" s="196"/>
      <c r="AJ290" s="132"/>
      <c r="AK290" s="133"/>
      <c r="AL290" s="127"/>
      <c r="AM290" s="127"/>
      <c r="AN290" s="205"/>
    </row>
    <row r="291" spans="15:40" ht="15" customHeight="1">
      <c r="O291" s="179" t="s">
        <v>1290</v>
      </c>
      <c r="P291" s="136" t="s">
        <v>643</v>
      </c>
      <c r="Q291" s="160"/>
      <c r="R291" s="160"/>
      <c r="S291" s="196"/>
      <c r="AJ291" s="132"/>
      <c r="AK291" s="133"/>
      <c r="AL291" s="127"/>
      <c r="AM291" s="127"/>
      <c r="AN291" s="205"/>
    </row>
    <row r="292" spans="15:40" ht="15" customHeight="1">
      <c r="O292" s="179" t="s">
        <v>1291</v>
      </c>
      <c r="P292" s="136" t="s">
        <v>643</v>
      </c>
      <c r="Q292" s="160"/>
      <c r="R292" s="160"/>
      <c r="S292" s="196"/>
      <c r="AJ292" s="132"/>
      <c r="AK292" s="133"/>
      <c r="AL292" s="127"/>
      <c r="AM292" s="127"/>
      <c r="AN292" s="205"/>
    </row>
    <row r="293" spans="15:40" ht="15" customHeight="1">
      <c r="O293" s="179" t="s">
        <v>1292</v>
      </c>
      <c r="P293" s="136" t="s">
        <v>643</v>
      </c>
      <c r="Q293" s="160"/>
      <c r="R293" s="160"/>
      <c r="S293" s="196"/>
      <c r="AJ293" s="132"/>
      <c r="AK293" s="133"/>
      <c r="AL293" s="127"/>
      <c r="AM293" s="127"/>
      <c r="AN293" s="205"/>
    </row>
    <row r="294" spans="15:40" ht="15" customHeight="1">
      <c r="O294" s="179" t="s">
        <v>1293</v>
      </c>
      <c r="P294" s="136" t="s">
        <v>643</v>
      </c>
      <c r="Q294" s="160"/>
      <c r="R294" s="160"/>
      <c r="S294" s="196"/>
      <c r="AJ294" s="132"/>
      <c r="AK294" s="133"/>
      <c r="AL294" s="127"/>
      <c r="AM294" s="127"/>
      <c r="AN294" s="205"/>
    </row>
    <row r="295" spans="15:40" ht="15" customHeight="1">
      <c r="O295" s="179" t="s">
        <v>1294</v>
      </c>
      <c r="P295" s="136" t="s">
        <v>643</v>
      </c>
      <c r="Q295" s="160"/>
      <c r="R295" s="160"/>
      <c r="S295" s="196"/>
      <c r="AJ295" s="132"/>
      <c r="AK295" s="133"/>
      <c r="AL295" s="127"/>
      <c r="AM295" s="127"/>
      <c r="AN295" s="205"/>
    </row>
    <row r="296" spans="15:40" ht="15" customHeight="1">
      <c r="O296" s="179" t="s">
        <v>1295</v>
      </c>
      <c r="P296" s="136" t="s">
        <v>643</v>
      </c>
      <c r="Q296" s="160"/>
      <c r="R296" s="160"/>
      <c r="S296" s="196"/>
      <c r="AJ296" s="132"/>
      <c r="AK296" s="133"/>
      <c r="AL296" s="127"/>
      <c r="AM296" s="127"/>
      <c r="AN296" s="205"/>
    </row>
    <row r="297" spans="15:40" ht="15" customHeight="1">
      <c r="O297" s="179" t="s">
        <v>1296</v>
      </c>
      <c r="P297" s="136" t="s">
        <v>643</v>
      </c>
      <c r="Q297" s="160"/>
      <c r="R297" s="160"/>
      <c r="S297" s="196"/>
      <c r="AJ297" s="132"/>
      <c r="AK297" s="133"/>
      <c r="AL297" s="127"/>
      <c r="AM297" s="127"/>
      <c r="AN297" s="205"/>
    </row>
    <row r="298" spans="15:40" ht="15" customHeight="1">
      <c r="O298" s="179" t="s">
        <v>1297</v>
      </c>
      <c r="P298" s="136" t="s">
        <v>643</v>
      </c>
      <c r="Q298" s="160"/>
      <c r="R298" s="160"/>
      <c r="S298" s="196"/>
      <c r="AJ298" s="132"/>
      <c r="AK298" s="133"/>
      <c r="AL298" s="127"/>
      <c r="AM298" s="127"/>
      <c r="AN298" s="205"/>
    </row>
    <row r="299" spans="15:40" ht="15" customHeight="1">
      <c r="O299" s="179" t="s">
        <v>1298</v>
      </c>
      <c r="P299" s="136" t="s">
        <v>643</v>
      </c>
      <c r="Q299" s="160"/>
      <c r="R299" s="160"/>
      <c r="S299" s="196"/>
      <c r="AJ299" s="132"/>
      <c r="AK299" s="133"/>
      <c r="AL299" s="127"/>
      <c r="AM299" s="127"/>
      <c r="AN299" s="205"/>
    </row>
    <row r="300" spans="15:40" ht="15" customHeight="1">
      <c r="O300" s="179" t="s">
        <v>1299</v>
      </c>
      <c r="P300" s="136" t="s">
        <v>643</v>
      </c>
      <c r="Q300" s="160"/>
      <c r="R300" s="160"/>
      <c r="S300" s="196"/>
      <c r="AJ300" s="132"/>
      <c r="AK300" s="133"/>
      <c r="AL300" s="127"/>
      <c r="AM300" s="127"/>
      <c r="AN300" s="205"/>
    </row>
    <row r="301" spans="15:40" ht="15" customHeight="1">
      <c r="O301" s="179" t="s">
        <v>1300</v>
      </c>
      <c r="P301" s="136" t="s">
        <v>643</v>
      </c>
      <c r="Q301" s="160"/>
      <c r="R301" s="160"/>
      <c r="S301" s="196"/>
      <c r="AJ301" s="132"/>
      <c r="AK301" s="133"/>
      <c r="AL301" s="127"/>
      <c r="AM301" s="127"/>
      <c r="AN301" s="205"/>
    </row>
    <row r="302" spans="15:40" ht="15" customHeight="1">
      <c r="O302" s="179" t="s">
        <v>1301</v>
      </c>
      <c r="P302" s="136" t="s">
        <v>643</v>
      </c>
      <c r="Q302" s="160"/>
      <c r="R302" s="160"/>
      <c r="S302" s="196"/>
      <c r="AJ302" s="132"/>
      <c r="AK302" s="133"/>
      <c r="AL302" s="127"/>
      <c r="AM302" s="127"/>
      <c r="AN302" s="205"/>
    </row>
    <row r="303" spans="15:40" ht="15" customHeight="1">
      <c r="O303" s="179" t="s">
        <v>1302</v>
      </c>
      <c r="P303" s="136" t="s">
        <v>643</v>
      </c>
      <c r="Q303" s="160"/>
      <c r="R303" s="160"/>
      <c r="S303" s="196"/>
      <c r="AJ303" s="132"/>
      <c r="AK303" s="133"/>
      <c r="AL303" s="127"/>
      <c r="AM303" s="127"/>
      <c r="AN303" s="205"/>
    </row>
    <row r="304" spans="15:40" ht="15" customHeight="1">
      <c r="O304" s="179" t="s">
        <v>1303</v>
      </c>
      <c r="P304" s="136" t="s">
        <v>643</v>
      </c>
      <c r="Q304" s="160"/>
      <c r="R304" s="160"/>
      <c r="S304" s="196"/>
      <c r="AJ304" s="132"/>
      <c r="AK304" s="133"/>
      <c r="AL304" s="127"/>
      <c r="AM304" s="127"/>
      <c r="AN304" s="205"/>
    </row>
    <row r="305" spans="15:40" ht="15" customHeight="1">
      <c r="O305" s="179" t="s">
        <v>1304</v>
      </c>
      <c r="P305" s="136" t="s">
        <v>643</v>
      </c>
      <c r="Q305" s="160"/>
      <c r="R305" s="160"/>
      <c r="S305" s="196"/>
      <c r="AJ305" s="132"/>
      <c r="AK305" s="133"/>
      <c r="AL305" s="127"/>
      <c r="AM305" s="127"/>
      <c r="AN305" s="205"/>
    </row>
    <row r="306" spans="15:40" ht="15" customHeight="1">
      <c r="O306" s="179" t="s">
        <v>1305</v>
      </c>
      <c r="P306" s="136" t="s">
        <v>643</v>
      </c>
      <c r="Q306" s="160"/>
      <c r="R306" s="160"/>
      <c r="S306" s="196"/>
      <c r="AJ306" s="132"/>
      <c r="AK306" s="133"/>
      <c r="AL306" s="127"/>
      <c r="AM306" s="127"/>
      <c r="AN306" s="205"/>
    </row>
    <row r="307" spans="15:40" ht="15" customHeight="1">
      <c r="O307" s="179" t="s">
        <v>1306</v>
      </c>
      <c r="P307" s="136" t="s">
        <v>643</v>
      </c>
      <c r="Q307" s="160"/>
      <c r="R307" s="160"/>
      <c r="S307" s="196"/>
      <c r="AJ307" s="132"/>
      <c r="AK307" s="133"/>
      <c r="AL307" s="127"/>
      <c r="AM307" s="127"/>
      <c r="AN307" s="205"/>
    </row>
    <row r="308" spans="15:40" ht="15" customHeight="1">
      <c r="O308" s="179" t="s">
        <v>1307</v>
      </c>
      <c r="P308" s="136" t="s">
        <v>643</v>
      </c>
      <c r="Q308" s="160"/>
      <c r="R308" s="160"/>
      <c r="S308" s="196"/>
      <c r="AJ308" s="132"/>
      <c r="AK308" s="133"/>
      <c r="AL308" s="127"/>
      <c r="AM308" s="127"/>
      <c r="AN308" s="205"/>
    </row>
    <row r="309" spans="15:40" ht="15" customHeight="1">
      <c r="O309" s="179" t="s">
        <v>1308</v>
      </c>
      <c r="P309" s="136" t="s">
        <v>643</v>
      </c>
      <c r="Q309" s="160"/>
      <c r="R309" s="160"/>
      <c r="S309" s="196"/>
      <c r="AJ309" s="132"/>
      <c r="AK309" s="133"/>
      <c r="AL309" s="127"/>
      <c r="AM309" s="127"/>
      <c r="AN309" s="205"/>
    </row>
    <row r="310" spans="15:40" ht="15" customHeight="1">
      <c r="O310" s="179" t="s">
        <v>1309</v>
      </c>
      <c r="P310" s="136" t="s">
        <v>643</v>
      </c>
      <c r="Q310" s="160"/>
      <c r="R310" s="160"/>
      <c r="S310" s="196"/>
      <c r="AJ310" s="132"/>
      <c r="AK310" s="133"/>
      <c r="AL310" s="127"/>
      <c r="AM310" s="127"/>
      <c r="AN310" s="205"/>
    </row>
    <row r="311" spans="15:40" ht="15" customHeight="1">
      <c r="O311" s="179" t="s">
        <v>1310</v>
      </c>
      <c r="P311" s="136" t="s">
        <v>643</v>
      </c>
      <c r="Q311" s="160"/>
      <c r="R311" s="160"/>
      <c r="S311" s="196"/>
      <c r="AJ311" s="132"/>
      <c r="AK311" s="133"/>
      <c r="AL311" s="127"/>
      <c r="AM311" s="127"/>
      <c r="AN311" s="205"/>
    </row>
    <row r="312" spans="15:40" ht="15" customHeight="1">
      <c r="O312" s="179" t="s">
        <v>1311</v>
      </c>
      <c r="P312" s="136" t="s">
        <v>643</v>
      </c>
      <c r="Q312" s="160"/>
      <c r="R312" s="160"/>
      <c r="S312" s="196"/>
      <c r="AJ312" s="132"/>
      <c r="AK312" s="133"/>
      <c r="AL312" s="127"/>
      <c r="AM312" s="127"/>
      <c r="AN312" s="205"/>
    </row>
    <row r="313" spans="15:40" ht="15" customHeight="1">
      <c r="O313" s="179" t="s">
        <v>1312</v>
      </c>
      <c r="P313" s="136" t="s">
        <v>643</v>
      </c>
      <c r="Q313" s="160"/>
      <c r="R313" s="160"/>
      <c r="S313" s="196"/>
      <c r="AJ313" s="132"/>
      <c r="AK313" s="133"/>
      <c r="AL313" s="127"/>
      <c r="AM313" s="127"/>
      <c r="AN313" s="205"/>
    </row>
    <row r="314" spans="15:40" ht="15" customHeight="1">
      <c r="O314" s="179" t="s">
        <v>1313</v>
      </c>
      <c r="P314" s="136" t="s">
        <v>643</v>
      </c>
      <c r="Q314" s="160"/>
      <c r="R314" s="160"/>
      <c r="S314" s="196"/>
      <c r="AJ314" s="132"/>
      <c r="AK314" s="133"/>
      <c r="AL314" s="127"/>
      <c r="AM314" s="127"/>
      <c r="AN314" s="205"/>
    </row>
    <row r="315" spans="15:40" ht="15" customHeight="1">
      <c r="O315" s="179" t="s">
        <v>1314</v>
      </c>
      <c r="P315" s="136" t="s">
        <v>643</v>
      </c>
      <c r="Q315" s="160"/>
      <c r="R315" s="160"/>
      <c r="S315" s="196"/>
      <c r="AJ315" s="132"/>
      <c r="AK315" s="133"/>
      <c r="AL315" s="127"/>
      <c r="AM315" s="127"/>
      <c r="AN315" s="205"/>
    </row>
    <row r="316" spans="15:40" ht="15" customHeight="1">
      <c r="O316" s="179" t="s">
        <v>1315</v>
      </c>
      <c r="P316" s="136" t="s">
        <v>643</v>
      </c>
      <c r="Q316" s="160"/>
      <c r="R316" s="160"/>
      <c r="S316" s="196"/>
      <c r="AJ316" s="132"/>
      <c r="AK316" s="133"/>
      <c r="AL316" s="127"/>
      <c r="AM316" s="127"/>
      <c r="AN316" s="205"/>
    </row>
    <row r="317" spans="15:40" ht="15" customHeight="1">
      <c r="O317" s="179" t="s">
        <v>1316</v>
      </c>
      <c r="P317" s="136" t="s">
        <v>643</v>
      </c>
      <c r="Q317" s="160"/>
      <c r="R317" s="160"/>
      <c r="S317" s="196"/>
      <c r="AJ317" s="132"/>
      <c r="AK317" s="133"/>
      <c r="AL317" s="127"/>
      <c r="AM317" s="127"/>
      <c r="AN317" s="205"/>
    </row>
    <row r="318" spans="15:40" ht="15" customHeight="1">
      <c r="O318" s="179" t="s">
        <v>1317</v>
      </c>
      <c r="P318" s="136" t="s">
        <v>643</v>
      </c>
      <c r="Q318" s="160"/>
      <c r="R318" s="160"/>
      <c r="S318" s="196"/>
      <c r="AJ318" s="132"/>
      <c r="AK318" s="133"/>
      <c r="AL318" s="127"/>
      <c r="AM318" s="127"/>
      <c r="AN318" s="205"/>
    </row>
    <row r="319" spans="15:40" ht="15" customHeight="1">
      <c r="O319" s="179" t="s">
        <v>1318</v>
      </c>
      <c r="P319" s="136" t="s">
        <v>643</v>
      </c>
      <c r="Q319" s="160"/>
      <c r="R319" s="160"/>
      <c r="S319" s="196"/>
      <c r="AJ319" s="132"/>
      <c r="AK319" s="133"/>
      <c r="AL319" s="127"/>
      <c r="AM319" s="127"/>
      <c r="AN319" s="205"/>
    </row>
    <row r="320" spans="15:40" ht="15" customHeight="1">
      <c r="O320" s="269" t="s">
        <v>983</v>
      </c>
      <c r="P320" s="270"/>
      <c r="Q320" s="160"/>
      <c r="R320" s="160"/>
      <c r="S320" s="196"/>
      <c r="AJ320" s="132"/>
      <c r="AK320" s="133"/>
      <c r="AL320" s="127"/>
      <c r="AM320" s="127"/>
      <c r="AN320" s="205"/>
    </row>
    <row r="321" spans="15:40" ht="15" customHeight="1">
      <c r="O321" s="179" t="s">
        <v>1319</v>
      </c>
      <c r="P321" s="136" t="s">
        <v>643</v>
      </c>
      <c r="Q321" s="160"/>
      <c r="R321" s="160"/>
      <c r="S321" s="196"/>
      <c r="AJ321" s="132"/>
      <c r="AK321" s="133"/>
      <c r="AL321" s="127"/>
      <c r="AM321" s="127"/>
      <c r="AN321" s="205"/>
    </row>
    <row r="322" spans="15:40" ht="15" customHeight="1">
      <c r="O322" s="179" t="s">
        <v>1320</v>
      </c>
      <c r="P322" s="136" t="s">
        <v>643</v>
      </c>
      <c r="Q322" s="160"/>
      <c r="R322" s="160"/>
      <c r="S322" s="196"/>
      <c r="AJ322" s="132"/>
      <c r="AK322" s="133"/>
      <c r="AL322" s="127"/>
      <c r="AM322" s="127"/>
      <c r="AN322" s="205"/>
    </row>
    <row r="323" spans="15:40" ht="15" customHeight="1">
      <c r="O323" s="179" t="s">
        <v>1321</v>
      </c>
      <c r="P323" s="136" t="s">
        <v>643</v>
      </c>
      <c r="Q323" s="160"/>
      <c r="R323" s="160"/>
      <c r="S323" s="196"/>
      <c r="AJ323" s="132"/>
      <c r="AK323" s="133"/>
      <c r="AL323" s="127"/>
      <c r="AM323" s="127"/>
      <c r="AN323" s="205"/>
    </row>
    <row r="324" spans="15:40" ht="15" customHeight="1">
      <c r="O324" s="179" t="s">
        <v>1322</v>
      </c>
      <c r="P324" s="136" t="s">
        <v>643</v>
      </c>
      <c r="Q324" s="160"/>
      <c r="R324" s="160"/>
      <c r="S324" s="196"/>
      <c r="AJ324" s="132"/>
      <c r="AK324" s="133"/>
      <c r="AL324" s="127"/>
      <c r="AM324" s="127"/>
      <c r="AN324" s="205"/>
    </row>
    <row r="325" spans="15:40" ht="15" customHeight="1">
      <c r="O325" s="179" t="s">
        <v>1323</v>
      </c>
      <c r="P325" s="136" t="s">
        <v>643</v>
      </c>
      <c r="Q325" s="160"/>
      <c r="R325" s="160"/>
      <c r="S325" s="196"/>
      <c r="AJ325" s="132"/>
      <c r="AK325" s="133"/>
      <c r="AL325" s="127"/>
      <c r="AM325" s="127"/>
      <c r="AN325" s="205"/>
    </row>
    <row r="326" spans="15:40" ht="15" customHeight="1">
      <c r="O326" s="179" t="s">
        <v>1324</v>
      </c>
      <c r="P326" s="136" t="s">
        <v>643</v>
      </c>
      <c r="Q326" s="160"/>
      <c r="R326" s="160"/>
      <c r="S326" s="196"/>
      <c r="AJ326" s="132"/>
      <c r="AK326" s="133"/>
      <c r="AL326" s="127"/>
      <c r="AM326" s="127"/>
      <c r="AN326" s="205"/>
    </row>
    <row r="327" spans="15:40" ht="15" customHeight="1">
      <c r="O327" s="179" t="s">
        <v>1325</v>
      </c>
      <c r="P327" s="136" t="s">
        <v>643</v>
      </c>
      <c r="Q327" s="160"/>
      <c r="R327" s="160"/>
      <c r="S327" s="196"/>
      <c r="AJ327" s="132"/>
      <c r="AK327" s="133"/>
      <c r="AL327" s="127"/>
      <c r="AM327" s="127"/>
      <c r="AN327" s="205"/>
    </row>
    <row r="328" spans="15:40" ht="15" customHeight="1">
      <c r="O328" s="179" t="s">
        <v>1326</v>
      </c>
      <c r="P328" s="136" t="s">
        <v>643</v>
      </c>
      <c r="Q328" s="160"/>
      <c r="R328" s="160"/>
      <c r="S328" s="196"/>
      <c r="AJ328" s="132"/>
      <c r="AK328" s="133"/>
      <c r="AL328" s="127"/>
      <c r="AM328" s="127"/>
      <c r="AN328" s="205"/>
    </row>
    <row r="329" spans="15:40" ht="15" customHeight="1">
      <c r="O329" s="179" t="s">
        <v>1327</v>
      </c>
      <c r="P329" s="136" t="s">
        <v>643</v>
      </c>
      <c r="Q329" s="160"/>
      <c r="R329" s="160"/>
      <c r="S329" s="196"/>
      <c r="AJ329" s="132"/>
      <c r="AK329" s="133"/>
      <c r="AL329" s="127"/>
      <c r="AM329" s="127"/>
      <c r="AN329" s="205"/>
    </row>
    <row r="330" spans="15:40" ht="15" customHeight="1">
      <c r="O330" s="179" t="s">
        <v>1328</v>
      </c>
      <c r="P330" s="136" t="s">
        <v>643</v>
      </c>
      <c r="Q330" s="160"/>
      <c r="R330" s="160"/>
      <c r="S330" s="196"/>
      <c r="AJ330" s="132"/>
      <c r="AK330" s="133"/>
      <c r="AL330" s="127"/>
      <c r="AM330" s="127"/>
      <c r="AN330" s="205"/>
    </row>
    <row r="331" spans="15:40" ht="15" customHeight="1">
      <c r="O331" s="179" t="s">
        <v>1329</v>
      </c>
      <c r="P331" s="136" t="s">
        <v>643</v>
      </c>
      <c r="Q331" s="160"/>
      <c r="R331" s="160"/>
      <c r="S331" s="196"/>
      <c r="AJ331" s="132"/>
      <c r="AK331" s="133"/>
      <c r="AL331" s="127"/>
      <c r="AM331" s="127"/>
      <c r="AN331" s="205"/>
    </row>
    <row r="332" spans="15:40" ht="15" customHeight="1">
      <c r="O332" s="179" t="s">
        <v>1330</v>
      </c>
      <c r="P332" s="136" t="s">
        <v>643</v>
      </c>
      <c r="Q332" s="160"/>
      <c r="R332" s="160"/>
      <c r="S332" s="196"/>
      <c r="AJ332" s="132"/>
      <c r="AK332" s="133"/>
      <c r="AL332" s="127"/>
      <c r="AM332" s="127"/>
      <c r="AN332" s="205"/>
    </row>
    <row r="333" spans="15:40" ht="15" customHeight="1">
      <c r="O333" s="179" t="s">
        <v>1331</v>
      </c>
      <c r="P333" s="136" t="s">
        <v>643</v>
      </c>
      <c r="Q333" s="160"/>
      <c r="R333" s="160"/>
      <c r="S333" s="196"/>
      <c r="AJ333" s="132"/>
      <c r="AK333" s="133"/>
      <c r="AL333" s="127"/>
      <c r="AM333" s="127"/>
      <c r="AN333" s="205"/>
    </row>
    <row r="334" spans="15:40" ht="15" customHeight="1">
      <c r="O334" s="179" t="s">
        <v>1332</v>
      </c>
      <c r="P334" s="136" t="s">
        <v>643</v>
      </c>
      <c r="Q334" s="160"/>
      <c r="R334" s="160"/>
      <c r="S334" s="196"/>
      <c r="AJ334" s="132"/>
      <c r="AK334" s="133"/>
      <c r="AL334" s="127"/>
      <c r="AM334" s="127"/>
      <c r="AN334" s="205"/>
    </row>
    <row r="335" spans="15:40" ht="15" customHeight="1">
      <c r="O335" s="179" t="s">
        <v>1333</v>
      </c>
      <c r="P335" s="136" t="s">
        <v>643</v>
      </c>
      <c r="Q335" s="160"/>
      <c r="R335" s="160"/>
      <c r="S335" s="196"/>
      <c r="AJ335" s="132"/>
      <c r="AK335" s="133"/>
      <c r="AL335" s="127"/>
      <c r="AM335" s="127"/>
      <c r="AN335" s="205"/>
    </row>
    <row r="336" spans="15:40" ht="15" customHeight="1">
      <c r="O336" s="179" t="s">
        <v>1334</v>
      </c>
      <c r="P336" s="136" t="s">
        <v>643</v>
      </c>
      <c r="Q336" s="160"/>
      <c r="R336" s="160"/>
      <c r="S336" s="196"/>
      <c r="AJ336" s="132"/>
      <c r="AK336" s="133"/>
      <c r="AL336" s="127"/>
      <c r="AM336" s="127"/>
      <c r="AN336" s="205"/>
    </row>
    <row r="337" spans="15:40" ht="15" customHeight="1">
      <c r="O337" s="179" t="s">
        <v>1335</v>
      </c>
      <c r="P337" s="136" t="s">
        <v>643</v>
      </c>
      <c r="Q337" s="160"/>
      <c r="R337" s="160"/>
      <c r="S337" s="196"/>
      <c r="AJ337" s="132"/>
      <c r="AK337" s="133"/>
      <c r="AL337" s="127"/>
      <c r="AM337" s="127"/>
      <c r="AN337" s="205"/>
    </row>
    <row r="338" spans="15:40" ht="15" customHeight="1">
      <c r="O338" s="179" t="s">
        <v>1336</v>
      </c>
      <c r="P338" s="136" t="s">
        <v>643</v>
      </c>
      <c r="Q338" s="160"/>
      <c r="R338" s="160"/>
      <c r="S338" s="196"/>
      <c r="AJ338" s="132"/>
      <c r="AK338" s="133"/>
      <c r="AL338" s="127"/>
      <c r="AM338" s="127"/>
      <c r="AN338" s="205"/>
    </row>
    <row r="339" spans="15:40" ht="15" customHeight="1">
      <c r="O339" s="179" t="s">
        <v>1337</v>
      </c>
      <c r="P339" s="136" t="s">
        <v>643</v>
      </c>
      <c r="Q339" s="160"/>
      <c r="R339" s="160"/>
      <c r="S339" s="196"/>
      <c r="AJ339" s="132"/>
      <c r="AK339" s="133"/>
      <c r="AL339" s="127"/>
      <c r="AM339" s="127"/>
      <c r="AN339" s="205"/>
    </row>
    <row r="340" spans="15:40" ht="15" customHeight="1">
      <c r="O340" s="179" t="s">
        <v>1338</v>
      </c>
      <c r="P340" s="136" t="s">
        <v>643</v>
      </c>
      <c r="Q340" s="160"/>
      <c r="R340" s="160"/>
      <c r="S340" s="196"/>
      <c r="AJ340" s="132"/>
      <c r="AK340" s="133"/>
      <c r="AL340" s="127"/>
      <c r="AM340" s="127"/>
      <c r="AN340" s="205"/>
    </row>
    <row r="341" spans="15:40" ht="15" customHeight="1">
      <c r="O341" s="269" t="s">
        <v>984</v>
      </c>
      <c r="P341" s="270"/>
      <c r="Q341" s="160"/>
      <c r="R341" s="160"/>
      <c r="S341" s="196"/>
      <c r="AJ341" s="132"/>
      <c r="AK341" s="133"/>
      <c r="AL341" s="127"/>
      <c r="AM341" s="127"/>
      <c r="AN341" s="205"/>
    </row>
    <row r="342" spans="15:40" ht="15" customHeight="1">
      <c r="O342" s="179" t="s">
        <v>1339</v>
      </c>
      <c r="P342" s="136" t="s">
        <v>640</v>
      </c>
      <c r="Q342" s="160"/>
      <c r="R342" s="160"/>
      <c r="S342" s="196"/>
      <c r="AJ342" s="132"/>
      <c r="AK342" s="133"/>
      <c r="AL342" s="127"/>
      <c r="AM342" s="127"/>
      <c r="AN342" s="205"/>
    </row>
    <row r="343" spans="15:40" ht="15" customHeight="1">
      <c r="O343" s="179" t="s">
        <v>1340</v>
      </c>
      <c r="P343" s="136" t="s">
        <v>643</v>
      </c>
      <c r="Q343" s="160"/>
      <c r="R343" s="160"/>
      <c r="S343" s="196"/>
      <c r="AJ343" s="132"/>
      <c r="AK343" s="133"/>
      <c r="AL343" s="127"/>
      <c r="AM343" s="127"/>
      <c r="AN343" s="205"/>
    </row>
    <row r="344" spans="15:40" ht="15" customHeight="1">
      <c r="O344" s="179" t="s">
        <v>1341</v>
      </c>
      <c r="P344" s="136" t="s">
        <v>643</v>
      </c>
      <c r="Q344" s="160"/>
      <c r="R344" s="160"/>
      <c r="S344" s="196"/>
      <c r="AJ344" s="132"/>
      <c r="AK344" s="133"/>
      <c r="AL344" s="127"/>
      <c r="AM344" s="127"/>
      <c r="AN344" s="205"/>
    </row>
    <row r="345" spans="15:40" ht="15" customHeight="1">
      <c r="O345" s="179" t="s">
        <v>1342</v>
      </c>
      <c r="P345" s="136" t="s">
        <v>643</v>
      </c>
      <c r="Q345" s="160"/>
      <c r="R345" s="160"/>
      <c r="S345" s="196"/>
      <c r="AJ345" s="132"/>
      <c r="AK345" s="133"/>
      <c r="AL345" s="127"/>
      <c r="AM345" s="127"/>
      <c r="AN345" s="205"/>
    </row>
    <row r="346" spans="15:40" ht="15" customHeight="1">
      <c r="O346" s="179" t="s">
        <v>1343</v>
      </c>
      <c r="P346" s="136" t="s">
        <v>643</v>
      </c>
      <c r="Q346" s="160"/>
      <c r="R346" s="160"/>
      <c r="S346" s="196"/>
      <c r="AJ346" s="132"/>
      <c r="AK346" s="133"/>
      <c r="AL346" s="127"/>
      <c r="AM346" s="127"/>
      <c r="AN346" s="205"/>
    </row>
    <row r="347" spans="15:40" ht="15" customHeight="1">
      <c r="O347" s="179" t="s">
        <v>1344</v>
      </c>
      <c r="P347" s="136" t="s">
        <v>643</v>
      </c>
      <c r="Q347" s="160"/>
      <c r="R347" s="160"/>
      <c r="S347" s="196"/>
      <c r="AJ347" s="132"/>
      <c r="AK347" s="133"/>
      <c r="AL347" s="127"/>
      <c r="AM347" s="127"/>
      <c r="AN347" s="205"/>
    </row>
    <row r="348" spans="15:40" ht="15" customHeight="1">
      <c r="O348" s="179" t="s">
        <v>1345</v>
      </c>
      <c r="P348" s="136" t="s">
        <v>643</v>
      </c>
      <c r="Q348" s="160"/>
      <c r="R348" s="160"/>
      <c r="S348" s="196"/>
      <c r="AJ348" s="132"/>
      <c r="AK348" s="133"/>
      <c r="AL348" s="127"/>
      <c r="AM348" s="127"/>
      <c r="AN348" s="205"/>
    </row>
    <row r="349" spans="15:40" ht="15" customHeight="1">
      <c r="O349" s="179" t="s">
        <v>1346</v>
      </c>
      <c r="P349" s="136" t="s">
        <v>643</v>
      </c>
      <c r="Q349" s="160"/>
      <c r="R349" s="160"/>
      <c r="S349" s="196"/>
      <c r="AJ349" s="132"/>
      <c r="AK349" s="133"/>
      <c r="AL349" s="127"/>
      <c r="AM349" s="127"/>
      <c r="AN349" s="205"/>
    </row>
    <row r="350" spans="15:40" ht="15" customHeight="1">
      <c r="O350" s="179" t="s">
        <v>1347</v>
      </c>
      <c r="P350" s="136" t="s">
        <v>643</v>
      </c>
      <c r="Q350" s="160"/>
      <c r="R350" s="160"/>
      <c r="S350" s="196"/>
      <c r="AJ350" s="132"/>
      <c r="AK350" s="133"/>
      <c r="AL350" s="127"/>
      <c r="AM350" s="127"/>
      <c r="AN350" s="205"/>
    </row>
    <row r="351" spans="15:40" ht="15" customHeight="1">
      <c r="O351" s="179" t="s">
        <v>1348</v>
      </c>
      <c r="P351" s="136" t="s">
        <v>643</v>
      </c>
      <c r="Q351" s="160"/>
      <c r="R351" s="160"/>
      <c r="S351" s="196"/>
      <c r="AJ351" s="132"/>
      <c r="AK351" s="133"/>
      <c r="AL351" s="127"/>
      <c r="AM351" s="127"/>
      <c r="AN351" s="205"/>
    </row>
    <row r="352" spans="15:40" ht="15" customHeight="1">
      <c r="O352" s="179" t="s">
        <v>1349</v>
      </c>
      <c r="P352" s="136" t="s">
        <v>643</v>
      </c>
      <c r="Q352" s="160"/>
      <c r="R352" s="160"/>
      <c r="S352" s="196"/>
      <c r="AJ352" s="132"/>
      <c r="AK352" s="133"/>
      <c r="AL352" s="127"/>
      <c r="AM352" s="127"/>
      <c r="AN352" s="205"/>
    </row>
    <row r="353" spans="15:40" ht="15" customHeight="1">
      <c r="O353" s="179" t="s">
        <v>1350</v>
      </c>
      <c r="P353" s="136" t="s">
        <v>643</v>
      </c>
      <c r="Q353" s="160"/>
      <c r="R353" s="160"/>
      <c r="S353" s="196"/>
      <c r="AJ353" s="132"/>
      <c r="AK353" s="133"/>
      <c r="AL353" s="127"/>
      <c r="AM353" s="127"/>
      <c r="AN353" s="205"/>
    </row>
    <row r="354" spans="15:40" ht="15" customHeight="1">
      <c r="O354" s="179" t="s">
        <v>1351</v>
      </c>
      <c r="P354" s="136" t="s">
        <v>643</v>
      </c>
      <c r="Q354" s="160"/>
      <c r="R354" s="160"/>
      <c r="S354" s="196"/>
      <c r="AJ354" s="132"/>
      <c r="AK354" s="133"/>
      <c r="AL354" s="127"/>
      <c r="AM354" s="127"/>
      <c r="AN354" s="205"/>
    </row>
    <row r="355" spans="15:40" ht="15" customHeight="1">
      <c r="O355" s="179" t="s">
        <v>1352</v>
      </c>
      <c r="P355" s="136" t="s">
        <v>643</v>
      </c>
      <c r="Q355" s="160"/>
      <c r="R355" s="160"/>
      <c r="S355" s="196"/>
      <c r="AJ355" s="132"/>
      <c r="AK355" s="133"/>
      <c r="AL355" s="127"/>
      <c r="AM355" s="127"/>
      <c r="AN355" s="205"/>
    </row>
    <row r="356" spans="15:40" ht="15" customHeight="1">
      <c r="O356" s="179" t="s">
        <v>1353</v>
      </c>
      <c r="P356" s="136" t="s">
        <v>643</v>
      </c>
      <c r="Q356" s="160"/>
      <c r="R356" s="160"/>
      <c r="S356" s="196"/>
      <c r="AJ356" s="132"/>
      <c r="AK356" s="133"/>
      <c r="AL356" s="127"/>
      <c r="AM356" s="127"/>
      <c r="AN356" s="205"/>
    </row>
    <row r="357" spans="15:40" ht="15" customHeight="1">
      <c r="O357" s="179" t="s">
        <v>1354</v>
      </c>
      <c r="P357" s="136" t="s">
        <v>643</v>
      </c>
      <c r="Q357" s="160"/>
      <c r="R357" s="160"/>
      <c r="S357" s="196"/>
      <c r="AJ357" s="132"/>
      <c r="AK357" s="133"/>
      <c r="AL357" s="127"/>
      <c r="AM357" s="127"/>
      <c r="AN357" s="205"/>
    </row>
    <row r="358" spans="15:40" ht="15" customHeight="1">
      <c r="O358" s="179" t="s">
        <v>1355</v>
      </c>
      <c r="P358" s="136" t="s">
        <v>643</v>
      </c>
      <c r="Q358" s="160"/>
      <c r="R358" s="160"/>
      <c r="S358" s="196"/>
      <c r="AJ358" s="132"/>
      <c r="AK358" s="133"/>
      <c r="AL358" s="127"/>
      <c r="AM358" s="127"/>
      <c r="AN358" s="205"/>
    </row>
    <row r="359" spans="15:40" ht="15" customHeight="1">
      <c r="O359" s="179" t="s">
        <v>1356</v>
      </c>
      <c r="P359" s="136" t="s">
        <v>643</v>
      </c>
      <c r="Q359" s="160"/>
      <c r="R359" s="160"/>
      <c r="S359" s="196"/>
      <c r="AJ359" s="132"/>
      <c r="AK359" s="133"/>
      <c r="AL359" s="127"/>
      <c r="AM359" s="127"/>
      <c r="AN359" s="205"/>
    </row>
    <row r="360" spans="15:40" ht="15" customHeight="1">
      <c r="O360" s="179" t="s">
        <v>1357</v>
      </c>
      <c r="P360" s="136" t="s">
        <v>643</v>
      </c>
      <c r="Q360" s="160"/>
      <c r="R360" s="160"/>
      <c r="S360" s="196"/>
      <c r="AJ360" s="132"/>
      <c r="AK360" s="133"/>
      <c r="AL360" s="127"/>
      <c r="AM360" s="127"/>
      <c r="AN360" s="205"/>
    </row>
    <row r="361" spans="15:40" ht="15" customHeight="1">
      <c r="O361" s="179" t="s">
        <v>1358</v>
      </c>
      <c r="P361" s="136" t="s">
        <v>643</v>
      </c>
      <c r="Q361" s="160"/>
      <c r="R361" s="160"/>
      <c r="S361" s="196"/>
      <c r="AJ361" s="132"/>
      <c r="AK361" s="133"/>
      <c r="AL361" s="127"/>
      <c r="AM361" s="127"/>
      <c r="AN361" s="205"/>
    </row>
    <row r="362" spans="15:40" ht="15" customHeight="1">
      <c r="O362" s="179" t="s">
        <v>1359</v>
      </c>
      <c r="P362" s="136" t="s">
        <v>643</v>
      </c>
      <c r="Q362" s="160"/>
      <c r="R362" s="160"/>
      <c r="S362" s="196"/>
      <c r="AJ362" s="132"/>
      <c r="AK362" s="133"/>
      <c r="AL362" s="127"/>
      <c r="AM362" s="127"/>
      <c r="AN362" s="205"/>
    </row>
    <row r="363" spans="15:40" ht="15" customHeight="1">
      <c r="O363" s="179" t="s">
        <v>1360</v>
      </c>
      <c r="P363" s="136" t="s">
        <v>643</v>
      </c>
      <c r="Q363" s="160"/>
      <c r="R363" s="160"/>
      <c r="S363" s="196"/>
      <c r="AJ363" s="132"/>
      <c r="AK363" s="133"/>
      <c r="AL363" s="127"/>
      <c r="AM363" s="127"/>
      <c r="AN363" s="205"/>
    </row>
    <row r="364" spans="15:40" ht="15" customHeight="1">
      <c r="O364" s="179" t="s">
        <v>1361</v>
      </c>
      <c r="P364" s="136" t="s">
        <v>643</v>
      </c>
      <c r="Q364" s="160"/>
      <c r="R364" s="160"/>
      <c r="S364" s="196"/>
      <c r="AJ364" s="132"/>
      <c r="AK364" s="133"/>
      <c r="AL364" s="127"/>
      <c r="AM364" s="127"/>
      <c r="AN364" s="205"/>
    </row>
    <row r="365" spans="15:40" ht="15" customHeight="1">
      <c r="O365" s="179" t="s">
        <v>1362</v>
      </c>
      <c r="P365" s="136" t="s">
        <v>643</v>
      </c>
      <c r="Q365" s="160"/>
      <c r="R365" s="160"/>
      <c r="S365" s="196"/>
      <c r="AJ365" s="132"/>
      <c r="AK365" s="133"/>
      <c r="AL365" s="127"/>
      <c r="AM365" s="127"/>
      <c r="AN365" s="205"/>
    </row>
    <row r="366" spans="15:40" ht="15" customHeight="1">
      <c r="O366" s="269" t="s">
        <v>985</v>
      </c>
      <c r="P366" s="270"/>
      <c r="Q366" s="160"/>
      <c r="R366" s="160"/>
      <c r="S366" s="196"/>
      <c r="AJ366" s="132"/>
      <c r="AK366" s="133"/>
      <c r="AL366" s="127"/>
      <c r="AM366" s="127"/>
      <c r="AN366" s="205"/>
    </row>
    <row r="367" spans="15:40" ht="15" customHeight="1">
      <c r="O367" s="179" t="s">
        <v>1363</v>
      </c>
      <c r="P367" s="136" t="s">
        <v>640</v>
      </c>
      <c r="Q367" s="160"/>
      <c r="R367" s="160"/>
      <c r="S367" s="196"/>
      <c r="AJ367" s="132"/>
      <c r="AK367" s="133"/>
      <c r="AL367" s="127"/>
      <c r="AM367" s="127"/>
      <c r="AN367" s="205"/>
    </row>
    <row r="368" spans="15:40" ht="15" customHeight="1">
      <c r="O368" s="179" t="s">
        <v>1364</v>
      </c>
      <c r="P368" s="136" t="s">
        <v>640</v>
      </c>
      <c r="Q368" s="160"/>
      <c r="R368" s="160"/>
      <c r="S368" s="196"/>
      <c r="AJ368" s="132"/>
      <c r="AK368" s="133"/>
      <c r="AL368" s="127"/>
      <c r="AM368" s="127"/>
      <c r="AN368" s="205"/>
    </row>
    <row r="369" spans="15:40" ht="15" customHeight="1">
      <c r="O369" s="179" t="s">
        <v>1365</v>
      </c>
      <c r="P369" s="136" t="s">
        <v>640</v>
      </c>
      <c r="Q369" s="160"/>
      <c r="R369" s="160"/>
      <c r="S369" s="196"/>
      <c r="AJ369" s="132"/>
      <c r="AK369" s="133"/>
      <c r="AL369" s="127"/>
      <c r="AM369" s="127"/>
      <c r="AN369" s="205"/>
    </row>
    <row r="370" spans="15:40" ht="15" customHeight="1">
      <c r="O370" s="179" t="s">
        <v>1366</v>
      </c>
      <c r="P370" s="136" t="s">
        <v>643</v>
      </c>
      <c r="Q370" s="160"/>
      <c r="R370" s="160"/>
      <c r="S370" s="196"/>
      <c r="AJ370" s="132"/>
      <c r="AK370" s="133"/>
      <c r="AL370" s="127"/>
      <c r="AM370" s="127"/>
      <c r="AN370" s="205"/>
    </row>
    <row r="371" spans="15:40" ht="15" customHeight="1">
      <c r="O371" s="179" t="s">
        <v>1367</v>
      </c>
      <c r="P371" s="136" t="s">
        <v>643</v>
      </c>
      <c r="Q371" s="160"/>
      <c r="R371" s="160"/>
      <c r="S371" s="196"/>
      <c r="AJ371" s="132"/>
      <c r="AK371" s="133"/>
      <c r="AL371" s="127"/>
      <c r="AM371" s="127"/>
      <c r="AN371" s="205"/>
    </row>
    <row r="372" spans="15:40" ht="15" customHeight="1">
      <c r="O372" s="179" t="s">
        <v>1368</v>
      </c>
      <c r="P372" s="136" t="s">
        <v>643</v>
      </c>
      <c r="Q372" s="160"/>
      <c r="R372" s="160"/>
      <c r="S372" s="196"/>
      <c r="AJ372" s="132"/>
      <c r="AK372" s="133"/>
      <c r="AL372" s="127"/>
      <c r="AM372" s="127"/>
      <c r="AN372" s="205"/>
    </row>
    <row r="373" spans="15:40" ht="15" customHeight="1">
      <c r="O373" s="179" t="s">
        <v>1369</v>
      </c>
      <c r="P373" s="136" t="s">
        <v>643</v>
      </c>
      <c r="Q373" s="160"/>
      <c r="R373" s="160"/>
      <c r="S373" s="196"/>
      <c r="AJ373" s="132"/>
      <c r="AK373" s="133"/>
      <c r="AL373" s="127"/>
      <c r="AM373" s="127"/>
      <c r="AN373" s="205"/>
    </row>
    <row r="374" spans="15:40" ht="15" customHeight="1">
      <c r="O374" s="179" t="s">
        <v>1370</v>
      </c>
      <c r="P374" s="136" t="s">
        <v>643</v>
      </c>
      <c r="Q374" s="160"/>
      <c r="R374" s="160"/>
      <c r="S374" s="196"/>
      <c r="AJ374" s="132"/>
      <c r="AK374" s="133"/>
      <c r="AL374" s="127"/>
      <c r="AM374" s="127"/>
      <c r="AN374" s="205"/>
    </row>
    <row r="375" spans="15:40" ht="15" customHeight="1">
      <c r="O375" s="179" t="s">
        <v>1371</v>
      </c>
      <c r="P375" s="136" t="s">
        <v>643</v>
      </c>
      <c r="Q375" s="160"/>
      <c r="R375" s="160"/>
      <c r="S375" s="196"/>
      <c r="AJ375" s="132"/>
      <c r="AK375" s="133"/>
      <c r="AL375" s="127"/>
      <c r="AM375" s="127"/>
      <c r="AN375" s="205"/>
    </row>
    <row r="376" spans="15:40" ht="15" customHeight="1">
      <c r="O376" s="179" t="s">
        <v>1372</v>
      </c>
      <c r="P376" s="136" t="s">
        <v>643</v>
      </c>
      <c r="Q376" s="160"/>
      <c r="R376" s="160"/>
      <c r="S376" s="196"/>
      <c r="AJ376" s="132"/>
      <c r="AK376" s="133"/>
      <c r="AL376" s="127"/>
      <c r="AM376" s="127"/>
      <c r="AN376" s="205"/>
    </row>
    <row r="377" spans="15:40" ht="15" customHeight="1">
      <c r="O377" s="179" t="s">
        <v>1373</v>
      </c>
      <c r="P377" s="136" t="s">
        <v>643</v>
      </c>
      <c r="Q377" s="160"/>
      <c r="R377" s="160"/>
      <c r="S377" s="196"/>
      <c r="AJ377" s="132"/>
      <c r="AK377" s="133"/>
      <c r="AL377" s="127"/>
      <c r="AM377" s="127"/>
      <c r="AN377" s="205"/>
    </row>
    <row r="378" spans="15:40" ht="15" customHeight="1">
      <c r="O378" s="179" t="s">
        <v>1374</v>
      </c>
      <c r="P378" s="136" t="s">
        <v>643</v>
      </c>
      <c r="Q378" s="160"/>
      <c r="R378" s="160"/>
      <c r="S378" s="196"/>
      <c r="AJ378" s="132"/>
      <c r="AK378" s="133"/>
      <c r="AL378" s="127"/>
      <c r="AM378" s="127"/>
      <c r="AN378" s="205"/>
    </row>
    <row r="379" spans="15:40" ht="15" customHeight="1">
      <c r="O379" s="179" t="s">
        <v>1375</v>
      </c>
      <c r="P379" s="136" t="s">
        <v>643</v>
      </c>
      <c r="Q379" s="160"/>
      <c r="R379" s="160"/>
      <c r="S379" s="196"/>
      <c r="AJ379" s="132"/>
      <c r="AK379" s="133"/>
      <c r="AL379" s="127"/>
      <c r="AM379" s="127"/>
      <c r="AN379" s="205"/>
    </row>
    <row r="380" spans="15:40" ht="15" customHeight="1">
      <c r="O380" s="179" t="s">
        <v>1376</v>
      </c>
      <c r="P380" s="136" t="s">
        <v>643</v>
      </c>
      <c r="Q380" s="160"/>
      <c r="R380" s="160"/>
      <c r="S380" s="196"/>
      <c r="AJ380" s="132"/>
      <c r="AK380" s="133"/>
      <c r="AL380" s="127"/>
      <c r="AM380" s="127"/>
      <c r="AN380" s="205"/>
    </row>
    <row r="381" spans="15:40" ht="15" customHeight="1">
      <c r="O381" s="179" t="s">
        <v>1377</v>
      </c>
      <c r="P381" s="136" t="s">
        <v>643</v>
      </c>
      <c r="Q381" s="160"/>
      <c r="R381" s="160"/>
      <c r="S381" s="196"/>
      <c r="AJ381" s="132"/>
      <c r="AK381" s="133"/>
      <c r="AL381" s="127"/>
      <c r="AM381" s="127"/>
      <c r="AN381" s="205"/>
    </row>
    <row r="382" spans="15:40" ht="15" customHeight="1">
      <c r="O382" s="179" t="s">
        <v>1378</v>
      </c>
      <c r="P382" s="136" t="s">
        <v>643</v>
      </c>
      <c r="Q382" s="160"/>
      <c r="R382" s="160"/>
      <c r="S382" s="196"/>
      <c r="AJ382" s="132"/>
      <c r="AK382" s="133"/>
      <c r="AL382" s="127"/>
      <c r="AM382" s="127"/>
      <c r="AN382" s="205"/>
    </row>
    <row r="383" spans="15:40" ht="15" customHeight="1">
      <c r="O383" s="179" t="s">
        <v>1379</v>
      </c>
      <c r="P383" s="136" t="s">
        <v>643</v>
      </c>
      <c r="Q383" s="160"/>
      <c r="R383" s="160"/>
      <c r="S383" s="196"/>
      <c r="AJ383" s="132"/>
      <c r="AK383" s="133"/>
      <c r="AL383" s="127"/>
      <c r="AM383" s="127"/>
      <c r="AN383" s="205"/>
    </row>
    <row r="384" spans="15:40" ht="15" customHeight="1">
      <c r="O384" s="179" t="s">
        <v>1380</v>
      </c>
      <c r="P384" s="136" t="s">
        <v>643</v>
      </c>
      <c r="Q384" s="160"/>
      <c r="R384" s="160"/>
      <c r="S384" s="196"/>
      <c r="AJ384" s="132"/>
      <c r="AK384" s="133"/>
      <c r="AL384" s="127"/>
      <c r="AM384" s="127"/>
      <c r="AN384" s="205"/>
    </row>
    <row r="385" spans="15:40" ht="15" customHeight="1">
      <c r="O385" s="179" t="s">
        <v>1381</v>
      </c>
      <c r="P385" s="136" t="s">
        <v>643</v>
      </c>
      <c r="Q385" s="160"/>
      <c r="R385" s="160"/>
      <c r="S385" s="196"/>
      <c r="AJ385" s="132"/>
      <c r="AK385" s="133"/>
      <c r="AL385" s="127"/>
      <c r="AM385" s="127"/>
      <c r="AN385" s="205"/>
    </row>
    <row r="386" spans="15:40" ht="15" customHeight="1">
      <c r="O386" s="179" t="s">
        <v>1382</v>
      </c>
      <c r="P386" s="136" t="s">
        <v>643</v>
      </c>
      <c r="Q386" s="160"/>
      <c r="R386" s="160"/>
      <c r="S386" s="196"/>
      <c r="AJ386" s="132"/>
      <c r="AK386" s="133"/>
      <c r="AL386" s="127"/>
      <c r="AM386" s="127"/>
      <c r="AN386" s="205"/>
    </row>
    <row r="387" spans="15:40" ht="15" customHeight="1">
      <c r="O387" s="179" t="s">
        <v>1383</v>
      </c>
      <c r="P387" s="136" t="s">
        <v>643</v>
      </c>
      <c r="Q387" s="160"/>
      <c r="R387" s="160"/>
      <c r="S387" s="196"/>
      <c r="AJ387" s="132"/>
      <c r="AK387" s="133"/>
      <c r="AL387" s="127"/>
      <c r="AM387" s="127"/>
      <c r="AN387" s="205"/>
    </row>
    <row r="388" spans="15:40" ht="15" customHeight="1">
      <c r="O388" s="179" t="s">
        <v>1384</v>
      </c>
      <c r="P388" s="136" t="s">
        <v>643</v>
      </c>
      <c r="Q388" s="160"/>
      <c r="R388" s="160"/>
      <c r="S388" s="196"/>
      <c r="AJ388" s="132"/>
      <c r="AK388" s="133"/>
      <c r="AL388" s="127"/>
      <c r="AM388" s="127"/>
      <c r="AN388" s="205"/>
    </row>
    <row r="389" spans="15:40" ht="15" customHeight="1">
      <c r="O389" s="179" t="s">
        <v>1385</v>
      </c>
      <c r="P389" s="136" t="s">
        <v>643</v>
      </c>
      <c r="Q389" s="160"/>
      <c r="R389" s="160"/>
      <c r="S389" s="196"/>
      <c r="AJ389" s="132"/>
      <c r="AK389" s="133"/>
      <c r="AL389" s="127"/>
      <c r="AM389" s="127"/>
      <c r="AN389" s="205"/>
    </row>
    <row r="390" spans="15:40" ht="15" customHeight="1">
      <c r="O390" s="179" t="s">
        <v>1386</v>
      </c>
      <c r="P390" s="136" t="s">
        <v>643</v>
      </c>
      <c r="Q390" s="160"/>
      <c r="R390" s="160"/>
      <c r="S390" s="196"/>
      <c r="AJ390" s="132"/>
      <c r="AK390" s="133"/>
      <c r="AL390" s="127"/>
      <c r="AM390" s="127"/>
      <c r="AN390" s="205"/>
    </row>
    <row r="391" spans="15:40" ht="15" customHeight="1">
      <c r="O391" s="179" t="s">
        <v>1387</v>
      </c>
      <c r="P391" s="136" t="s">
        <v>643</v>
      </c>
      <c r="Q391" s="160"/>
      <c r="R391" s="160"/>
      <c r="S391" s="196"/>
      <c r="AJ391" s="132"/>
      <c r="AK391" s="133"/>
      <c r="AL391" s="127"/>
      <c r="AM391" s="127"/>
      <c r="AN391" s="205"/>
    </row>
    <row r="392" spans="15:40" ht="15" customHeight="1">
      <c r="O392" s="179" t="s">
        <v>1388</v>
      </c>
      <c r="P392" s="136" t="s">
        <v>643</v>
      </c>
      <c r="Q392" s="160"/>
      <c r="R392" s="160"/>
      <c r="S392" s="196"/>
      <c r="AJ392" s="132"/>
      <c r="AK392" s="133"/>
      <c r="AL392" s="127"/>
      <c r="AM392" s="127"/>
      <c r="AN392" s="205"/>
    </row>
    <row r="393" spans="15:40" ht="15" customHeight="1">
      <c r="O393" s="179" t="s">
        <v>1389</v>
      </c>
      <c r="P393" s="136" t="s">
        <v>643</v>
      </c>
      <c r="Q393" s="160"/>
      <c r="R393" s="160"/>
      <c r="S393" s="196"/>
      <c r="AJ393" s="132"/>
      <c r="AK393" s="133"/>
      <c r="AL393" s="127"/>
      <c r="AM393" s="127"/>
      <c r="AN393" s="205"/>
    </row>
    <row r="394" spans="15:40" ht="15" customHeight="1">
      <c r="O394" s="179" t="s">
        <v>1390</v>
      </c>
      <c r="P394" s="136" t="s">
        <v>643</v>
      </c>
      <c r="Q394" s="160"/>
      <c r="R394" s="160"/>
      <c r="S394" s="196"/>
      <c r="AJ394" s="132"/>
      <c r="AK394" s="133"/>
      <c r="AL394" s="127"/>
      <c r="AM394" s="127"/>
      <c r="AN394" s="205"/>
    </row>
    <row r="395" spans="15:40" ht="15" customHeight="1">
      <c r="O395" s="269" t="s">
        <v>986</v>
      </c>
      <c r="P395" s="270"/>
      <c r="Q395" s="160"/>
      <c r="R395" s="160"/>
      <c r="S395" s="196"/>
      <c r="AJ395" s="132"/>
      <c r="AK395" s="133"/>
      <c r="AL395" s="127"/>
      <c r="AM395" s="127"/>
      <c r="AN395" s="205"/>
    </row>
    <row r="396" spans="15:40" ht="15" customHeight="1">
      <c r="O396" s="179" t="s">
        <v>1391</v>
      </c>
      <c r="P396" s="136" t="s">
        <v>640</v>
      </c>
      <c r="Q396" s="160"/>
      <c r="R396" s="160"/>
      <c r="S396" s="196"/>
      <c r="AJ396" s="132"/>
      <c r="AK396" s="133"/>
      <c r="AL396" s="127"/>
      <c r="AM396" s="127"/>
      <c r="AN396" s="205"/>
    </row>
    <row r="397" spans="15:40" ht="15" customHeight="1">
      <c r="O397" s="179" t="s">
        <v>1392</v>
      </c>
      <c r="P397" s="136" t="s">
        <v>643</v>
      </c>
      <c r="Q397" s="160"/>
      <c r="R397" s="160"/>
      <c r="S397" s="196"/>
      <c r="AJ397" s="132"/>
      <c r="AK397" s="133"/>
      <c r="AL397" s="127"/>
      <c r="AM397" s="127"/>
      <c r="AN397" s="205"/>
    </row>
    <row r="398" spans="15:40" ht="15" customHeight="1">
      <c r="O398" s="179" t="s">
        <v>1393</v>
      </c>
      <c r="P398" s="136" t="s">
        <v>643</v>
      </c>
      <c r="Q398" s="160"/>
      <c r="R398" s="160"/>
      <c r="S398" s="196"/>
      <c r="AJ398" s="132"/>
      <c r="AK398" s="133"/>
      <c r="AL398" s="127"/>
      <c r="AM398" s="127"/>
      <c r="AN398" s="205"/>
    </row>
    <row r="399" spans="15:40" ht="15" customHeight="1">
      <c r="O399" s="179" t="s">
        <v>1394</v>
      </c>
      <c r="P399" s="136" t="s">
        <v>643</v>
      </c>
      <c r="Q399" s="160"/>
      <c r="R399" s="160"/>
      <c r="S399" s="196"/>
      <c r="AJ399" s="132"/>
      <c r="AK399" s="133"/>
      <c r="AL399" s="127"/>
      <c r="AM399" s="127"/>
      <c r="AN399" s="205"/>
    </row>
    <row r="400" spans="15:40" ht="15" customHeight="1">
      <c r="O400" s="179" t="s">
        <v>1395</v>
      </c>
      <c r="P400" s="136" t="s">
        <v>643</v>
      </c>
      <c r="Q400" s="160"/>
      <c r="R400" s="160"/>
      <c r="S400" s="196"/>
      <c r="AJ400" s="132"/>
      <c r="AK400" s="133"/>
      <c r="AL400" s="127"/>
      <c r="AM400" s="127"/>
      <c r="AN400" s="205"/>
    </row>
    <row r="401" spans="15:40" ht="15" customHeight="1">
      <c r="O401" s="179" t="s">
        <v>1396</v>
      </c>
      <c r="P401" s="136" t="s">
        <v>643</v>
      </c>
      <c r="Q401" s="160"/>
      <c r="R401" s="160"/>
      <c r="S401" s="196"/>
      <c r="AJ401" s="132"/>
      <c r="AK401" s="133"/>
      <c r="AL401" s="127"/>
      <c r="AM401" s="127"/>
      <c r="AN401" s="205"/>
    </row>
    <row r="402" spans="15:40" ht="15" customHeight="1">
      <c r="O402" s="179" t="s">
        <v>1397</v>
      </c>
      <c r="P402" s="136" t="s">
        <v>643</v>
      </c>
      <c r="Q402" s="160"/>
      <c r="R402" s="160"/>
      <c r="S402" s="196"/>
      <c r="AJ402" s="132"/>
      <c r="AK402" s="133"/>
      <c r="AL402" s="127"/>
      <c r="AM402" s="127"/>
      <c r="AN402" s="205"/>
    </row>
    <row r="403" spans="15:40" ht="15" customHeight="1">
      <c r="O403" s="179" t="s">
        <v>1398</v>
      </c>
      <c r="P403" s="136" t="s">
        <v>643</v>
      </c>
      <c r="Q403" s="160"/>
      <c r="R403" s="160"/>
      <c r="S403" s="196"/>
      <c r="AJ403" s="132"/>
      <c r="AK403" s="133"/>
      <c r="AL403" s="127"/>
      <c r="AM403" s="127"/>
      <c r="AN403" s="205"/>
    </row>
    <row r="404" spans="15:40" ht="15" customHeight="1">
      <c r="O404" s="179" t="s">
        <v>1399</v>
      </c>
      <c r="P404" s="136" t="s">
        <v>643</v>
      </c>
      <c r="Q404" s="160"/>
      <c r="R404" s="160"/>
      <c r="S404" s="196"/>
      <c r="AJ404" s="132"/>
      <c r="AK404" s="133"/>
      <c r="AL404" s="127"/>
      <c r="AM404" s="127"/>
      <c r="AN404" s="205"/>
    </row>
    <row r="405" spans="15:40" ht="15" customHeight="1">
      <c r="O405" s="179" t="s">
        <v>1400</v>
      </c>
      <c r="P405" s="136" t="s">
        <v>643</v>
      </c>
      <c r="Q405" s="160"/>
      <c r="R405" s="160"/>
      <c r="S405" s="196"/>
      <c r="AJ405" s="132"/>
      <c r="AK405" s="133"/>
      <c r="AL405" s="127"/>
      <c r="AM405" s="127"/>
      <c r="AN405" s="205"/>
    </row>
    <row r="406" spans="15:40" ht="15" customHeight="1">
      <c r="O406" s="179" t="s">
        <v>1401</v>
      </c>
      <c r="P406" s="136" t="s">
        <v>643</v>
      </c>
      <c r="Q406" s="160"/>
      <c r="R406" s="160"/>
      <c r="S406" s="196"/>
      <c r="AJ406" s="132"/>
      <c r="AK406" s="133"/>
      <c r="AL406" s="127"/>
      <c r="AM406" s="127"/>
      <c r="AN406" s="205"/>
    </row>
    <row r="407" spans="15:40" ht="15" customHeight="1">
      <c r="O407" s="179" t="s">
        <v>1402</v>
      </c>
      <c r="P407" s="136" t="s">
        <v>643</v>
      </c>
      <c r="Q407" s="160"/>
      <c r="R407" s="160"/>
      <c r="S407" s="196"/>
      <c r="AJ407" s="132"/>
      <c r="AK407" s="133"/>
      <c r="AL407" s="127"/>
      <c r="AM407" s="127"/>
      <c r="AN407" s="205"/>
    </row>
    <row r="408" spans="15:40" ht="15" customHeight="1">
      <c r="O408" s="179" t="s">
        <v>1403</v>
      </c>
      <c r="P408" s="136" t="s">
        <v>643</v>
      </c>
      <c r="Q408" s="160"/>
      <c r="R408" s="160"/>
      <c r="S408" s="196"/>
      <c r="AJ408" s="132"/>
      <c r="AK408" s="133"/>
      <c r="AL408" s="127"/>
      <c r="AM408" s="127"/>
      <c r="AN408" s="205"/>
    </row>
    <row r="409" spans="15:40" ht="15" customHeight="1">
      <c r="O409" s="179" t="s">
        <v>1404</v>
      </c>
      <c r="P409" s="136" t="s">
        <v>643</v>
      </c>
      <c r="Q409" s="160"/>
      <c r="R409" s="160"/>
      <c r="S409" s="196"/>
      <c r="AJ409" s="132"/>
      <c r="AK409" s="133"/>
      <c r="AL409" s="127"/>
      <c r="AM409" s="127"/>
      <c r="AN409" s="205"/>
    </row>
    <row r="410" spans="15:40" ht="15" customHeight="1">
      <c r="O410" s="179" t="s">
        <v>1405</v>
      </c>
      <c r="P410" s="136" t="s">
        <v>643</v>
      </c>
      <c r="Q410" s="160"/>
      <c r="R410" s="160"/>
      <c r="S410" s="196"/>
      <c r="AJ410" s="132"/>
      <c r="AK410" s="133"/>
      <c r="AL410" s="127"/>
      <c r="AM410" s="127"/>
      <c r="AN410" s="205"/>
    </row>
    <row r="411" spans="15:40" ht="15" customHeight="1">
      <c r="O411" s="179" t="s">
        <v>1406</v>
      </c>
      <c r="P411" s="136" t="s">
        <v>643</v>
      </c>
      <c r="Q411" s="160"/>
      <c r="R411" s="160"/>
      <c r="S411" s="196"/>
      <c r="AJ411" s="132"/>
      <c r="AK411" s="133"/>
      <c r="AL411" s="127"/>
      <c r="AM411" s="127"/>
      <c r="AN411" s="205"/>
    </row>
    <row r="412" spans="15:40" ht="15" customHeight="1">
      <c r="O412" s="179" t="s">
        <v>1407</v>
      </c>
      <c r="P412" s="136" t="s">
        <v>643</v>
      </c>
      <c r="Q412" s="160"/>
      <c r="R412" s="160"/>
      <c r="S412" s="196"/>
      <c r="AJ412" s="132"/>
      <c r="AK412" s="133"/>
      <c r="AL412" s="127"/>
      <c r="AM412" s="127"/>
      <c r="AN412" s="205"/>
    </row>
    <row r="413" spans="15:40" ht="15" customHeight="1">
      <c r="O413" s="179" t="s">
        <v>1408</v>
      </c>
      <c r="P413" s="136" t="s">
        <v>643</v>
      </c>
      <c r="Q413" s="160"/>
      <c r="R413" s="160"/>
      <c r="S413" s="196"/>
      <c r="AJ413" s="132"/>
      <c r="AK413" s="133"/>
      <c r="AL413" s="127"/>
      <c r="AM413" s="127"/>
      <c r="AN413" s="205"/>
    </row>
    <row r="414" spans="15:40" ht="15" customHeight="1">
      <c r="O414" s="179" t="s">
        <v>1409</v>
      </c>
      <c r="P414" s="136" t="s">
        <v>643</v>
      </c>
      <c r="Q414" s="160"/>
      <c r="R414" s="160"/>
      <c r="S414" s="196"/>
      <c r="AJ414" s="132"/>
      <c r="AK414" s="133"/>
      <c r="AL414" s="127"/>
      <c r="AM414" s="127"/>
      <c r="AN414" s="205"/>
    </row>
    <row r="415" spans="15:40" ht="15" customHeight="1">
      <c r="O415" s="179" t="s">
        <v>1410</v>
      </c>
      <c r="P415" s="136" t="s">
        <v>643</v>
      </c>
      <c r="Q415" s="160"/>
      <c r="R415" s="160"/>
      <c r="S415" s="196"/>
      <c r="AJ415" s="132"/>
      <c r="AK415" s="133"/>
      <c r="AL415" s="127"/>
      <c r="AM415" s="127"/>
      <c r="AN415" s="205"/>
    </row>
    <row r="416" spans="15:40" ht="15" customHeight="1">
      <c r="O416" s="179" t="s">
        <v>1411</v>
      </c>
      <c r="P416" s="136" t="s">
        <v>643</v>
      </c>
      <c r="Q416" s="160"/>
      <c r="R416" s="160"/>
      <c r="S416" s="196"/>
      <c r="AJ416" s="132"/>
      <c r="AK416" s="133"/>
      <c r="AL416" s="127"/>
      <c r="AM416" s="127"/>
      <c r="AN416" s="205"/>
    </row>
    <row r="417" spans="15:40" ht="15" customHeight="1">
      <c r="O417" s="179" t="s">
        <v>1412</v>
      </c>
      <c r="P417" s="136" t="s">
        <v>643</v>
      </c>
      <c r="Q417" s="160"/>
      <c r="R417" s="160"/>
      <c r="S417" s="196"/>
      <c r="AJ417" s="132"/>
      <c r="AK417" s="133"/>
      <c r="AL417" s="127"/>
      <c r="AM417" s="127"/>
      <c r="AN417" s="205"/>
    </row>
    <row r="418" spans="15:40" ht="15" customHeight="1">
      <c r="O418" s="179" t="s">
        <v>1413</v>
      </c>
      <c r="P418" s="136" t="s">
        <v>643</v>
      </c>
      <c r="Q418" s="160"/>
      <c r="R418" s="160"/>
      <c r="S418" s="196"/>
      <c r="AJ418" s="132"/>
      <c r="AK418" s="133"/>
      <c r="AL418" s="127"/>
      <c r="AM418" s="127"/>
      <c r="AN418" s="205"/>
    </row>
    <row r="419" spans="15:40" ht="15" customHeight="1">
      <c r="O419" s="179" t="s">
        <v>1414</v>
      </c>
      <c r="P419" s="136" t="s">
        <v>643</v>
      </c>
      <c r="Q419" s="160"/>
      <c r="R419" s="160"/>
      <c r="S419" s="196"/>
      <c r="AJ419" s="132"/>
      <c r="AK419" s="133"/>
      <c r="AL419" s="127"/>
      <c r="AM419" s="127"/>
      <c r="AN419" s="205"/>
    </row>
    <row r="420" spans="15:40" ht="15" customHeight="1">
      <c r="O420" s="179" t="s">
        <v>1415</v>
      </c>
      <c r="P420" s="136" t="s">
        <v>643</v>
      </c>
      <c r="Q420" s="160"/>
      <c r="R420" s="160"/>
      <c r="S420" s="196"/>
      <c r="AJ420" s="132"/>
      <c r="AK420" s="133"/>
      <c r="AL420" s="127"/>
      <c r="AM420" s="127"/>
      <c r="AN420" s="205"/>
    </row>
    <row r="421" spans="15:40" ht="15" customHeight="1">
      <c r="O421" s="179" t="s">
        <v>1416</v>
      </c>
      <c r="P421" s="136" t="s">
        <v>643</v>
      </c>
      <c r="Q421" s="160"/>
      <c r="R421" s="160"/>
      <c r="S421" s="196"/>
      <c r="AJ421" s="132"/>
      <c r="AK421" s="133"/>
      <c r="AL421" s="127"/>
      <c r="AM421" s="127"/>
      <c r="AN421" s="205"/>
    </row>
    <row r="422" spans="15:40" ht="15" customHeight="1">
      <c r="O422" s="179" t="s">
        <v>1417</v>
      </c>
      <c r="P422" s="136" t="s">
        <v>643</v>
      </c>
      <c r="Q422" s="160"/>
      <c r="R422" s="160"/>
      <c r="S422" s="196"/>
      <c r="AJ422" s="132"/>
      <c r="AK422" s="133"/>
      <c r="AL422" s="127"/>
      <c r="AM422" s="127"/>
      <c r="AN422" s="205"/>
    </row>
    <row r="423" spans="15:40" ht="15" customHeight="1">
      <c r="O423" s="179" t="s">
        <v>1418</v>
      </c>
      <c r="P423" s="136" t="s">
        <v>643</v>
      </c>
      <c r="Q423" s="160"/>
      <c r="R423" s="160"/>
      <c r="S423" s="196"/>
      <c r="AJ423" s="132"/>
      <c r="AK423" s="133"/>
      <c r="AL423" s="127"/>
      <c r="AM423" s="127"/>
      <c r="AN423" s="205"/>
    </row>
    <row r="424" spans="15:40" ht="15" customHeight="1">
      <c r="O424" s="179" t="s">
        <v>1419</v>
      </c>
      <c r="P424" s="136" t="s">
        <v>643</v>
      </c>
      <c r="Q424" s="160"/>
      <c r="R424" s="160"/>
      <c r="S424" s="196"/>
      <c r="AJ424" s="132"/>
      <c r="AK424" s="133"/>
      <c r="AL424" s="127"/>
      <c r="AM424" s="127"/>
      <c r="AN424" s="205"/>
    </row>
    <row r="425" spans="15:40" ht="15" customHeight="1">
      <c r="O425" s="179" t="s">
        <v>1420</v>
      </c>
      <c r="P425" s="136" t="s">
        <v>643</v>
      </c>
      <c r="Q425" s="160"/>
      <c r="R425" s="160"/>
      <c r="S425" s="196"/>
      <c r="AJ425" s="132"/>
      <c r="AK425" s="133"/>
      <c r="AL425" s="127"/>
      <c r="AM425" s="127"/>
      <c r="AN425" s="205"/>
    </row>
    <row r="426" spans="15:40" ht="15" customHeight="1">
      <c r="O426" s="179" t="s">
        <v>1421</v>
      </c>
      <c r="P426" s="136" t="s">
        <v>643</v>
      </c>
      <c r="Q426" s="160"/>
      <c r="R426" s="160"/>
      <c r="S426" s="196"/>
      <c r="AJ426" s="132"/>
      <c r="AK426" s="133"/>
      <c r="AL426" s="127"/>
      <c r="AM426" s="127"/>
      <c r="AN426" s="205"/>
    </row>
    <row r="427" spans="15:40" ht="15" customHeight="1">
      <c r="O427" s="179" t="s">
        <v>1422</v>
      </c>
      <c r="P427" s="136" t="s">
        <v>643</v>
      </c>
      <c r="Q427" s="160"/>
      <c r="R427" s="160"/>
      <c r="S427" s="196"/>
      <c r="AJ427" s="132"/>
      <c r="AK427" s="133"/>
      <c r="AL427" s="127"/>
      <c r="AM427" s="127"/>
      <c r="AN427" s="205"/>
    </row>
    <row r="428" spans="15:40" ht="15" customHeight="1">
      <c r="O428" s="269" t="s">
        <v>987</v>
      </c>
      <c r="P428" s="270"/>
      <c r="Q428" s="160"/>
      <c r="R428" s="160"/>
      <c r="S428" s="196"/>
      <c r="AJ428" s="132"/>
      <c r="AK428" s="133"/>
      <c r="AL428" s="127"/>
      <c r="AM428" s="127"/>
      <c r="AN428" s="205"/>
    </row>
    <row r="429" spans="15:40" ht="15" customHeight="1">
      <c r="O429" s="179" t="s">
        <v>1423</v>
      </c>
      <c r="P429" s="136" t="s">
        <v>640</v>
      </c>
      <c r="Q429" s="160"/>
      <c r="R429" s="160"/>
      <c r="S429" s="196"/>
      <c r="AJ429" s="132"/>
      <c r="AK429" s="133"/>
      <c r="AL429" s="127"/>
      <c r="AM429" s="127"/>
      <c r="AN429" s="205"/>
    </row>
    <row r="430" spans="15:40" ht="15" customHeight="1">
      <c r="O430" s="179" t="s">
        <v>1424</v>
      </c>
      <c r="P430" s="136" t="s">
        <v>640</v>
      </c>
      <c r="Q430" s="160"/>
      <c r="R430" s="160"/>
      <c r="S430" s="196"/>
      <c r="AJ430" s="132"/>
      <c r="AK430" s="133"/>
      <c r="AL430" s="127"/>
      <c r="AM430" s="127"/>
      <c r="AN430" s="205"/>
    </row>
    <row r="431" spans="15:40" ht="15" customHeight="1">
      <c r="O431" s="179" t="s">
        <v>1425</v>
      </c>
      <c r="P431" s="136" t="s">
        <v>640</v>
      </c>
      <c r="Q431" s="160"/>
      <c r="R431" s="160"/>
      <c r="S431" s="196"/>
      <c r="AJ431" s="132"/>
      <c r="AK431" s="133"/>
      <c r="AL431" s="127"/>
      <c r="AM431" s="127"/>
      <c r="AN431" s="205"/>
    </row>
    <row r="432" spans="15:40" ht="15" customHeight="1">
      <c r="O432" s="179" t="s">
        <v>1426</v>
      </c>
      <c r="P432" s="136" t="s">
        <v>643</v>
      </c>
      <c r="Q432" s="160"/>
      <c r="R432" s="160"/>
      <c r="S432" s="196"/>
      <c r="AJ432" s="132"/>
      <c r="AK432" s="133"/>
      <c r="AL432" s="127"/>
      <c r="AM432" s="127"/>
      <c r="AN432" s="205"/>
    </row>
    <row r="433" spans="15:40" ht="15" customHeight="1">
      <c r="O433" s="179" t="s">
        <v>1427</v>
      </c>
      <c r="P433" s="136" t="s">
        <v>643</v>
      </c>
      <c r="Q433" s="160"/>
      <c r="R433" s="160"/>
      <c r="S433" s="196"/>
      <c r="AJ433" s="132"/>
      <c r="AK433" s="133"/>
      <c r="AL433" s="127"/>
      <c r="AM433" s="127"/>
      <c r="AN433" s="205"/>
    </row>
    <row r="434" spans="15:40" ht="15" customHeight="1">
      <c r="O434" s="179" t="s">
        <v>1428</v>
      </c>
      <c r="P434" s="136" t="s">
        <v>643</v>
      </c>
      <c r="Q434" s="160"/>
      <c r="R434" s="160"/>
      <c r="S434" s="196"/>
      <c r="AJ434" s="132"/>
      <c r="AK434" s="133"/>
      <c r="AL434" s="127"/>
      <c r="AM434" s="127"/>
      <c r="AN434" s="205"/>
    </row>
    <row r="435" spans="15:40" ht="15" customHeight="1">
      <c r="O435" s="179" t="s">
        <v>1429</v>
      </c>
      <c r="P435" s="136" t="s">
        <v>643</v>
      </c>
      <c r="Q435" s="160"/>
      <c r="R435" s="160"/>
      <c r="S435" s="196"/>
      <c r="AJ435" s="132"/>
      <c r="AK435" s="133"/>
      <c r="AL435" s="127"/>
      <c r="AM435" s="127"/>
      <c r="AN435" s="205"/>
    </row>
    <row r="436" spans="15:40" ht="15" customHeight="1">
      <c r="O436" s="179" t="s">
        <v>1430</v>
      </c>
      <c r="P436" s="136" t="s">
        <v>643</v>
      </c>
      <c r="Q436" s="160"/>
      <c r="R436" s="160"/>
      <c r="S436" s="196"/>
      <c r="AJ436" s="132"/>
      <c r="AK436" s="133"/>
      <c r="AL436" s="127"/>
      <c r="AM436" s="127"/>
      <c r="AN436" s="205"/>
    </row>
    <row r="437" spans="15:40" ht="15" customHeight="1">
      <c r="O437" s="179" t="s">
        <v>1431</v>
      </c>
      <c r="P437" s="136" t="s">
        <v>643</v>
      </c>
      <c r="Q437" s="160"/>
      <c r="R437" s="160"/>
      <c r="S437" s="196"/>
      <c r="AJ437" s="132"/>
      <c r="AK437" s="133"/>
      <c r="AL437" s="127"/>
      <c r="AM437" s="127"/>
      <c r="AN437" s="205"/>
    </row>
    <row r="438" spans="15:40" ht="15" customHeight="1">
      <c r="O438" s="179" t="s">
        <v>1432</v>
      </c>
      <c r="P438" s="136" t="s">
        <v>643</v>
      </c>
      <c r="Q438" s="160"/>
      <c r="R438" s="160"/>
      <c r="S438" s="196"/>
      <c r="AJ438" s="132"/>
      <c r="AK438" s="133"/>
      <c r="AL438" s="127"/>
      <c r="AM438" s="127"/>
      <c r="AN438" s="205"/>
    </row>
    <row r="439" spans="15:40" ht="15" customHeight="1">
      <c r="O439" s="179" t="s">
        <v>1433</v>
      </c>
      <c r="P439" s="136" t="s">
        <v>643</v>
      </c>
      <c r="Q439" s="160"/>
      <c r="R439" s="160"/>
      <c r="S439" s="196"/>
      <c r="AJ439" s="132"/>
      <c r="AK439" s="133"/>
      <c r="AL439" s="127"/>
      <c r="AM439" s="127"/>
      <c r="AN439" s="205"/>
    </row>
    <row r="440" spans="15:40" ht="15" customHeight="1">
      <c r="O440" s="179" t="s">
        <v>1434</v>
      </c>
      <c r="P440" s="136" t="s">
        <v>643</v>
      </c>
      <c r="Q440" s="160"/>
      <c r="R440" s="160"/>
      <c r="S440" s="196"/>
      <c r="AJ440" s="132"/>
      <c r="AK440" s="133"/>
      <c r="AL440" s="127"/>
      <c r="AM440" s="127"/>
      <c r="AN440" s="205"/>
    </row>
    <row r="441" spans="15:40" ht="15" customHeight="1">
      <c r="O441" s="179" t="s">
        <v>1435</v>
      </c>
      <c r="P441" s="136" t="s">
        <v>643</v>
      </c>
      <c r="Q441" s="160"/>
      <c r="R441" s="160"/>
      <c r="S441" s="196"/>
      <c r="AJ441" s="132"/>
      <c r="AK441" s="133"/>
      <c r="AL441" s="127"/>
      <c r="AM441" s="127"/>
      <c r="AN441" s="205"/>
    </row>
    <row r="442" spans="15:40" ht="15" customHeight="1">
      <c r="O442" s="179" t="s">
        <v>1436</v>
      </c>
      <c r="P442" s="136" t="s">
        <v>643</v>
      </c>
      <c r="Q442" s="160"/>
      <c r="R442" s="160"/>
      <c r="S442" s="196"/>
      <c r="AJ442" s="132"/>
      <c r="AK442" s="133"/>
      <c r="AL442" s="127"/>
      <c r="AM442" s="127"/>
      <c r="AN442" s="205"/>
    </row>
    <row r="443" spans="15:40" ht="15" customHeight="1">
      <c r="O443" s="179" t="s">
        <v>1437</v>
      </c>
      <c r="P443" s="136" t="s">
        <v>643</v>
      </c>
      <c r="Q443" s="160"/>
      <c r="R443" s="160"/>
      <c r="S443" s="196"/>
      <c r="AJ443" s="132"/>
      <c r="AK443" s="133"/>
      <c r="AL443" s="127"/>
      <c r="AM443" s="127"/>
      <c r="AN443" s="205"/>
    </row>
    <row r="444" spans="15:40" ht="15" customHeight="1">
      <c r="O444" s="179" t="s">
        <v>1438</v>
      </c>
      <c r="P444" s="136" t="s">
        <v>643</v>
      </c>
      <c r="Q444" s="160"/>
      <c r="R444" s="160"/>
      <c r="S444" s="196"/>
      <c r="AJ444" s="132"/>
      <c r="AK444" s="133"/>
      <c r="AL444" s="127"/>
      <c r="AM444" s="127"/>
      <c r="AN444" s="205"/>
    </row>
    <row r="445" spans="15:40" ht="15" customHeight="1">
      <c r="O445" s="179" t="s">
        <v>1439</v>
      </c>
      <c r="P445" s="136" t="s">
        <v>643</v>
      </c>
      <c r="Q445" s="160"/>
      <c r="R445" s="160"/>
      <c r="S445" s="196"/>
      <c r="AJ445" s="132"/>
      <c r="AK445" s="133"/>
      <c r="AL445" s="127"/>
      <c r="AM445" s="127"/>
      <c r="AN445" s="205"/>
    </row>
    <row r="446" spans="15:40" ht="15" customHeight="1">
      <c r="O446" s="179" t="s">
        <v>1440</v>
      </c>
      <c r="P446" s="136" t="s">
        <v>643</v>
      </c>
      <c r="Q446" s="160"/>
      <c r="R446" s="160"/>
      <c r="S446" s="196"/>
      <c r="AJ446" s="132"/>
      <c r="AK446" s="133"/>
      <c r="AL446" s="127"/>
      <c r="AM446" s="127"/>
      <c r="AN446" s="205"/>
    </row>
    <row r="447" spans="15:40" ht="15" customHeight="1">
      <c r="O447" s="179" t="s">
        <v>1441</v>
      </c>
      <c r="P447" s="136" t="s">
        <v>643</v>
      </c>
      <c r="Q447" s="160"/>
      <c r="R447" s="160"/>
      <c r="S447" s="196"/>
      <c r="AJ447" s="132"/>
      <c r="AK447" s="133"/>
      <c r="AL447" s="127"/>
      <c r="AM447" s="127"/>
      <c r="AN447" s="205"/>
    </row>
    <row r="448" spans="15:40" ht="15" customHeight="1">
      <c r="O448" s="179" t="s">
        <v>1442</v>
      </c>
      <c r="P448" s="136" t="s">
        <v>643</v>
      </c>
      <c r="Q448" s="160"/>
      <c r="R448" s="160"/>
      <c r="S448" s="196"/>
      <c r="AJ448" s="132"/>
      <c r="AK448" s="133"/>
      <c r="AL448" s="127"/>
      <c r="AM448" s="127"/>
      <c r="AN448" s="205"/>
    </row>
    <row r="449" spans="15:40" ht="15" customHeight="1">
      <c r="O449" s="269" t="s">
        <v>988</v>
      </c>
      <c r="P449" s="270"/>
      <c r="Q449" s="160"/>
      <c r="R449" s="160"/>
      <c r="S449" s="196"/>
      <c r="AJ449" s="132"/>
      <c r="AK449" s="133"/>
      <c r="AL449" s="127"/>
      <c r="AM449" s="127"/>
      <c r="AN449" s="205"/>
    </row>
    <row r="450" spans="12:40" ht="15" customHeight="1">
      <c r="L450" s="266"/>
      <c r="O450" s="179" t="s">
        <v>1443</v>
      </c>
      <c r="P450" s="136" t="s">
        <v>643</v>
      </c>
      <c r="Q450" s="160"/>
      <c r="R450" s="160"/>
      <c r="S450" s="196"/>
      <c r="AJ450" s="132"/>
      <c r="AK450" s="133"/>
      <c r="AL450" s="127"/>
      <c r="AM450" s="127"/>
      <c r="AN450" s="205"/>
    </row>
    <row r="451" spans="12:40" ht="15" customHeight="1">
      <c r="L451" s="266"/>
      <c r="O451" s="179" t="s">
        <v>1444</v>
      </c>
      <c r="P451" s="136" t="s">
        <v>643</v>
      </c>
      <c r="Q451" s="160"/>
      <c r="R451" s="160"/>
      <c r="S451" s="196"/>
      <c r="AJ451" s="132"/>
      <c r="AK451" s="133"/>
      <c r="AL451" s="127"/>
      <c r="AM451" s="127"/>
      <c r="AN451" s="205"/>
    </row>
    <row r="452" spans="12:40" ht="15" customHeight="1">
      <c r="L452" s="266"/>
      <c r="O452" s="179" t="s">
        <v>1445</v>
      </c>
      <c r="P452" s="136" t="s">
        <v>643</v>
      </c>
      <c r="Q452" s="160"/>
      <c r="R452" s="160"/>
      <c r="S452" s="196"/>
      <c r="AJ452" s="132"/>
      <c r="AK452" s="133"/>
      <c r="AL452" s="127"/>
      <c r="AM452" s="127"/>
      <c r="AN452" s="205"/>
    </row>
    <row r="453" spans="12:40" ht="15" customHeight="1">
      <c r="L453" s="266"/>
      <c r="O453" s="179" t="s">
        <v>1446</v>
      </c>
      <c r="P453" s="136" t="s">
        <v>643</v>
      </c>
      <c r="Q453" s="160"/>
      <c r="R453" s="160"/>
      <c r="S453" s="196"/>
      <c r="AJ453" s="132"/>
      <c r="AK453" s="133"/>
      <c r="AL453" s="127"/>
      <c r="AM453" s="127"/>
      <c r="AN453" s="205"/>
    </row>
    <row r="454" spans="12:40" ht="15" customHeight="1">
      <c r="L454" s="266"/>
      <c r="O454" s="179" t="s">
        <v>1447</v>
      </c>
      <c r="P454" s="136" t="s">
        <v>643</v>
      </c>
      <c r="Q454" s="160"/>
      <c r="R454" s="160"/>
      <c r="S454" s="196"/>
      <c r="AJ454" s="132"/>
      <c r="AK454" s="133"/>
      <c r="AL454" s="127"/>
      <c r="AM454" s="127"/>
      <c r="AN454" s="205"/>
    </row>
    <row r="455" spans="12:40" ht="15" customHeight="1">
      <c r="L455" s="266"/>
      <c r="O455" s="179" t="s">
        <v>1448</v>
      </c>
      <c r="P455" s="136" t="s">
        <v>643</v>
      </c>
      <c r="Q455" s="160"/>
      <c r="R455" s="160"/>
      <c r="S455" s="196"/>
      <c r="AJ455" s="132"/>
      <c r="AK455" s="133"/>
      <c r="AL455" s="127"/>
      <c r="AM455" s="127"/>
      <c r="AN455" s="205"/>
    </row>
    <row r="456" spans="12:40" ht="15" customHeight="1">
      <c r="L456" s="266"/>
      <c r="O456" s="179" t="s">
        <v>1449</v>
      </c>
      <c r="P456" s="136" t="s">
        <v>643</v>
      </c>
      <c r="Q456" s="160"/>
      <c r="R456" s="160"/>
      <c r="S456" s="196"/>
      <c r="AJ456" s="132"/>
      <c r="AK456" s="133"/>
      <c r="AL456" s="127"/>
      <c r="AM456" s="127"/>
      <c r="AN456" s="205"/>
    </row>
    <row r="457" spans="12:40" ht="15" customHeight="1">
      <c r="L457" s="266"/>
      <c r="O457" s="179" t="s">
        <v>1450</v>
      </c>
      <c r="P457" s="136" t="s">
        <v>643</v>
      </c>
      <c r="Q457" s="160"/>
      <c r="R457" s="160"/>
      <c r="S457" s="196"/>
      <c r="AJ457" s="132"/>
      <c r="AK457" s="133"/>
      <c r="AL457" s="127"/>
      <c r="AM457" s="127"/>
      <c r="AN457" s="205"/>
    </row>
    <row r="458" spans="12:40" ht="15" customHeight="1">
      <c r="L458" s="266"/>
      <c r="O458" s="179" t="s">
        <v>1451</v>
      </c>
      <c r="P458" s="136" t="s">
        <v>643</v>
      </c>
      <c r="Q458" s="160"/>
      <c r="R458" s="160"/>
      <c r="S458" s="196"/>
      <c r="AJ458" s="132"/>
      <c r="AK458" s="133"/>
      <c r="AL458" s="127"/>
      <c r="AM458" s="127"/>
      <c r="AN458" s="205"/>
    </row>
    <row r="459" spans="12:40" ht="15" customHeight="1">
      <c r="L459" s="266"/>
      <c r="O459" s="179" t="s">
        <v>1452</v>
      </c>
      <c r="P459" s="136" t="s">
        <v>643</v>
      </c>
      <c r="Q459" s="160"/>
      <c r="R459" s="160"/>
      <c r="S459" s="196"/>
      <c r="AJ459" s="132"/>
      <c r="AK459" s="133"/>
      <c r="AL459" s="127"/>
      <c r="AM459" s="127"/>
      <c r="AN459" s="205"/>
    </row>
    <row r="460" spans="12:40" ht="15" customHeight="1">
      <c r="L460" s="266"/>
      <c r="O460" s="179" t="s">
        <v>1453</v>
      </c>
      <c r="P460" s="136" t="s">
        <v>643</v>
      </c>
      <c r="Q460" s="160"/>
      <c r="R460" s="160"/>
      <c r="S460" s="196"/>
      <c r="AJ460" s="132"/>
      <c r="AK460" s="133"/>
      <c r="AL460" s="127"/>
      <c r="AM460" s="127"/>
      <c r="AN460" s="205"/>
    </row>
    <row r="461" spans="12:40" ht="15" customHeight="1">
      <c r="L461" s="266"/>
      <c r="O461" s="179" t="s">
        <v>1454</v>
      </c>
      <c r="P461" s="136" t="s">
        <v>643</v>
      </c>
      <c r="Q461" s="160"/>
      <c r="R461" s="160"/>
      <c r="S461" s="196"/>
      <c r="AJ461" s="132"/>
      <c r="AK461" s="133"/>
      <c r="AL461" s="127"/>
      <c r="AM461" s="127"/>
      <c r="AN461" s="205"/>
    </row>
    <row r="462" spans="12:40" ht="15" customHeight="1">
      <c r="L462" s="266"/>
      <c r="O462" s="179" t="s">
        <v>1455</v>
      </c>
      <c r="P462" s="136" t="s">
        <v>643</v>
      </c>
      <c r="Q462" s="160"/>
      <c r="R462" s="160"/>
      <c r="S462" s="196"/>
      <c r="AJ462" s="132"/>
      <c r="AK462" s="133"/>
      <c r="AL462" s="127"/>
      <c r="AM462" s="127"/>
      <c r="AN462" s="205"/>
    </row>
    <row r="463" spans="12:40" ht="15" customHeight="1">
      <c r="L463" s="266"/>
      <c r="O463" s="179" t="s">
        <v>1456</v>
      </c>
      <c r="P463" s="136" t="s">
        <v>643</v>
      </c>
      <c r="Q463" s="160"/>
      <c r="R463" s="160"/>
      <c r="S463" s="196"/>
      <c r="AJ463" s="132"/>
      <c r="AK463" s="133"/>
      <c r="AL463" s="127"/>
      <c r="AM463" s="127"/>
      <c r="AN463" s="205"/>
    </row>
    <row r="464" spans="12:40" ht="15" customHeight="1">
      <c r="L464" s="266"/>
      <c r="O464" s="179" t="s">
        <v>1457</v>
      </c>
      <c r="P464" s="136" t="s">
        <v>643</v>
      </c>
      <c r="Q464" s="160"/>
      <c r="R464" s="160"/>
      <c r="S464" s="196"/>
      <c r="AJ464" s="132"/>
      <c r="AK464" s="133"/>
      <c r="AL464" s="127"/>
      <c r="AM464" s="127"/>
      <c r="AN464" s="205"/>
    </row>
    <row r="465" spans="12:40" ht="15" customHeight="1">
      <c r="L465" s="266"/>
      <c r="O465" s="179" t="s">
        <v>1458</v>
      </c>
      <c r="P465" s="136" t="s">
        <v>643</v>
      </c>
      <c r="Q465" s="160"/>
      <c r="R465" s="160"/>
      <c r="S465" s="196"/>
      <c r="AJ465" s="132"/>
      <c r="AK465" s="133"/>
      <c r="AL465" s="127"/>
      <c r="AM465" s="127"/>
      <c r="AN465" s="205"/>
    </row>
    <row r="466" spans="12:40" ht="15" customHeight="1">
      <c r="L466" s="266"/>
      <c r="O466" s="179" t="s">
        <v>1459</v>
      </c>
      <c r="P466" s="136" t="s">
        <v>643</v>
      </c>
      <c r="Q466" s="160"/>
      <c r="R466" s="160"/>
      <c r="S466" s="196"/>
      <c r="AJ466" s="132"/>
      <c r="AK466" s="133"/>
      <c r="AL466" s="127"/>
      <c r="AM466" s="127"/>
      <c r="AN466" s="205"/>
    </row>
    <row r="467" spans="12:40" ht="15" customHeight="1">
      <c r="L467" s="266"/>
      <c r="O467" s="179" t="s">
        <v>1460</v>
      </c>
      <c r="P467" s="136" t="s">
        <v>643</v>
      </c>
      <c r="Q467" s="160"/>
      <c r="R467" s="160"/>
      <c r="S467" s="196"/>
      <c r="AJ467" s="132"/>
      <c r="AK467" s="133"/>
      <c r="AL467" s="127"/>
      <c r="AM467" s="127"/>
      <c r="AN467" s="205"/>
    </row>
    <row r="468" spans="12:40" ht="15" customHeight="1">
      <c r="L468" s="266"/>
      <c r="O468" s="179" t="s">
        <v>1461</v>
      </c>
      <c r="P468" s="136" t="s">
        <v>643</v>
      </c>
      <c r="Q468" s="160"/>
      <c r="R468" s="160"/>
      <c r="S468" s="196"/>
      <c r="AJ468" s="132"/>
      <c r="AK468" s="133"/>
      <c r="AL468" s="127"/>
      <c r="AM468" s="127"/>
      <c r="AN468" s="205"/>
    </row>
    <row r="469" spans="15:40" ht="15" customHeight="1">
      <c r="O469" s="179" t="s">
        <v>1462</v>
      </c>
      <c r="P469" s="136" t="s">
        <v>643</v>
      </c>
      <c r="Q469" s="160"/>
      <c r="R469" s="160"/>
      <c r="S469" s="196"/>
      <c r="AJ469" s="132"/>
      <c r="AK469" s="133"/>
      <c r="AL469" s="127"/>
      <c r="AM469" s="127"/>
      <c r="AN469" s="205"/>
    </row>
    <row r="470" spans="15:40" ht="15" customHeight="1">
      <c r="O470" s="179" t="s">
        <v>1463</v>
      </c>
      <c r="P470" s="136" t="s">
        <v>643</v>
      </c>
      <c r="Q470" s="160"/>
      <c r="R470" s="160"/>
      <c r="S470" s="196"/>
      <c r="AJ470" s="132"/>
      <c r="AK470" s="133"/>
      <c r="AL470" s="127"/>
      <c r="AM470" s="127"/>
      <c r="AN470" s="205"/>
    </row>
    <row r="471" spans="15:40" ht="15" customHeight="1">
      <c r="O471" s="179" t="s">
        <v>1464</v>
      </c>
      <c r="P471" s="136" t="s">
        <v>643</v>
      </c>
      <c r="Q471" s="160"/>
      <c r="R471" s="160"/>
      <c r="S471" s="196"/>
      <c r="AJ471" s="132"/>
      <c r="AK471" s="133"/>
      <c r="AL471" s="127"/>
      <c r="AM471" s="127"/>
      <c r="AN471" s="205"/>
    </row>
    <row r="472" spans="15:40" ht="15" customHeight="1">
      <c r="O472" s="179" t="s">
        <v>1465</v>
      </c>
      <c r="P472" s="136" t="s">
        <v>643</v>
      </c>
      <c r="Q472" s="160"/>
      <c r="R472" s="160"/>
      <c r="S472" s="196"/>
      <c r="AJ472" s="132"/>
      <c r="AK472" s="133"/>
      <c r="AL472" s="127"/>
      <c r="AM472" s="127"/>
      <c r="AN472" s="205"/>
    </row>
    <row r="473" spans="15:40" ht="15" customHeight="1">
      <c r="O473" s="269" t="s">
        <v>989</v>
      </c>
      <c r="P473" s="270"/>
      <c r="Q473" s="160"/>
      <c r="R473" s="160"/>
      <c r="S473" s="196"/>
      <c r="AJ473" s="132"/>
      <c r="AK473" s="133"/>
      <c r="AL473" s="127"/>
      <c r="AM473" s="127"/>
      <c r="AN473" s="205"/>
    </row>
    <row r="474" spans="15:40" ht="15" customHeight="1">
      <c r="O474" s="179" t="s">
        <v>1466</v>
      </c>
      <c r="P474" s="136" t="s">
        <v>640</v>
      </c>
      <c r="Q474" s="160"/>
      <c r="R474" s="160"/>
      <c r="S474" s="196"/>
      <c r="AJ474" s="132"/>
      <c r="AK474" s="133"/>
      <c r="AL474" s="127"/>
      <c r="AM474" s="127"/>
      <c r="AN474" s="205"/>
    </row>
    <row r="475" spans="15:40" ht="15" customHeight="1">
      <c r="O475" s="179" t="s">
        <v>1467</v>
      </c>
      <c r="P475" s="136" t="s">
        <v>640</v>
      </c>
      <c r="Q475" s="160"/>
      <c r="R475" s="160"/>
      <c r="S475" s="196"/>
      <c r="AJ475" s="132"/>
      <c r="AK475" s="133"/>
      <c r="AL475" s="127"/>
      <c r="AM475" s="127"/>
      <c r="AN475" s="205"/>
    </row>
    <row r="476" spans="15:40" ht="15" customHeight="1">
      <c r="O476" s="179" t="s">
        <v>1468</v>
      </c>
      <c r="P476" s="136" t="s">
        <v>640</v>
      </c>
      <c r="Q476" s="160"/>
      <c r="R476" s="160"/>
      <c r="S476" s="196"/>
      <c r="AJ476" s="132"/>
      <c r="AK476" s="133"/>
      <c r="AL476" s="127"/>
      <c r="AM476" s="127"/>
      <c r="AN476" s="205"/>
    </row>
    <row r="477" spans="15:40" ht="15" customHeight="1">
      <c r="O477" s="179" t="s">
        <v>1469</v>
      </c>
      <c r="P477" s="136" t="s">
        <v>643</v>
      </c>
      <c r="Q477" s="160"/>
      <c r="R477" s="160"/>
      <c r="S477" s="196"/>
      <c r="AJ477" s="132"/>
      <c r="AK477" s="133"/>
      <c r="AL477" s="127"/>
      <c r="AM477" s="127"/>
      <c r="AN477" s="205"/>
    </row>
    <row r="478" spans="15:40" ht="15" customHeight="1">
      <c r="O478" s="179" t="s">
        <v>1470</v>
      </c>
      <c r="P478" s="136" t="s">
        <v>643</v>
      </c>
      <c r="Q478" s="160"/>
      <c r="R478" s="160"/>
      <c r="S478" s="196"/>
      <c r="AJ478" s="132"/>
      <c r="AK478" s="133"/>
      <c r="AL478" s="127"/>
      <c r="AM478" s="127"/>
      <c r="AN478" s="205"/>
    </row>
    <row r="479" spans="15:40" ht="15" customHeight="1">
      <c r="O479" s="179" t="s">
        <v>1471</v>
      </c>
      <c r="P479" s="136" t="s">
        <v>643</v>
      </c>
      <c r="Q479" s="160"/>
      <c r="R479" s="160"/>
      <c r="S479" s="196"/>
      <c r="AJ479" s="132"/>
      <c r="AK479" s="133"/>
      <c r="AL479" s="127"/>
      <c r="AM479" s="127"/>
      <c r="AN479" s="205"/>
    </row>
    <row r="480" spans="15:40" ht="15" customHeight="1">
      <c r="O480" s="179" t="s">
        <v>1472</v>
      </c>
      <c r="P480" s="136" t="s">
        <v>643</v>
      </c>
      <c r="Q480" s="160"/>
      <c r="R480" s="160"/>
      <c r="S480" s="196"/>
      <c r="AJ480" s="132"/>
      <c r="AK480" s="133"/>
      <c r="AL480" s="127"/>
      <c r="AM480" s="127"/>
      <c r="AN480" s="205"/>
    </row>
    <row r="481" spans="15:40" ht="15" customHeight="1">
      <c r="O481" s="179" t="s">
        <v>1473</v>
      </c>
      <c r="P481" s="136" t="s">
        <v>643</v>
      </c>
      <c r="Q481" s="160"/>
      <c r="R481" s="160"/>
      <c r="S481" s="196"/>
      <c r="AJ481" s="132"/>
      <c r="AK481" s="133"/>
      <c r="AL481" s="127"/>
      <c r="AM481" s="127"/>
      <c r="AN481" s="205"/>
    </row>
    <row r="482" spans="15:40" ht="15" customHeight="1">
      <c r="O482" s="179" t="s">
        <v>1474</v>
      </c>
      <c r="P482" s="136" t="s">
        <v>643</v>
      </c>
      <c r="Q482" s="160"/>
      <c r="R482" s="160"/>
      <c r="S482" s="196"/>
      <c r="AJ482" s="132"/>
      <c r="AK482" s="133"/>
      <c r="AL482" s="127"/>
      <c r="AM482" s="127"/>
      <c r="AN482" s="205"/>
    </row>
    <row r="483" spans="15:40" ht="15" customHeight="1">
      <c r="O483" s="179" t="s">
        <v>1475</v>
      </c>
      <c r="P483" s="136" t="s">
        <v>643</v>
      </c>
      <c r="Q483" s="160"/>
      <c r="R483" s="160"/>
      <c r="S483" s="196"/>
      <c r="AJ483" s="132"/>
      <c r="AK483" s="133"/>
      <c r="AL483" s="127"/>
      <c r="AM483" s="127"/>
      <c r="AN483" s="205"/>
    </row>
    <row r="484" spans="15:40" ht="15" customHeight="1">
      <c r="O484" s="179" t="s">
        <v>1476</v>
      </c>
      <c r="P484" s="136" t="s">
        <v>643</v>
      </c>
      <c r="Q484" s="160"/>
      <c r="R484" s="160"/>
      <c r="S484" s="196"/>
      <c r="AJ484" s="132"/>
      <c r="AK484" s="133"/>
      <c r="AL484" s="127"/>
      <c r="AM484" s="127"/>
      <c r="AN484" s="205"/>
    </row>
    <row r="485" spans="15:40" ht="15" customHeight="1">
      <c r="O485" s="179" t="s">
        <v>1477</v>
      </c>
      <c r="P485" s="136" t="s">
        <v>643</v>
      </c>
      <c r="Q485" s="160"/>
      <c r="R485" s="160"/>
      <c r="S485" s="196"/>
      <c r="AJ485" s="132"/>
      <c r="AK485" s="133"/>
      <c r="AL485" s="127"/>
      <c r="AM485" s="127"/>
      <c r="AN485" s="205"/>
    </row>
    <row r="486" spans="15:40" ht="15" customHeight="1">
      <c r="O486" s="179" t="s">
        <v>1478</v>
      </c>
      <c r="P486" s="136" t="s">
        <v>643</v>
      </c>
      <c r="Q486" s="160"/>
      <c r="R486" s="160"/>
      <c r="S486" s="196"/>
      <c r="AJ486" s="132"/>
      <c r="AK486" s="133"/>
      <c r="AL486" s="127"/>
      <c r="AM486" s="127"/>
      <c r="AN486" s="205"/>
    </row>
    <row r="487" spans="15:40" ht="15" customHeight="1">
      <c r="O487" s="179" t="s">
        <v>1479</v>
      </c>
      <c r="P487" s="136" t="s">
        <v>643</v>
      </c>
      <c r="Q487" s="160"/>
      <c r="R487" s="160"/>
      <c r="S487" s="196"/>
      <c r="AJ487" s="132"/>
      <c r="AK487" s="133"/>
      <c r="AL487" s="127"/>
      <c r="AM487" s="127"/>
      <c r="AN487" s="205"/>
    </row>
    <row r="488" spans="15:40" ht="15" customHeight="1">
      <c r="O488" s="179" t="s">
        <v>1480</v>
      </c>
      <c r="P488" s="136" t="s">
        <v>643</v>
      </c>
      <c r="Q488" s="160"/>
      <c r="R488" s="160"/>
      <c r="S488" s="196"/>
      <c r="AJ488" s="132"/>
      <c r="AK488" s="133"/>
      <c r="AL488" s="127"/>
      <c r="AM488" s="127"/>
      <c r="AN488" s="205"/>
    </row>
    <row r="489" spans="15:40" ht="15" customHeight="1">
      <c r="O489" s="179" t="s">
        <v>1481</v>
      </c>
      <c r="P489" s="136" t="s">
        <v>643</v>
      </c>
      <c r="Q489" s="160"/>
      <c r="R489" s="160"/>
      <c r="S489" s="196"/>
      <c r="AJ489" s="132"/>
      <c r="AK489" s="133"/>
      <c r="AL489" s="127"/>
      <c r="AM489" s="127"/>
      <c r="AN489" s="205"/>
    </row>
    <row r="490" spans="15:40" ht="15" customHeight="1">
      <c r="O490" s="179" t="s">
        <v>1482</v>
      </c>
      <c r="P490" s="136" t="s">
        <v>643</v>
      </c>
      <c r="Q490" s="160"/>
      <c r="R490" s="160"/>
      <c r="S490" s="196"/>
      <c r="AJ490" s="132"/>
      <c r="AK490" s="133"/>
      <c r="AL490" s="127"/>
      <c r="AM490" s="127"/>
      <c r="AN490" s="205"/>
    </row>
    <row r="491" spans="15:40" ht="15" customHeight="1">
      <c r="O491" s="269" t="s">
        <v>990</v>
      </c>
      <c r="P491" s="270"/>
      <c r="Q491" s="160"/>
      <c r="R491" s="160"/>
      <c r="S491" s="196"/>
      <c r="AJ491" s="132"/>
      <c r="AK491" s="133"/>
      <c r="AL491" s="127"/>
      <c r="AM491" s="127"/>
      <c r="AN491" s="205"/>
    </row>
    <row r="492" spans="15:40" ht="15" customHeight="1">
      <c r="O492" s="179" t="s">
        <v>1483</v>
      </c>
      <c r="P492" s="136" t="s">
        <v>640</v>
      </c>
      <c r="Q492" s="160"/>
      <c r="R492" s="160"/>
      <c r="S492" s="196"/>
      <c r="AJ492" s="132"/>
      <c r="AK492" s="133"/>
      <c r="AL492" s="127"/>
      <c r="AM492" s="127"/>
      <c r="AN492" s="205"/>
    </row>
    <row r="493" spans="15:40" ht="15" customHeight="1">
      <c r="O493" s="179" t="s">
        <v>1484</v>
      </c>
      <c r="P493" s="136" t="s">
        <v>640</v>
      </c>
      <c r="Q493" s="160"/>
      <c r="R493" s="160"/>
      <c r="S493" s="196"/>
      <c r="AJ493" s="132"/>
      <c r="AK493" s="133"/>
      <c r="AL493" s="127"/>
      <c r="AM493" s="127"/>
      <c r="AN493" s="205"/>
    </row>
    <row r="494" spans="15:40" ht="15" customHeight="1">
      <c r="O494" s="179" t="s">
        <v>1485</v>
      </c>
      <c r="P494" s="136" t="s">
        <v>640</v>
      </c>
      <c r="Q494" s="160"/>
      <c r="R494" s="160"/>
      <c r="S494" s="196"/>
      <c r="AJ494" s="132"/>
      <c r="AK494" s="133"/>
      <c r="AL494" s="127"/>
      <c r="AM494" s="127"/>
      <c r="AN494" s="205"/>
    </row>
    <row r="495" spans="15:40" ht="15" customHeight="1">
      <c r="O495" s="179" t="s">
        <v>1486</v>
      </c>
      <c r="P495" s="136" t="s">
        <v>640</v>
      </c>
      <c r="Q495" s="160"/>
      <c r="R495" s="160"/>
      <c r="S495" s="196"/>
      <c r="AJ495" s="132"/>
      <c r="AK495" s="133"/>
      <c r="AL495" s="127"/>
      <c r="AM495" s="127"/>
      <c r="AN495" s="205"/>
    </row>
    <row r="496" spans="15:40" ht="15" customHeight="1">
      <c r="O496" s="179" t="s">
        <v>1487</v>
      </c>
      <c r="P496" s="136" t="s">
        <v>640</v>
      </c>
      <c r="Q496" s="160"/>
      <c r="R496" s="160"/>
      <c r="S496" s="196"/>
      <c r="AJ496" s="132"/>
      <c r="AK496" s="133"/>
      <c r="AL496" s="127"/>
      <c r="AM496" s="127"/>
      <c r="AN496" s="205"/>
    </row>
    <row r="497" spans="15:40" ht="15" customHeight="1">
      <c r="O497" s="179" t="s">
        <v>1488</v>
      </c>
      <c r="P497" s="136" t="s">
        <v>640</v>
      </c>
      <c r="Q497" s="160"/>
      <c r="R497" s="160"/>
      <c r="S497" s="196"/>
      <c r="AJ497" s="132"/>
      <c r="AK497" s="133"/>
      <c r="AL497" s="127"/>
      <c r="AM497" s="127"/>
      <c r="AN497" s="205"/>
    </row>
    <row r="498" spans="15:40" ht="15" customHeight="1">
      <c r="O498" s="179" t="s">
        <v>1489</v>
      </c>
      <c r="P498" s="136" t="s">
        <v>640</v>
      </c>
      <c r="Q498" s="160"/>
      <c r="R498" s="160"/>
      <c r="S498" s="196"/>
      <c r="AJ498" s="132"/>
      <c r="AK498" s="133"/>
      <c r="AL498" s="127"/>
      <c r="AM498" s="127"/>
      <c r="AN498" s="205"/>
    </row>
    <row r="499" spans="15:40" ht="15" customHeight="1">
      <c r="O499" s="179" t="s">
        <v>1490</v>
      </c>
      <c r="P499" s="136" t="s">
        <v>643</v>
      </c>
      <c r="Q499" s="160"/>
      <c r="R499" s="160"/>
      <c r="S499" s="196"/>
      <c r="AJ499" s="132"/>
      <c r="AK499" s="133"/>
      <c r="AL499" s="127"/>
      <c r="AM499" s="127"/>
      <c r="AN499" s="205"/>
    </row>
    <row r="500" spans="15:40" ht="15" customHeight="1">
      <c r="O500" s="179" t="s">
        <v>1491</v>
      </c>
      <c r="P500" s="136" t="s">
        <v>643</v>
      </c>
      <c r="Q500" s="160"/>
      <c r="R500" s="160"/>
      <c r="S500" s="196"/>
      <c r="AJ500" s="132"/>
      <c r="AK500" s="133"/>
      <c r="AL500" s="127"/>
      <c r="AM500" s="127"/>
      <c r="AN500" s="205"/>
    </row>
    <row r="501" spans="15:40" ht="15" customHeight="1">
      <c r="O501" s="179" t="s">
        <v>1492</v>
      </c>
      <c r="P501" s="136" t="s">
        <v>643</v>
      </c>
      <c r="Q501" s="160"/>
      <c r="R501" s="160"/>
      <c r="S501" s="196"/>
      <c r="AJ501" s="132"/>
      <c r="AK501" s="133"/>
      <c r="AL501" s="127"/>
      <c r="AM501" s="127"/>
      <c r="AN501" s="205"/>
    </row>
    <row r="502" spans="15:40" ht="15" customHeight="1">
      <c r="O502" s="179" t="s">
        <v>1493</v>
      </c>
      <c r="P502" s="136" t="s">
        <v>643</v>
      </c>
      <c r="Q502" s="160"/>
      <c r="R502" s="160"/>
      <c r="S502" s="196"/>
      <c r="AJ502" s="132"/>
      <c r="AK502" s="133"/>
      <c r="AL502" s="127"/>
      <c r="AM502" s="127"/>
      <c r="AN502" s="205"/>
    </row>
    <row r="503" spans="15:40" ht="15" customHeight="1">
      <c r="O503" s="179" t="s">
        <v>1494</v>
      </c>
      <c r="P503" s="136" t="s">
        <v>643</v>
      </c>
      <c r="Q503" s="160"/>
      <c r="R503" s="160"/>
      <c r="S503" s="196"/>
      <c r="AJ503" s="132"/>
      <c r="AK503" s="133"/>
      <c r="AL503" s="127"/>
      <c r="AM503" s="127"/>
      <c r="AN503" s="205"/>
    </row>
    <row r="504" spans="15:40" ht="15" customHeight="1">
      <c r="O504" s="179" t="s">
        <v>1495</v>
      </c>
      <c r="P504" s="136" t="s">
        <v>643</v>
      </c>
      <c r="Q504" s="160"/>
      <c r="R504" s="160"/>
      <c r="S504" s="196"/>
      <c r="AJ504" s="132"/>
      <c r="AK504" s="133"/>
      <c r="AL504" s="127"/>
      <c r="AM504" s="127"/>
      <c r="AN504" s="205"/>
    </row>
    <row r="505" spans="15:40" ht="15" customHeight="1">
      <c r="O505" s="179" t="s">
        <v>1496</v>
      </c>
      <c r="P505" s="136" t="s">
        <v>643</v>
      </c>
      <c r="Q505" s="160"/>
      <c r="R505" s="160"/>
      <c r="S505" s="196"/>
      <c r="AJ505" s="132"/>
      <c r="AK505" s="133"/>
      <c r="AL505" s="127"/>
      <c r="AM505" s="127"/>
      <c r="AN505" s="205"/>
    </row>
    <row r="506" spans="15:40" ht="15" customHeight="1">
      <c r="O506" s="179" t="s">
        <v>1497</v>
      </c>
      <c r="P506" s="136" t="s">
        <v>643</v>
      </c>
      <c r="Q506" s="160"/>
      <c r="R506" s="160"/>
      <c r="S506" s="196"/>
      <c r="AJ506" s="132"/>
      <c r="AK506" s="133"/>
      <c r="AL506" s="127"/>
      <c r="AM506" s="127"/>
      <c r="AN506" s="205"/>
    </row>
    <row r="507" spans="15:40" ht="15" customHeight="1">
      <c r="O507" s="179" t="s">
        <v>1498</v>
      </c>
      <c r="P507" s="136" t="s">
        <v>643</v>
      </c>
      <c r="Q507" s="160"/>
      <c r="R507" s="160"/>
      <c r="S507" s="196"/>
      <c r="AJ507" s="132"/>
      <c r="AK507" s="133"/>
      <c r="AL507" s="127"/>
      <c r="AM507" s="127"/>
      <c r="AN507" s="205"/>
    </row>
    <row r="508" spans="15:40" ht="15" customHeight="1">
      <c r="O508" s="179" t="s">
        <v>1499</v>
      </c>
      <c r="P508" s="136" t="s">
        <v>643</v>
      </c>
      <c r="Q508" s="160"/>
      <c r="R508" s="160"/>
      <c r="S508" s="196"/>
      <c r="AJ508" s="132"/>
      <c r="AK508" s="133"/>
      <c r="AL508" s="127"/>
      <c r="AM508" s="127"/>
      <c r="AN508" s="205"/>
    </row>
    <row r="509" spans="15:40" ht="15" customHeight="1">
      <c r="O509" s="179" t="s">
        <v>1500</v>
      </c>
      <c r="P509" s="136" t="s">
        <v>643</v>
      </c>
      <c r="Q509" s="160"/>
      <c r="R509" s="160"/>
      <c r="S509" s="196"/>
      <c r="AJ509" s="132"/>
      <c r="AK509" s="133"/>
      <c r="AL509" s="127"/>
      <c r="AM509" s="127"/>
      <c r="AN509" s="205"/>
    </row>
    <row r="510" spans="15:40" ht="15" customHeight="1">
      <c r="O510" s="179" t="s">
        <v>1501</v>
      </c>
      <c r="P510" s="136" t="s">
        <v>643</v>
      </c>
      <c r="Q510" s="160"/>
      <c r="R510" s="160"/>
      <c r="S510" s="196"/>
      <c r="AJ510" s="132"/>
      <c r="AK510" s="133"/>
      <c r="AL510" s="127"/>
      <c r="AM510" s="127"/>
      <c r="AN510" s="205"/>
    </row>
    <row r="511" spans="15:40" ht="15" customHeight="1">
      <c r="O511" s="179" t="s">
        <v>1502</v>
      </c>
      <c r="P511" s="136" t="s">
        <v>643</v>
      </c>
      <c r="Q511" s="160"/>
      <c r="R511" s="160"/>
      <c r="S511" s="196"/>
      <c r="AJ511" s="132"/>
      <c r="AK511" s="133"/>
      <c r="AL511" s="127"/>
      <c r="AM511" s="127"/>
      <c r="AN511" s="205"/>
    </row>
    <row r="512" spans="15:40" ht="15" customHeight="1">
      <c r="O512" s="179" t="s">
        <v>1503</v>
      </c>
      <c r="P512" s="136" t="s">
        <v>643</v>
      </c>
      <c r="Q512" s="160"/>
      <c r="R512" s="160"/>
      <c r="S512" s="196"/>
      <c r="AJ512" s="132"/>
      <c r="AK512" s="133"/>
      <c r="AL512" s="127"/>
      <c r="AM512" s="127"/>
      <c r="AN512" s="205"/>
    </row>
    <row r="513" spans="15:40" ht="15" customHeight="1">
      <c r="O513" s="179" t="s">
        <v>1504</v>
      </c>
      <c r="P513" s="136" t="s">
        <v>643</v>
      </c>
      <c r="Q513" s="160"/>
      <c r="R513" s="160"/>
      <c r="S513" s="196"/>
      <c r="AJ513" s="132"/>
      <c r="AK513" s="133"/>
      <c r="AL513" s="127"/>
      <c r="AM513" s="127"/>
      <c r="AN513" s="205"/>
    </row>
    <row r="514" spans="15:40" ht="15" customHeight="1">
      <c r="O514" s="179" t="s">
        <v>1505</v>
      </c>
      <c r="P514" s="136" t="s">
        <v>643</v>
      </c>
      <c r="Q514" s="160"/>
      <c r="R514" s="160"/>
      <c r="S514" s="196"/>
      <c r="AJ514" s="132"/>
      <c r="AK514" s="133"/>
      <c r="AL514" s="127"/>
      <c r="AM514" s="127"/>
      <c r="AN514" s="205"/>
    </row>
    <row r="515" spans="15:40" ht="15" customHeight="1">
      <c r="O515" s="179" t="s">
        <v>1506</v>
      </c>
      <c r="P515" s="136" t="s">
        <v>643</v>
      </c>
      <c r="Q515" s="160"/>
      <c r="R515" s="160"/>
      <c r="S515" s="196"/>
      <c r="AJ515" s="132"/>
      <c r="AK515" s="133"/>
      <c r="AL515" s="127"/>
      <c r="AM515" s="127"/>
      <c r="AN515" s="205"/>
    </row>
    <row r="516" spans="15:40" ht="15" customHeight="1">
      <c r="O516" s="179" t="s">
        <v>1507</v>
      </c>
      <c r="P516" s="136" t="s">
        <v>643</v>
      </c>
      <c r="Q516" s="160"/>
      <c r="R516" s="160"/>
      <c r="S516" s="196"/>
      <c r="AJ516" s="132"/>
      <c r="AK516" s="133"/>
      <c r="AL516" s="127"/>
      <c r="AM516" s="127"/>
      <c r="AN516" s="205"/>
    </row>
    <row r="517" spans="15:40" ht="15" customHeight="1">
      <c r="O517" s="269" t="s">
        <v>991</v>
      </c>
      <c r="P517" s="270"/>
      <c r="Q517" s="160"/>
      <c r="R517" s="160"/>
      <c r="S517" s="196"/>
      <c r="AJ517" s="132"/>
      <c r="AK517" s="133"/>
      <c r="AL517" s="127"/>
      <c r="AM517" s="127"/>
      <c r="AN517" s="205"/>
    </row>
    <row r="518" spans="15:40" ht="15" customHeight="1">
      <c r="O518" s="179" t="s">
        <v>1508</v>
      </c>
      <c r="P518" s="136" t="s">
        <v>640</v>
      </c>
      <c r="Q518" s="160"/>
      <c r="R518" s="160"/>
      <c r="S518" s="196"/>
      <c r="AJ518" s="132"/>
      <c r="AK518" s="133"/>
      <c r="AL518" s="127"/>
      <c r="AM518" s="127"/>
      <c r="AN518" s="205"/>
    </row>
    <row r="519" spans="15:40" ht="15" customHeight="1">
      <c r="O519" s="179" t="s">
        <v>1509</v>
      </c>
      <c r="P519" s="136" t="s">
        <v>640</v>
      </c>
      <c r="Q519" s="160"/>
      <c r="R519" s="160"/>
      <c r="S519" s="196"/>
      <c r="AJ519" s="132"/>
      <c r="AK519" s="133"/>
      <c r="AL519" s="127"/>
      <c r="AM519" s="127"/>
      <c r="AN519" s="205"/>
    </row>
    <row r="520" spans="15:40" ht="15" customHeight="1">
      <c r="O520" s="179" t="s">
        <v>1510</v>
      </c>
      <c r="P520" s="136" t="s">
        <v>640</v>
      </c>
      <c r="Q520" s="160"/>
      <c r="R520" s="160"/>
      <c r="S520" s="196"/>
      <c r="AJ520" s="132"/>
      <c r="AK520" s="133"/>
      <c r="AL520" s="127"/>
      <c r="AM520" s="127"/>
      <c r="AN520" s="205"/>
    </row>
    <row r="521" spans="15:40" ht="15" customHeight="1">
      <c r="O521" s="179" t="s">
        <v>1511</v>
      </c>
      <c r="P521" s="136" t="s">
        <v>640</v>
      </c>
      <c r="Q521" s="160"/>
      <c r="R521" s="160"/>
      <c r="S521" s="196"/>
      <c r="AJ521" s="132"/>
      <c r="AK521" s="133"/>
      <c r="AL521" s="127"/>
      <c r="AM521" s="127"/>
      <c r="AN521" s="205"/>
    </row>
    <row r="522" spans="15:40" ht="15" customHeight="1">
      <c r="O522" s="179" t="s">
        <v>1512</v>
      </c>
      <c r="P522" s="136" t="s">
        <v>643</v>
      </c>
      <c r="Q522" s="160"/>
      <c r="R522" s="160"/>
      <c r="S522" s="196"/>
      <c r="AJ522" s="132"/>
      <c r="AK522" s="133"/>
      <c r="AL522" s="127"/>
      <c r="AM522" s="127"/>
      <c r="AN522" s="205"/>
    </row>
    <row r="523" spans="15:40" ht="15" customHeight="1">
      <c r="O523" s="179" t="s">
        <v>1513</v>
      </c>
      <c r="P523" s="136" t="s">
        <v>643</v>
      </c>
      <c r="Q523" s="160"/>
      <c r="R523" s="160"/>
      <c r="S523" s="196"/>
      <c r="AJ523" s="132"/>
      <c r="AK523" s="133"/>
      <c r="AL523" s="127"/>
      <c r="AM523" s="127"/>
      <c r="AN523" s="205"/>
    </row>
    <row r="524" spans="15:40" ht="15" customHeight="1">
      <c r="O524" s="179" t="s">
        <v>1514</v>
      </c>
      <c r="P524" s="136" t="s">
        <v>643</v>
      </c>
      <c r="Q524" s="160"/>
      <c r="R524" s="160"/>
      <c r="S524" s="196"/>
      <c r="AJ524" s="132"/>
      <c r="AK524" s="133"/>
      <c r="AL524" s="127"/>
      <c r="AM524" s="127"/>
      <c r="AN524" s="205"/>
    </row>
    <row r="525" spans="15:40" ht="15" customHeight="1">
      <c r="O525" s="179" t="s">
        <v>1515</v>
      </c>
      <c r="P525" s="136" t="s">
        <v>643</v>
      </c>
      <c r="Q525" s="160"/>
      <c r="R525" s="160"/>
      <c r="S525" s="196"/>
      <c r="AJ525" s="132"/>
      <c r="AK525" s="133"/>
      <c r="AL525" s="127"/>
      <c r="AM525" s="127"/>
      <c r="AN525" s="205"/>
    </row>
    <row r="526" spans="15:40" ht="15" customHeight="1">
      <c r="O526" s="179" t="s">
        <v>1516</v>
      </c>
      <c r="P526" s="136" t="s">
        <v>643</v>
      </c>
      <c r="Q526" s="160"/>
      <c r="R526" s="160"/>
      <c r="S526" s="196"/>
      <c r="AJ526" s="132"/>
      <c r="AK526" s="133"/>
      <c r="AL526" s="127"/>
      <c r="AM526" s="127"/>
      <c r="AN526" s="205"/>
    </row>
    <row r="527" spans="15:40" ht="15" customHeight="1">
      <c r="O527" s="179" t="s">
        <v>1517</v>
      </c>
      <c r="P527" s="136" t="s">
        <v>643</v>
      </c>
      <c r="Q527" s="160"/>
      <c r="R527" s="160"/>
      <c r="S527" s="196"/>
      <c r="AJ527" s="132"/>
      <c r="AK527" s="133"/>
      <c r="AL527" s="127"/>
      <c r="AM527" s="127"/>
      <c r="AN527" s="205"/>
    </row>
    <row r="528" spans="15:40" ht="15" customHeight="1">
      <c r="O528" s="179" t="s">
        <v>1518</v>
      </c>
      <c r="P528" s="136" t="s">
        <v>643</v>
      </c>
      <c r="Q528" s="160"/>
      <c r="R528" s="160"/>
      <c r="S528" s="196"/>
      <c r="AJ528" s="132"/>
      <c r="AK528" s="133"/>
      <c r="AL528" s="127"/>
      <c r="AM528" s="127"/>
      <c r="AN528" s="205"/>
    </row>
    <row r="529" spans="15:40" ht="15" customHeight="1">
      <c r="O529" s="179" t="s">
        <v>1519</v>
      </c>
      <c r="P529" s="136" t="s">
        <v>643</v>
      </c>
      <c r="Q529" s="160"/>
      <c r="R529" s="160"/>
      <c r="S529" s="196"/>
      <c r="AJ529" s="132"/>
      <c r="AK529" s="133"/>
      <c r="AL529" s="127"/>
      <c r="AM529" s="127"/>
      <c r="AN529" s="205"/>
    </row>
    <row r="530" spans="15:40" ht="15" customHeight="1">
      <c r="O530" s="179" t="s">
        <v>1520</v>
      </c>
      <c r="P530" s="136" t="s">
        <v>643</v>
      </c>
      <c r="Q530" s="160"/>
      <c r="R530" s="160"/>
      <c r="S530" s="196"/>
      <c r="AJ530" s="132"/>
      <c r="AK530" s="133"/>
      <c r="AL530" s="127"/>
      <c r="AM530" s="127"/>
      <c r="AN530" s="205"/>
    </row>
    <row r="531" spans="15:40" ht="15" customHeight="1">
      <c r="O531" s="179" t="s">
        <v>1521</v>
      </c>
      <c r="P531" s="136" t="s">
        <v>643</v>
      </c>
      <c r="Q531" s="160"/>
      <c r="R531" s="160"/>
      <c r="S531" s="196"/>
      <c r="AJ531" s="132"/>
      <c r="AK531" s="133"/>
      <c r="AL531" s="127"/>
      <c r="AM531" s="127"/>
      <c r="AN531" s="205"/>
    </row>
    <row r="532" spans="15:40" ht="15" customHeight="1">
      <c r="O532" s="179" t="s">
        <v>1522</v>
      </c>
      <c r="P532" s="136" t="s">
        <v>643</v>
      </c>
      <c r="Q532" s="160"/>
      <c r="R532" s="160"/>
      <c r="S532" s="196"/>
      <c r="AJ532" s="132"/>
      <c r="AK532" s="133"/>
      <c r="AL532" s="127"/>
      <c r="AM532" s="127"/>
      <c r="AN532" s="205"/>
    </row>
    <row r="533" spans="15:40" ht="15" customHeight="1">
      <c r="O533" s="179" t="s">
        <v>1523</v>
      </c>
      <c r="P533" s="136" t="s">
        <v>643</v>
      </c>
      <c r="Q533" s="160"/>
      <c r="R533" s="160"/>
      <c r="S533" s="196"/>
      <c r="AJ533" s="132"/>
      <c r="AK533" s="133"/>
      <c r="AL533" s="127"/>
      <c r="AM533" s="127"/>
      <c r="AN533" s="205"/>
    </row>
    <row r="534" spans="15:40" ht="15" customHeight="1">
      <c r="O534" s="179" t="s">
        <v>1524</v>
      </c>
      <c r="P534" s="136" t="s">
        <v>643</v>
      </c>
      <c r="Q534" s="160"/>
      <c r="R534" s="160"/>
      <c r="S534" s="196"/>
      <c r="AJ534" s="132"/>
      <c r="AK534" s="133"/>
      <c r="AL534" s="127"/>
      <c r="AM534" s="127"/>
      <c r="AN534" s="205"/>
    </row>
    <row r="535" spans="15:40" ht="15" customHeight="1">
      <c r="O535" s="179" t="s">
        <v>1525</v>
      </c>
      <c r="P535" s="136" t="s">
        <v>643</v>
      </c>
      <c r="Q535" s="160"/>
      <c r="R535" s="160"/>
      <c r="S535" s="196"/>
      <c r="AJ535" s="132"/>
      <c r="AK535" s="133"/>
      <c r="AL535" s="127"/>
      <c r="AM535" s="127"/>
      <c r="AN535" s="205"/>
    </row>
    <row r="536" spans="15:40" ht="15" customHeight="1">
      <c r="O536" s="179" t="s">
        <v>1526</v>
      </c>
      <c r="P536" s="136" t="s">
        <v>643</v>
      </c>
      <c r="Q536" s="160"/>
      <c r="R536" s="160"/>
      <c r="S536" s="196"/>
      <c r="AJ536" s="132"/>
      <c r="AK536" s="133"/>
      <c r="AL536" s="127"/>
      <c r="AM536" s="127"/>
      <c r="AN536" s="205"/>
    </row>
    <row r="537" spans="15:40" ht="15" customHeight="1">
      <c r="O537" s="179" t="s">
        <v>1527</v>
      </c>
      <c r="P537" s="136" t="s">
        <v>643</v>
      </c>
      <c r="Q537" s="160"/>
      <c r="R537" s="160"/>
      <c r="S537" s="196"/>
      <c r="AJ537" s="132"/>
      <c r="AK537" s="133"/>
      <c r="AL537" s="127"/>
      <c r="AM537" s="127"/>
      <c r="AN537" s="205"/>
    </row>
    <row r="538" spans="15:40" ht="15" customHeight="1">
      <c r="O538" s="179" t="s">
        <v>1528</v>
      </c>
      <c r="P538" s="136" t="s">
        <v>643</v>
      </c>
      <c r="Q538" s="160"/>
      <c r="R538" s="160"/>
      <c r="S538" s="196"/>
      <c r="AJ538" s="132"/>
      <c r="AK538" s="133"/>
      <c r="AL538" s="127"/>
      <c r="AM538" s="127"/>
      <c r="AN538" s="205"/>
    </row>
    <row r="539" spans="15:40" ht="15" customHeight="1">
      <c r="O539" s="179" t="s">
        <v>1529</v>
      </c>
      <c r="P539" s="136" t="s">
        <v>643</v>
      </c>
      <c r="Q539" s="160"/>
      <c r="R539" s="160"/>
      <c r="S539" s="196"/>
      <c r="AJ539" s="132"/>
      <c r="AK539" s="133"/>
      <c r="AL539" s="127"/>
      <c r="AM539" s="127"/>
      <c r="AN539" s="205"/>
    </row>
    <row r="540" spans="15:40" ht="15" customHeight="1">
      <c r="O540" s="179" t="s">
        <v>1530</v>
      </c>
      <c r="P540" s="136" t="s">
        <v>643</v>
      </c>
      <c r="Q540" s="160"/>
      <c r="R540" s="160"/>
      <c r="S540" s="196"/>
      <c r="AJ540" s="132"/>
      <c r="AK540" s="133"/>
      <c r="AL540" s="127"/>
      <c r="AM540" s="127"/>
      <c r="AN540" s="205"/>
    </row>
    <row r="541" spans="15:40" ht="15" customHeight="1">
      <c r="O541" s="179" t="s">
        <v>1531</v>
      </c>
      <c r="P541" s="136" t="s">
        <v>643</v>
      </c>
      <c r="Q541" s="160"/>
      <c r="R541" s="160"/>
      <c r="S541" s="196"/>
      <c r="AJ541" s="132"/>
      <c r="AK541" s="133"/>
      <c r="AL541" s="127"/>
      <c r="AM541" s="127"/>
      <c r="AN541" s="205"/>
    </row>
    <row r="542" spans="15:40" ht="15" customHeight="1">
      <c r="O542" s="179" t="s">
        <v>1532</v>
      </c>
      <c r="P542" s="136" t="s">
        <v>643</v>
      </c>
      <c r="Q542" s="160"/>
      <c r="R542" s="160"/>
      <c r="S542" s="196"/>
      <c r="AJ542" s="132"/>
      <c r="AK542" s="133"/>
      <c r="AL542" s="127"/>
      <c r="AM542" s="127"/>
      <c r="AN542" s="205"/>
    </row>
    <row r="543" spans="15:40" ht="15" customHeight="1">
      <c r="O543" s="179" t="s">
        <v>1533</v>
      </c>
      <c r="P543" s="136" t="s">
        <v>643</v>
      </c>
      <c r="Q543" s="160"/>
      <c r="R543" s="160"/>
      <c r="S543" s="196"/>
      <c r="AJ543" s="132"/>
      <c r="AK543" s="133"/>
      <c r="AL543" s="127"/>
      <c r="AM543" s="127"/>
      <c r="AN543" s="205"/>
    </row>
    <row r="544" spans="15:40" ht="15" customHeight="1">
      <c r="O544" s="179" t="s">
        <v>1534</v>
      </c>
      <c r="P544" s="136" t="s">
        <v>643</v>
      </c>
      <c r="Q544" s="160"/>
      <c r="R544" s="160"/>
      <c r="S544" s="196"/>
      <c r="AJ544" s="132"/>
      <c r="AK544" s="133"/>
      <c r="AL544" s="127"/>
      <c r="AM544" s="127"/>
      <c r="AN544" s="205"/>
    </row>
    <row r="545" spans="15:40" ht="15" customHeight="1">
      <c r="O545" s="179" t="s">
        <v>1535</v>
      </c>
      <c r="P545" s="136" t="s">
        <v>643</v>
      </c>
      <c r="Q545" s="160"/>
      <c r="R545" s="160"/>
      <c r="S545" s="196"/>
      <c r="AJ545" s="132"/>
      <c r="AK545" s="133"/>
      <c r="AL545" s="127"/>
      <c r="AM545" s="127"/>
      <c r="AN545" s="205"/>
    </row>
    <row r="546" spans="15:40" ht="15" customHeight="1">
      <c r="O546" s="179" t="s">
        <v>1536</v>
      </c>
      <c r="P546" s="136" t="s">
        <v>643</v>
      </c>
      <c r="Q546" s="160"/>
      <c r="R546" s="160"/>
      <c r="S546" s="196"/>
      <c r="AJ546" s="132"/>
      <c r="AK546" s="133"/>
      <c r="AL546" s="127"/>
      <c r="AM546" s="127"/>
      <c r="AN546" s="205"/>
    </row>
    <row r="547" spans="15:40" ht="15" customHeight="1">
      <c r="O547" s="179" t="s">
        <v>1537</v>
      </c>
      <c r="P547" s="136" t="s">
        <v>643</v>
      </c>
      <c r="Q547" s="160"/>
      <c r="R547" s="160"/>
      <c r="S547" s="196"/>
      <c r="AJ547" s="132"/>
      <c r="AK547" s="133"/>
      <c r="AL547" s="127"/>
      <c r="AM547" s="127"/>
      <c r="AN547" s="205"/>
    </row>
    <row r="548" spans="15:40" ht="15" customHeight="1">
      <c r="O548" s="179" t="s">
        <v>1538</v>
      </c>
      <c r="P548" s="136" t="s">
        <v>643</v>
      </c>
      <c r="Q548" s="160"/>
      <c r="R548" s="160"/>
      <c r="S548" s="196"/>
      <c r="AJ548" s="132"/>
      <c r="AK548" s="133"/>
      <c r="AL548" s="127"/>
      <c r="AM548" s="127"/>
      <c r="AN548" s="205"/>
    </row>
    <row r="549" spans="15:40" ht="15" customHeight="1">
      <c r="O549" s="179" t="s">
        <v>1539</v>
      </c>
      <c r="P549" s="136" t="s">
        <v>643</v>
      </c>
      <c r="Q549" s="160"/>
      <c r="R549" s="160"/>
      <c r="S549" s="196"/>
      <c r="AJ549" s="132"/>
      <c r="AK549" s="133"/>
      <c r="AL549" s="127"/>
      <c r="AM549" s="127"/>
      <c r="AN549" s="205"/>
    </row>
    <row r="550" spans="15:40" ht="15" customHeight="1">
      <c r="O550" s="179" t="s">
        <v>1540</v>
      </c>
      <c r="P550" s="136" t="s">
        <v>643</v>
      </c>
      <c r="Q550" s="160"/>
      <c r="R550" s="160"/>
      <c r="S550" s="196"/>
      <c r="AJ550" s="132"/>
      <c r="AK550" s="133"/>
      <c r="AL550" s="127"/>
      <c r="AM550" s="127"/>
      <c r="AN550" s="205"/>
    </row>
    <row r="551" spans="15:40" ht="15" customHeight="1">
      <c r="O551" s="269" t="s">
        <v>992</v>
      </c>
      <c r="P551" s="270"/>
      <c r="Q551" s="160"/>
      <c r="R551" s="160"/>
      <c r="S551" s="196"/>
      <c r="AJ551" s="132"/>
      <c r="AK551" s="133"/>
      <c r="AL551" s="127"/>
      <c r="AM551" s="127"/>
      <c r="AN551" s="205"/>
    </row>
    <row r="552" spans="15:40" ht="15" customHeight="1">
      <c r="O552" s="179" t="s">
        <v>1541</v>
      </c>
      <c r="P552" s="136" t="s">
        <v>640</v>
      </c>
      <c r="Q552" s="160"/>
      <c r="R552" s="160"/>
      <c r="S552" s="196"/>
      <c r="AJ552" s="132"/>
      <c r="AK552" s="133"/>
      <c r="AL552" s="127"/>
      <c r="AM552" s="127"/>
      <c r="AN552" s="205"/>
    </row>
    <row r="553" spans="15:40" ht="15" customHeight="1">
      <c r="O553" s="179" t="s">
        <v>1542</v>
      </c>
      <c r="P553" s="136" t="s">
        <v>640</v>
      </c>
      <c r="Q553" s="160"/>
      <c r="R553" s="160"/>
      <c r="S553" s="196"/>
      <c r="AJ553" s="132"/>
      <c r="AK553" s="133"/>
      <c r="AL553" s="127"/>
      <c r="AM553" s="127"/>
      <c r="AN553" s="205"/>
    </row>
    <row r="554" spans="15:40" ht="15" customHeight="1">
      <c r="O554" s="179" t="s">
        <v>1543</v>
      </c>
      <c r="P554" s="136" t="s">
        <v>640</v>
      </c>
      <c r="Q554" s="160"/>
      <c r="R554" s="160"/>
      <c r="S554" s="196"/>
      <c r="AJ554" s="132"/>
      <c r="AK554" s="133"/>
      <c r="AL554" s="127"/>
      <c r="AM554" s="127"/>
      <c r="AN554" s="205"/>
    </row>
    <row r="555" spans="15:40" ht="15" customHeight="1">
      <c r="O555" s="179" t="s">
        <v>1544</v>
      </c>
      <c r="P555" s="136" t="s">
        <v>640</v>
      </c>
      <c r="Q555" s="160"/>
      <c r="R555" s="160"/>
      <c r="S555" s="196"/>
      <c r="AJ555" s="132"/>
      <c r="AK555" s="133"/>
      <c r="AL555" s="127"/>
      <c r="AM555" s="127"/>
      <c r="AN555" s="205"/>
    </row>
    <row r="556" spans="15:40" ht="15" customHeight="1">
      <c r="O556" s="179" t="s">
        <v>1545</v>
      </c>
      <c r="P556" s="136" t="s">
        <v>640</v>
      </c>
      <c r="Q556" s="160"/>
      <c r="R556" s="160"/>
      <c r="S556" s="196"/>
      <c r="AJ556" s="132"/>
      <c r="AK556" s="133"/>
      <c r="AL556" s="127"/>
      <c r="AM556" s="127"/>
      <c r="AN556" s="205"/>
    </row>
    <row r="557" spans="15:40" ht="15" customHeight="1">
      <c r="O557" s="179" t="s">
        <v>1546</v>
      </c>
      <c r="P557" s="136" t="s">
        <v>640</v>
      </c>
      <c r="Q557" s="160"/>
      <c r="R557" s="160"/>
      <c r="S557" s="196"/>
      <c r="AJ557" s="132"/>
      <c r="AK557" s="133"/>
      <c r="AL557" s="127"/>
      <c r="AM557" s="127"/>
      <c r="AN557" s="205"/>
    </row>
    <row r="558" spans="15:40" ht="15" customHeight="1">
      <c r="O558" s="179" t="s">
        <v>1547</v>
      </c>
      <c r="P558" s="136" t="s">
        <v>640</v>
      </c>
      <c r="Q558" s="160"/>
      <c r="R558" s="160"/>
      <c r="S558" s="196"/>
      <c r="AJ558" s="132"/>
      <c r="AK558" s="133"/>
      <c r="AL558" s="127"/>
      <c r="AM558" s="127"/>
      <c r="AN558" s="205"/>
    </row>
    <row r="559" spans="15:40" ht="15" customHeight="1">
      <c r="O559" s="179" t="s">
        <v>1548</v>
      </c>
      <c r="P559" s="136" t="s">
        <v>640</v>
      </c>
      <c r="Q559" s="160"/>
      <c r="R559" s="160"/>
      <c r="S559" s="196"/>
      <c r="AJ559" s="132"/>
      <c r="AK559" s="133"/>
      <c r="AL559" s="127"/>
      <c r="AM559" s="127"/>
      <c r="AN559" s="205"/>
    </row>
    <row r="560" spans="15:40" ht="15" customHeight="1">
      <c r="O560" s="179" t="s">
        <v>1549</v>
      </c>
      <c r="P560" s="136" t="s">
        <v>643</v>
      </c>
      <c r="Q560" s="160"/>
      <c r="R560" s="160"/>
      <c r="S560" s="196"/>
      <c r="AJ560" s="132"/>
      <c r="AK560" s="133"/>
      <c r="AL560" s="127"/>
      <c r="AM560" s="127"/>
      <c r="AN560" s="205"/>
    </row>
    <row r="561" spans="15:40" ht="15" customHeight="1">
      <c r="O561" s="179" t="s">
        <v>1550</v>
      </c>
      <c r="P561" s="136" t="s">
        <v>643</v>
      </c>
      <c r="Q561" s="160"/>
      <c r="R561" s="160"/>
      <c r="S561" s="196"/>
      <c r="AJ561" s="132"/>
      <c r="AK561" s="133"/>
      <c r="AL561" s="127"/>
      <c r="AM561" s="127"/>
      <c r="AN561" s="205"/>
    </row>
    <row r="562" spans="15:40" ht="15" customHeight="1">
      <c r="O562" s="179" t="s">
        <v>1551</v>
      </c>
      <c r="P562" s="136" t="s">
        <v>643</v>
      </c>
      <c r="Q562" s="160"/>
      <c r="R562" s="160"/>
      <c r="S562" s="196"/>
      <c r="AJ562" s="132"/>
      <c r="AK562" s="133"/>
      <c r="AL562" s="127"/>
      <c r="AM562" s="127"/>
      <c r="AN562" s="205"/>
    </row>
    <row r="563" spans="15:40" ht="15" customHeight="1">
      <c r="O563" s="179" t="s">
        <v>1552</v>
      </c>
      <c r="P563" s="136" t="s">
        <v>643</v>
      </c>
      <c r="Q563" s="160"/>
      <c r="R563" s="160"/>
      <c r="S563" s="196"/>
      <c r="AJ563" s="132"/>
      <c r="AK563" s="133"/>
      <c r="AL563" s="127"/>
      <c r="AM563" s="127"/>
      <c r="AN563" s="205"/>
    </row>
    <row r="564" spans="15:40" ht="15" customHeight="1">
      <c r="O564" s="179" t="s">
        <v>1553</v>
      </c>
      <c r="P564" s="136" t="s">
        <v>643</v>
      </c>
      <c r="Q564" s="160"/>
      <c r="R564" s="160"/>
      <c r="S564" s="196"/>
      <c r="AJ564" s="132"/>
      <c r="AK564" s="133"/>
      <c r="AL564" s="127"/>
      <c r="AM564" s="127"/>
      <c r="AN564" s="205"/>
    </row>
    <row r="565" spans="15:40" ht="15" customHeight="1">
      <c r="O565" s="179" t="s">
        <v>1554</v>
      </c>
      <c r="P565" s="136" t="s">
        <v>643</v>
      </c>
      <c r="Q565" s="160"/>
      <c r="R565" s="160"/>
      <c r="S565" s="196"/>
      <c r="AJ565" s="132"/>
      <c r="AK565" s="133"/>
      <c r="AL565" s="127"/>
      <c r="AM565" s="127"/>
      <c r="AN565" s="205"/>
    </row>
    <row r="566" spans="15:40" ht="15" customHeight="1">
      <c r="O566" s="179" t="s">
        <v>1555</v>
      </c>
      <c r="P566" s="136" t="s">
        <v>643</v>
      </c>
      <c r="Q566" s="160"/>
      <c r="R566" s="160"/>
      <c r="S566" s="196"/>
      <c r="AJ566" s="132"/>
      <c r="AK566" s="133"/>
      <c r="AL566" s="127"/>
      <c r="AM566" s="127"/>
      <c r="AN566" s="205"/>
    </row>
    <row r="567" spans="15:40" ht="15" customHeight="1">
      <c r="O567" s="179" t="s">
        <v>1556</v>
      </c>
      <c r="P567" s="136" t="s">
        <v>643</v>
      </c>
      <c r="Q567" s="160"/>
      <c r="R567" s="160"/>
      <c r="S567" s="196"/>
      <c r="AJ567" s="132"/>
      <c r="AK567" s="133"/>
      <c r="AL567" s="127"/>
      <c r="AM567" s="127"/>
      <c r="AN567" s="205"/>
    </row>
    <row r="568" spans="15:40" ht="15" customHeight="1">
      <c r="O568" s="179" t="s">
        <v>1557</v>
      </c>
      <c r="P568" s="136" t="s">
        <v>643</v>
      </c>
      <c r="Q568" s="160"/>
      <c r="R568" s="160"/>
      <c r="S568" s="196"/>
      <c r="AJ568" s="132"/>
      <c r="AK568" s="133"/>
      <c r="AL568" s="127"/>
      <c r="AM568" s="127"/>
      <c r="AN568" s="205"/>
    </row>
    <row r="569" spans="15:40" ht="15" customHeight="1">
      <c r="O569" s="179" t="s">
        <v>1558</v>
      </c>
      <c r="P569" s="136" t="s">
        <v>643</v>
      </c>
      <c r="Q569" s="160"/>
      <c r="R569" s="160"/>
      <c r="S569" s="196"/>
      <c r="AJ569" s="132"/>
      <c r="AK569" s="133"/>
      <c r="AL569" s="127"/>
      <c r="AM569" s="127"/>
      <c r="AN569" s="205"/>
    </row>
    <row r="570" spans="15:40" ht="15" customHeight="1">
      <c r="O570" s="179" t="s">
        <v>1559</v>
      </c>
      <c r="P570" s="136" t="s">
        <v>643</v>
      </c>
      <c r="Q570" s="160"/>
      <c r="R570" s="160"/>
      <c r="S570" s="196"/>
      <c r="AJ570" s="132"/>
      <c r="AK570" s="133"/>
      <c r="AL570" s="127"/>
      <c r="AM570" s="127"/>
      <c r="AN570" s="205"/>
    </row>
    <row r="571" spans="15:40" ht="15" customHeight="1">
      <c r="O571" s="179" t="s">
        <v>1560</v>
      </c>
      <c r="P571" s="136" t="s">
        <v>643</v>
      </c>
      <c r="Q571" s="160"/>
      <c r="R571" s="160"/>
      <c r="S571" s="196"/>
      <c r="AJ571" s="132"/>
      <c r="AK571" s="133"/>
      <c r="AL571" s="127"/>
      <c r="AM571" s="127"/>
      <c r="AN571" s="205"/>
    </row>
    <row r="572" spans="15:40" ht="15" customHeight="1">
      <c r="O572" s="179" t="s">
        <v>1561</v>
      </c>
      <c r="P572" s="136" t="s">
        <v>643</v>
      </c>
      <c r="Q572" s="160"/>
      <c r="R572" s="160"/>
      <c r="S572" s="196"/>
      <c r="AJ572" s="132"/>
      <c r="AK572" s="133"/>
      <c r="AL572" s="127"/>
      <c r="AM572" s="127"/>
      <c r="AN572" s="205"/>
    </row>
    <row r="573" spans="15:40" ht="15" customHeight="1">
      <c r="O573" s="179" t="s">
        <v>1562</v>
      </c>
      <c r="P573" s="136" t="s">
        <v>643</v>
      </c>
      <c r="Q573" s="160"/>
      <c r="R573" s="160"/>
      <c r="S573" s="196"/>
      <c r="AJ573" s="132"/>
      <c r="AK573" s="133"/>
      <c r="AL573" s="127"/>
      <c r="AM573" s="127"/>
      <c r="AN573" s="205"/>
    </row>
    <row r="574" spans="15:40" ht="15" customHeight="1">
      <c r="O574" s="179" t="s">
        <v>1563</v>
      </c>
      <c r="P574" s="136" t="s">
        <v>643</v>
      </c>
      <c r="Q574" s="160"/>
      <c r="R574" s="160"/>
      <c r="S574" s="196"/>
      <c r="AJ574" s="132"/>
      <c r="AK574" s="133"/>
      <c r="AL574" s="127"/>
      <c r="AM574" s="127"/>
      <c r="AN574" s="205"/>
    </row>
    <row r="575" spans="15:40" ht="15" customHeight="1">
      <c r="O575" s="179" t="s">
        <v>1564</v>
      </c>
      <c r="P575" s="136" t="s">
        <v>643</v>
      </c>
      <c r="Q575" s="160"/>
      <c r="R575" s="160"/>
      <c r="S575" s="196"/>
      <c r="AJ575" s="132"/>
      <c r="AK575" s="133"/>
      <c r="AL575" s="127"/>
      <c r="AM575" s="127"/>
      <c r="AN575" s="205"/>
    </row>
    <row r="576" spans="15:40" ht="15" customHeight="1">
      <c r="O576" s="179" t="s">
        <v>1565</v>
      </c>
      <c r="P576" s="136" t="s">
        <v>643</v>
      </c>
      <c r="Q576" s="160"/>
      <c r="R576" s="160"/>
      <c r="S576" s="196"/>
      <c r="AJ576" s="132"/>
      <c r="AK576" s="133"/>
      <c r="AL576" s="127"/>
      <c r="AM576" s="127"/>
      <c r="AN576" s="205"/>
    </row>
    <row r="577" spans="15:40" ht="15" customHeight="1">
      <c r="O577" s="179" t="s">
        <v>1566</v>
      </c>
      <c r="P577" s="136" t="s">
        <v>643</v>
      </c>
      <c r="Q577" s="160"/>
      <c r="R577" s="160"/>
      <c r="S577" s="196"/>
      <c r="AJ577" s="132"/>
      <c r="AK577" s="133"/>
      <c r="AL577" s="127"/>
      <c r="AM577" s="127"/>
      <c r="AN577" s="205"/>
    </row>
    <row r="578" spans="15:40" ht="15" customHeight="1">
      <c r="O578" s="179" t="s">
        <v>1567</v>
      </c>
      <c r="P578" s="136" t="s">
        <v>643</v>
      </c>
      <c r="Q578" s="160"/>
      <c r="R578" s="160"/>
      <c r="S578" s="196"/>
      <c r="AJ578" s="132"/>
      <c r="AK578" s="133"/>
      <c r="AL578" s="127"/>
      <c r="AM578" s="127"/>
      <c r="AN578" s="205"/>
    </row>
    <row r="579" spans="15:40" ht="15" customHeight="1">
      <c r="O579" s="179" t="s">
        <v>1568</v>
      </c>
      <c r="P579" s="136" t="s">
        <v>643</v>
      </c>
      <c r="Q579" s="160"/>
      <c r="R579" s="160"/>
      <c r="S579" s="196"/>
      <c r="AJ579" s="132"/>
      <c r="AK579" s="133"/>
      <c r="AL579" s="127"/>
      <c r="AM579" s="127"/>
      <c r="AN579" s="205"/>
    </row>
    <row r="580" spans="15:40" ht="15" customHeight="1">
      <c r="O580" s="179" t="s">
        <v>1569</v>
      </c>
      <c r="P580" s="136" t="s">
        <v>643</v>
      </c>
      <c r="Q580" s="160"/>
      <c r="R580" s="160"/>
      <c r="S580" s="196"/>
      <c r="AJ580" s="132"/>
      <c r="AK580" s="133"/>
      <c r="AL580" s="127"/>
      <c r="AM580" s="127"/>
      <c r="AN580" s="205"/>
    </row>
    <row r="581" spans="15:40" ht="15" customHeight="1">
      <c r="O581" s="179" t="s">
        <v>1570</v>
      </c>
      <c r="P581" s="136" t="s">
        <v>643</v>
      </c>
      <c r="Q581" s="160"/>
      <c r="R581" s="160"/>
      <c r="S581" s="196"/>
      <c r="AJ581" s="132"/>
      <c r="AK581" s="133"/>
      <c r="AL581" s="127"/>
      <c r="AM581" s="127"/>
      <c r="AN581" s="205"/>
    </row>
    <row r="582" spans="15:40" ht="15" customHeight="1">
      <c r="O582" s="179" t="s">
        <v>1571</v>
      </c>
      <c r="P582" s="136" t="s">
        <v>643</v>
      </c>
      <c r="Q582" s="160"/>
      <c r="R582" s="160"/>
      <c r="S582" s="196"/>
      <c r="AJ582" s="132"/>
      <c r="AK582" s="133"/>
      <c r="AL582" s="127"/>
      <c r="AM582" s="127"/>
      <c r="AN582" s="205"/>
    </row>
    <row r="583" spans="15:40" ht="15" customHeight="1">
      <c r="O583" s="179" t="s">
        <v>1572</v>
      </c>
      <c r="P583" s="136" t="s">
        <v>643</v>
      </c>
      <c r="Q583" s="160"/>
      <c r="R583" s="160"/>
      <c r="S583" s="196"/>
      <c r="AJ583" s="132"/>
      <c r="AK583" s="133"/>
      <c r="AL583" s="127"/>
      <c r="AM583" s="127"/>
      <c r="AN583" s="205"/>
    </row>
    <row r="584" spans="15:40" ht="15" customHeight="1">
      <c r="O584" s="179" t="s">
        <v>1573</v>
      </c>
      <c r="P584" s="136" t="s">
        <v>643</v>
      </c>
      <c r="Q584" s="160"/>
      <c r="R584" s="160"/>
      <c r="S584" s="196"/>
      <c r="AJ584" s="132"/>
      <c r="AK584" s="133"/>
      <c r="AL584" s="127"/>
      <c r="AM584" s="127"/>
      <c r="AN584" s="205"/>
    </row>
    <row r="585" spans="15:40" ht="15" customHeight="1">
      <c r="O585" s="269" t="s">
        <v>993</v>
      </c>
      <c r="P585" s="270"/>
      <c r="Q585" s="160"/>
      <c r="R585" s="160"/>
      <c r="S585" s="196"/>
      <c r="AJ585" s="132"/>
      <c r="AK585" s="133"/>
      <c r="AL585" s="127"/>
      <c r="AM585" s="127"/>
      <c r="AN585" s="205"/>
    </row>
    <row r="586" spans="15:40" ht="15" customHeight="1">
      <c r="O586" s="179" t="s">
        <v>1574</v>
      </c>
      <c r="P586" s="136" t="s">
        <v>640</v>
      </c>
      <c r="Q586" s="160"/>
      <c r="R586" s="160"/>
      <c r="S586" s="196"/>
      <c r="AJ586" s="132"/>
      <c r="AK586" s="133"/>
      <c r="AL586" s="127"/>
      <c r="AM586" s="127"/>
      <c r="AN586" s="205"/>
    </row>
    <row r="587" spans="15:40" ht="15" customHeight="1">
      <c r="O587" s="179" t="s">
        <v>1575</v>
      </c>
      <c r="P587" s="136" t="s">
        <v>640</v>
      </c>
      <c r="Q587" s="160"/>
      <c r="R587" s="160"/>
      <c r="S587" s="196"/>
      <c r="AJ587" s="132"/>
      <c r="AK587" s="133"/>
      <c r="AL587" s="127"/>
      <c r="AM587" s="127"/>
      <c r="AN587" s="205"/>
    </row>
    <row r="588" spans="15:40" ht="15" customHeight="1">
      <c r="O588" s="179" t="s">
        <v>1576</v>
      </c>
      <c r="P588" s="136" t="s">
        <v>640</v>
      </c>
      <c r="Q588" s="160"/>
      <c r="R588" s="160"/>
      <c r="S588" s="196"/>
      <c r="AJ588" s="132"/>
      <c r="AK588" s="133"/>
      <c r="AL588" s="127"/>
      <c r="AM588" s="127"/>
      <c r="AN588" s="205"/>
    </row>
    <row r="589" spans="15:40" ht="15" customHeight="1">
      <c r="O589" s="179" t="s">
        <v>1577</v>
      </c>
      <c r="P589" s="136" t="s">
        <v>640</v>
      </c>
      <c r="Q589" s="160"/>
      <c r="R589" s="160"/>
      <c r="S589" s="196"/>
      <c r="AJ589" s="132"/>
      <c r="AK589" s="133"/>
      <c r="AL589" s="127"/>
      <c r="AM589" s="127"/>
      <c r="AN589" s="205"/>
    </row>
    <row r="590" spans="15:40" ht="15" customHeight="1">
      <c r="O590" s="179" t="s">
        <v>1578</v>
      </c>
      <c r="P590" s="136" t="s">
        <v>640</v>
      </c>
      <c r="Q590" s="160"/>
      <c r="R590" s="160"/>
      <c r="S590" s="196"/>
      <c r="AJ590" s="132"/>
      <c r="AK590" s="133"/>
      <c r="AL590" s="127"/>
      <c r="AM590" s="127"/>
      <c r="AN590" s="205"/>
    </row>
    <row r="591" spans="15:40" ht="15" customHeight="1">
      <c r="O591" s="179" t="s">
        <v>1579</v>
      </c>
      <c r="P591" s="136" t="s">
        <v>640</v>
      </c>
      <c r="Q591" s="160"/>
      <c r="R591" s="160"/>
      <c r="S591" s="196"/>
      <c r="AJ591" s="132"/>
      <c r="AK591" s="133"/>
      <c r="AL591" s="127"/>
      <c r="AM591" s="127"/>
      <c r="AN591" s="205"/>
    </row>
    <row r="592" spans="15:40" ht="15" customHeight="1">
      <c r="O592" s="179" t="s">
        <v>1580</v>
      </c>
      <c r="P592" s="136" t="s">
        <v>640</v>
      </c>
      <c r="Q592" s="160"/>
      <c r="R592" s="160"/>
      <c r="S592" s="196"/>
      <c r="AJ592" s="132"/>
      <c r="AK592" s="133"/>
      <c r="AL592" s="127"/>
      <c r="AM592" s="127"/>
      <c r="AN592" s="205"/>
    </row>
    <row r="593" spans="15:40" ht="15" customHeight="1">
      <c r="O593" s="179" t="s">
        <v>1581</v>
      </c>
      <c r="P593" s="136" t="s">
        <v>643</v>
      </c>
      <c r="Q593" s="160"/>
      <c r="R593" s="160"/>
      <c r="S593" s="196"/>
      <c r="AJ593" s="132"/>
      <c r="AK593" s="133"/>
      <c r="AL593" s="127"/>
      <c r="AM593" s="127"/>
      <c r="AN593" s="205"/>
    </row>
    <row r="594" spans="15:40" ht="15" customHeight="1">
      <c r="O594" s="179" t="s">
        <v>1582</v>
      </c>
      <c r="P594" s="136" t="s">
        <v>643</v>
      </c>
      <c r="Q594" s="160"/>
      <c r="R594" s="160"/>
      <c r="S594" s="196"/>
      <c r="AJ594" s="132"/>
      <c r="AK594" s="133"/>
      <c r="AL594" s="127"/>
      <c r="AM594" s="127"/>
      <c r="AN594" s="205"/>
    </row>
    <row r="595" spans="15:40" ht="15" customHeight="1">
      <c r="O595" s="179" t="s">
        <v>1583</v>
      </c>
      <c r="P595" s="136" t="s">
        <v>643</v>
      </c>
      <c r="Q595" s="160"/>
      <c r="R595" s="160"/>
      <c r="S595" s="196"/>
      <c r="AJ595" s="132"/>
      <c r="AK595" s="133"/>
      <c r="AL595" s="127"/>
      <c r="AM595" s="127"/>
      <c r="AN595" s="205"/>
    </row>
    <row r="596" spans="15:40" ht="15" customHeight="1">
      <c r="O596" s="179" t="s">
        <v>1584</v>
      </c>
      <c r="P596" s="136" t="s">
        <v>643</v>
      </c>
      <c r="Q596" s="160"/>
      <c r="R596" s="160"/>
      <c r="S596" s="196"/>
      <c r="AJ596" s="132"/>
      <c r="AK596" s="133"/>
      <c r="AL596" s="127"/>
      <c r="AM596" s="127"/>
      <c r="AN596" s="205"/>
    </row>
    <row r="597" spans="15:40" ht="15" customHeight="1">
      <c r="O597" s="179" t="s">
        <v>1585</v>
      </c>
      <c r="P597" s="136" t="s">
        <v>643</v>
      </c>
      <c r="Q597" s="160"/>
      <c r="R597" s="160"/>
      <c r="S597" s="196"/>
      <c r="AJ597" s="132"/>
      <c r="AK597" s="133"/>
      <c r="AL597" s="127"/>
      <c r="AM597" s="127"/>
      <c r="AN597" s="205"/>
    </row>
    <row r="598" spans="15:40" ht="15" customHeight="1">
      <c r="O598" s="179" t="s">
        <v>1586</v>
      </c>
      <c r="P598" s="136" t="s">
        <v>643</v>
      </c>
      <c r="Q598" s="160"/>
      <c r="R598" s="160"/>
      <c r="S598" s="196"/>
      <c r="AJ598" s="132"/>
      <c r="AK598" s="133"/>
      <c r="AL598" s="127"/>
      <c r="AM598" s="127"/>
      <c r="AN598" s="205"/>
    </row>
    <row r="599" spans="15:40" ht="15" customHeight="1">
      <c r="O599" s="179" t="s">
        <v>1587</v>
      </c>
      <c r="P599" s="136" t="s">
        <v>643</v>
      </c>
      <c r="Q599" s="160"/>
      <c r="R599" s="160"/>
      <c r="S599" s="196"/>
      <c r="AJ599" s="132"/>
      <c r="AK599" s="133"/>
      <c r="AL599" s="127"/>
      <c r="AM599" s="127"/>
      <c r="AN599" s="205"/>
    </row>
    <row r="600" spans="15:40" ht="15" customHeight="1">
      <c r="O600" s="179" t="s">
        <v>1588</v>
      </c>
      <c r="P600" s="136" t="s">
        <v>643</v>
      </c>
      <c r="Q600" s="160"/>
      <c r="R600" s="160"/>
      <c r="S600" s="196"/>
      <c r="AJ600" s="132"/>
      <c r="AK600" s="133"/>
      <c r="AL600" s="127"/>
      <c r="AM600" s="127"/>
      <c r="AN600" s="205"/>
    </row>
    <row r="601" spans="15:40" ht="15" customHeight="1">
      <c r="O601" s="179" t="s">
        <v>1589</v>
      </c>
      <c r="P601" s="136" t="s">
        <v>643</v>
      </c>
      <c r="Q601" s="160"/>
      <c r="R601" s="160"/>
      <c r="S601" s="196"/>
      <c r="AJ601" s="132"/>
      <c r="AK601" s="133"/>
      <c r="AL601" s="127"/>
      <c r="AM601" s="127"/>
      <c r="AN601" s="205"/>
    </row>
    <row r="602" spans="15:40" ht="15" customHeight="1">
      <c r="O602" s="179" t="s">
        <v>1590</v>
      </c>
      <c r="P602" s="136" t="s">
        <v>643</v>
      </c>
      <c r="Q602" s="160"/>
      <c r="R602" s="160"/>
      <c r="S602" s="196"/>
      <c r="AJ602" s="132"/>
      <c r="AK602" s="133"/>
      <c r="AL602" s="127"/>
      <c r="AM602" s="127"/>
      <c r="AN602" s="205"/>
    </row>
    <row r="603" spans="15:40" ht="15" customHeight="1">
      <c r="O603" s="179" t="s">
        <v>1591</v>
      </c>
      <c r="P603" s="136" t="s">
        <v>643</v>
      </c>
      <c r="Q603" s="160"/>
      <c r="R603" s="160"/>
      <c r="S603" s="196"/>
      <c r="AJ603" s="132"/>
      <c r="AK603" s="133"/>
      <c r="AL603" s="127"/>
      <c r="AM603" s="127"/>
      <c r="AN603" s="205"/>
    </row>
    <row r="604" spans="15:40" ht="15" customHeight="1">
      <c r="O604" s="179" t="s">
        <v>1592</v>
      </c>
      <c r="P604" s="136" t="s">
        <v>643</v>
      </c>
      <c r="Q604" s="160"/>
      <c r="R604" s="160"/>
      <c r="S604" s="196"/>
      <c r="AJ604" s="132"/>
      <c r="AK604" s="133"/>
      <c r="AL604" s="127"/>
      <c r="AM604" s="127"/>
      <c r="AN604" s="205"/>
    </row>
    <row r="605" spans="15:40" ht="15" customHeight="1">
      <c r="O605" s="179" t="s">
        <v>1593</v>
      </c>
      <c r="P605" s="136" t="s">
        <v>643</v>
      </c>
      <c r="Q605" s="160"/>
      <c r="R605" s="160"/>
      <c r="S605" s="196"/>
      <c r="AJ605" s="132"/>
      <c r="AK605" s="133"/>
      <c r="AL605" s="127"/>
      <c r="AM605" s="127"/>
      <c r="AN605" s="205"/>
    </row>
    <row r="606" spans="15:40" ht="15" customHeight="1">
      <c r="O606" s="179" t="s">
        <v>1594</v>
      </c>
      <c r="P606" s="136" t="s">
        <v>643</v>
      </c>
      <c r="Q606" s="160"/>
      <c r="R606" s="160"/>
      <c r="S606" s="196"/>
      <c r="AJ606" s="132"/>
      <c r="AK606" s="133"/>
      <c r="AL606" s="127"/>
      <c r="AM606" s="127"/>
      <c r="AN606" s="205"/>
    </row>
    <row r="607" spans="15:40" ht="15" customHeight="1">
      <c r="O607" s="179" t="s">
        <v>1595</v>
      </c>
      <c r="P607" s="136" t="s">
        <v>643</v>
      </c>
      <c r="Q607" s="160"/>
      <c r="R607" s="160"/>
      <c r="S607" s="196"/>
      <c r="AJ607" s="132"/>
      <c r="AK607" s="133"/>
      <c r="AL607" s="127"/>
      <c r="AM607" s="127"/>
      <c r="AN607" s="205"/>
    </row>
    <row r="608" spans="15:40" ht="15" customHeight="1">
      <c r="O608" s="179" t="s">
        <v>1596</v>
      </c>
      <c r="P608" s="136" t="s">
        <v>643</v>
      </c>
      <c r="Q608" s="160"/>
      <c r="R608" s="160"/>
      <c r="S608" s="196"/>
      <c r="AJ608" s="132"/>
      <c r="AK608" s="133"/>
      <c r="AL608" s="127"/>
      <c r="AM608" s="127"/>
      <c r="AN608" s="205"/>
    </row>
    <row r="609" spans="15:40" ht="15" customHeight="1">
      <c r="O609" s="179" t="s">
        <v>1597</v>
      </c>
      <c r="P609" s="136" t="s">
        <v>643</v>
      </c>
      <c r="Q609" s="160"/>
      <c r="R609" s="160"/>
      <c r="S609" s="196"/>
      <c r="AJ609" s="132"/>
      <c r="AK609" s="133"/>
      <c r="AL609" s="127"/>
      <c r="AM609" s="127"/>
      <c r="AN609" s="205"/>
    </row>
    <row r="610" spans="15:40" ht="15" customHeight="1">
      <c r="O610" s="179" t="s">
        <v>1598</v>
      </c>
      <c r="P610" s="136" t="s">
        <v>643</v>
      </c>
      <c r="Q610" s="160"/>
      <c r="R610" s="160"/>
      <c r="S610" s="196"/>
      <c r="AJ610" s="132"/>
      <c r="AK610" s="133"/>
      <c r="AL610" s="127"/>
      <c r="AM610" s="127"/>
      <c r="AN610" s="205"/>
    </row>
    <row r="611" spans="15:40" ht="15" customHeight="1">
      <c r="O611" s="179" t="s">
        <v>1599</v>
      </c>
      <c r="P611" s="136" t="s">
        <v>643</v>
      </c>
      <c r="Q611" s="160"/>
      <c r="R611" s="160"/>
      <c r="S611" s="196"/>
      <c r="AJ611" s="132"/>
      <c r="AK611" s="133"/>
      <c r="AL611" s="127"/>
      <c r="AM611" s="127"/>
      <c r="AN611" s="205"/>
    </row>
    <row r="612" spans="15:40" ht="15" customHeight="1">
      <c r="O612" s="179" t="s">
        <v>1600</v>
      </c>
      <c r="P612" s="136" t="s">
        <v>643</v>
      </c>
      <c r="Q612" s="160"/>
      <c r="R612" s="160"/>
      <c r="S612" s="196"/>
      <c r="AJ612" s="132"/>
      <c r="AK612" s="133"/>
      <c r="AL612" s="127"/>
      <c r="AM612" s="127"/>
      <c r="AN612" s="205"/>
    </row>
    <row r="613" spans="15:40" ht="15" customHeight="1">
      <c r="O613" s="269" t="s">
        <v>994</v>
      </c>
      <c r="P613" s="270"/>
      <c r="Q613" s="160"/>
      <c r="R613" s="160"/>
      <c r="S613" s="196"/>
      <c r="AJ613" s="132"/>
      <c r="AK613" s="133"/>
      <c r="AL613" s="127"/>
      <c r="AM613" s="127"/>
      <c r="AN613" s="205"/>
    </row>
    <row r="614" spans="15:40" ht="15" customHeight="1">
      <c r="O614" s="179" t="s">
        <v>1601</v>
      </c>
      <c r="P614" s="136" t="s">
        <v>640</v>
      </c>
      <c r="Q614" s="160"/>
      <c r="R614" s="160"/>
      <c r="S614" s="196"/>
      <c r="AJ614" s="132"/>
      <c r="AK614" s="133"/>
      <c r="AL614" s="127"/>
      <c r="AM614" s="127"/>
      <c r="AN614" s="205"/>
    </row>
    <row r="615" spans="15:40" ht="15" customHeight="1">
      <c r="O615" s="179" t="s">
        <v>1602</v>
      </c>
      <c r="P615" s="136" t="s">
        <v>640</v>
      </c>
      <c r="Q615" s="160"/>
      <c r="R615" s="160"/>
      <c r="S615" s="196"/>
      <c r="AJ615" s="132"/>
      <c r="AK615" s="133"/>
      <c r="AL615" s="127"/>
      <c r="AM615" s="127"/>
      <c r="AN615" s="205"/>
    </row>
    <row r="616" spans="15:40" ht="15" customHeight="1">
      <c r="O616" s="179" t="s">
        <v>1603</v>
      </c>
      <c r="P616" s="136" t="s">
        <v>643</v>
      </c>
      <c r="Q616" s="160"/>
      <c r="R616" s="160"/>
      <c r="S616" s="196"/>
      <c r="AJ616" s="132"/>
      <c r="AK616" s="133"/>
      <c r="AL616" s="127"/>
      <c r="AM616" s="127"/>
      <c r="AN616" s="205"/>
    </row>
    <row r="617" spans="15:40" ht="15" customHeight="1">
      <c r="O617" s="179" t="s">
        <v>1604</v>
      </c>
      <c r="P617" s="136" t="s">
        <v>643</v>
      </c>
      <c r="Q617" s="160"/>
      <c r="R617" s="160"/>
      <c r="S617" s="196"/>
      <c r="AJ617" s="132"/>
      <c r="AK617" s="133"/>
      <c r="AL617" s="127"/>
      <c r="AM617" s="127"/>
      <c r="AN617" s="205"/>
    </row>
    <row r="618" spans="15:40" ht="15" customHeight="1">
      <c r="O618" s="179" t="s">
        <v>1605</v>
      </c>
      <c r="P618" s="136" t="s">
        <v>643</v>
      </c>
      <c r="Q618" s="160"/>
      <c r="R618" s="160"/>
      <c r="S618" s="196"/>
      <c r="AJ618" s="132"/>
      <c r="AK618" s="133"/>
      <c r="AL618" s="127"/>
      <c r="AM618" s="127"/>
      <c r="AN618" s="205"/>
    </row>
    <row r="619" spans="15:40" ht="15" customHeight="1">
      <c r="O619" s="179" t="s">
        <v>1606</v>
      </c>
      <c r="P619" s="136" t="s">
        <v>643</v>
      </c>
      <c r="Q619" s="160"/>
      <c r="R619" s="160"/>
      <c r="S619" s="196"/>
      <c r="AJ619" s="132"/>
      <c r="AK619" s="133"/>
      <c r="AL619" s="127"/>
      <c r="AM619" s="127"/>
      <c r="AN619" s="205"/>
    </row>
    <row r="620" spans="15:40" ht="15" customHeight="1">
      <c r="O620" s="179" t="s">
        <v>1607</v>
      </c>
      <c r="P620" s="136" t="s">
        <v>643</v>
      </c>
      <c r="Q620" s="160"/>
      <c r="R620" s="160"/>
      <c r="S620" s="196"/>
      <c r="AJ620" s="132"/>
      <c r="AK620" s="133"/>
      <c r="AL620" s="127"/>
      <c r="AM620" s="127"/>
      <c r="AN620" s="205"/>
    </row>
    <row r="621" spans="15:40" ht="15" customHeight="1">
      <c r="O621" s="179" t="s">
        <v>1608</v>
      </c>
      <c r="P621" s="136" t="s">
        <v>643</v>
      </c>
      <c r="Q621" s="160"/>
      <c r="R621" s="160"/>
      <c r="S621" s="196"/>
      <c r="AJ621" s="132"/>
      <c r="AK621" s="133"/>
      <c r="AL621" s="127"/>
      <c r="AM621" s="127"/>
      <c r="AN621" s="205"/>
    </row>
    <row r="622" spans="15:40" ht="15" customHeight="1">
      <c r="O622" s="179" t="s">
        <v>1609</v>
      </c>
      <c r="P622" s="136" t="s">
        <v>643</v>
      </c>
      <c r="Q622" s="160"/>
      <c r="R622" s="160"/>
      <c r="S622" s="196"/>
      <c r="AJ622" s="132"/>
      <c r="AK622" s="133"/>
      <c r="AL622" s="127"/>
      <c r="AM622" s="127"/>
      <c r="AN622" s="205"/>
    </row>
    <row r="623" spans="15:40" ht="15" customHeight="1">
      <c r="O623" s="179" t="s">
        <v>1610</v>
      </c>
      <c r="P623" s="136" t="s">
        <v>643</v>
      </c>
      <c r="Q623" s="160"/>
      <c r="R623" s="160"/>
      <c r="S623" s="196"/>
      <c r="AJ623" s="132"/>
      <c r="AK623" s="133"/>
      <c r="AL623" s="127"/>
      <c r="AM623" s="127"/>
      <c r="AN623" s="205"/>
    </row>
    <row r="624" spans="15:40" ht="15" customHeight="1">
      <c r="O624" s="179" t="s">
        <v>1611</v>
      </c>
      <c r="P624" s="136" t="s">
        <v>643</v>
      </c>
      <c r="Q624" s="160"/>
      <c r="R624" s="160"/>
      <c r="S624" s="196"/>
      <c r="AJ624" s="132"/>
      <c r="AK624" s="133"/>
      <c r="AL624" s="127"/>
      <c r="AM624" s="127"/>
      <c r="AN624" s="205"/>
    </row>
    <row r="625" spans="15:40" ht="15" customHeight="1">
      <c r="O625" s="179" t="s">
        <v>1612</v>
      </c>
      <c r="P625" s="136" t="s">
        <v>643</v>
      </c>
      <c r="Q625" s="160"/>
      <c r="R625" s="160"/>
      <c r="S625" s="196"/>
      <c r="AJ625" s="132"/>
      <c r="AK625" s="133"/>
      <c r="AL625" s="127"/>
      <c r="AM625" s="127"/>
      <c r="AN625" s="205"/>
    </row>
    <row r="626" spans="15:40" ht="15" customHeight="1">
      <c r="O626" s="179" t="s">
        <v>1613</v>
      </c>
      <c r="P626" s="136" t="s">
        <v>643</v>
      </c>
      <c r="Q626" s="160"/>
      <c r="R626" s="160"/>
      <c r="S626" s="196"/>
      <c r="AJ626" s="132"/>
      <c r="AK626" s="133"/>
      <c r="AL626" s="127"/>
      <c r="AM626" s="127"/>
      <c r="AN626" s="205"/>
    </row>
    <row r="627" spans="15:40" ht="15" customHeight="1">
      <c r="O627" s="179" t="s">
        <v>1614</v>
      </c>
      <c r="P627" s="136" t="s">
        <v>643</v>
      </c>
      <c r="Q627" s="160"/>
      <c r="R627" s="160"/>
      <c r="S627" s="196"/>
      <c r="AJ627" s="132"/>
      <c r="AK627" s="133"/>
      <c r="AL627" s="127"/>
      <c r="AM627" s="127"/>
      <c r="AN627" s="205"/>
    </row>
    <row r="628" spans="15:40" ht="15" customHeight="1">
      <c r="O628" s="179" t="s">
        <v>1615</v>
      </c>
      <c r="P628" s="136" t="s">
        <v>643</v>
      </c>
      <c r="Q628" s="160"/>
      <c r="R628" s="160"/>
      <c r="S628" s="196"/>
      <c r="AJ628" s="132"/>
      <c r="AK628" s="133"/>
      <c r="AL628" s="127"/>
      <c r="AM628" s="127"/>
      <c r="AN628" s="205"/>
    </row>
    <row r="629" spans="15:40" ht="15" customHeight="1">
      <c r="O629" s="179" t="s">
        <v>1616</v>
      </c>
      <c r="P629" s="136" t="s">
        <v>643</v>
      </c>
      <c r="Q629" s="160"/>
      <c r="R629" s="160"/>
      <c r="S629" s="196"/>
      <c r="AJ629" s="132"/>
      <c r="AK629" s="133"/>
      <c r="AL629" s="127"/>
      <c r="AM629" s="127"/>
      <c r="AN629" s="205"/>
    </row>
    <row r="630" spans="15:40" ht="15" customHeight="1">
      <c r="O630" s="179" t="s">
        <v>1617</v>
      </c>
      <c r="P630" s="136" t="s">
        <v>643</v>
      </c>
      <c r="Q630" s="160"/>
      <c r="R630" s="160"/>
      <c r="S630" s="196"/>
      <c r="AJ630" s="132"/>
      <c r="AK630" s="133"/>
      <c r="AL630" s="127"/>
      <c r="AM630" s="127"/>
      <c r="AN630" s="205"/>
    </row>
    <row r="631" spans="15:40" ht="15" customHeight="1">
      <c r="O631" s="179" t="s">
        <v>1618</v>
      </c>
      <c r="P631" s="136" t="s">
        <v>643</v>
      </c>
      <c r="Q631" s="160"/>
      <c r="R631" s="160"/>
      <c r="S631" s="196"/>
      <c r="AJ631" s="132"/>
      <c r="AK631" s="133"/>
      <c r="AL631" s="127"/>
      <c r="AM631" s="127"/>
      <c r="AN631" s="205"/>
    </row>
    <row r="632" spans="15:40" ht="15" customHeight="1">
      <c r="O632" s="179" t="s">
        <v>1619</v>
      </c>
      <c r="P632" s="136" t="s">
        <v>643</v>
      </c>
      <c r="Q632" s="160"/>
      <c r="R632" s="160"/>
      <c r="S632" s="196"/>
      <c r="AJ632" s="132"/>
      <c r="AK632" s="133"/>
      <c r="AL632" s="127"/>
      <c r="AM632" s="127"/>
      <c r="AN632" s="205"/>
    </row>
    <row r="633" spans="15:40" ht="15" customHeight="1">
      <c r="O633" s="179" t="s">
        <v>1620</v>
      </c>
      <c r="P633" s="136" t="s">
        <v>643</v>
      </c>
      <c r="Q633" s="160"/>
      <c r="R633" s="160"/>
      <c r="S633" s="196"/>
      <c r="AJ633" s="132"/>
      <c r="AK633" s="133"/>
      <c r="AL633" s="127"/>
      <c r="AM633" s="127"/>
      <c r="AN633" s="205"/>
    </row>
    <row r="634" spans="15:40" ht="15" customHeight="1">
      <c r="O634" s="179" t="s">
        <v>1621</v>
      </c>
      <c r="P634" s="136" t="s">
        <v>643</v>
      </c>
      <c r="Q634" s="160"/>
      <c r="R634" s="160"/>
      <c r="S634" s="196"/>
      <c r="AJ634" s="132"/>
      <c r="AK634" s="133"/>
      <c r="AL634" s="127"/>
      <c r="AM634" s="127"/>
      <c r="AN634" s="205"/>
    </row>
    <row r="635" spans="15:40" ht="15" customHeight="1">
      <c r="O635" s="179" t="s">
        <v>1622</v>
      </c>
      <c r="P635" s="136" t="s">
        <v>643</v>
      </c>
      <c r="Q635" s="160"/>
      <c r="R635" s="160"/>
      <c r="S635" s="196"/>
      <c r="AJ635" s="132"/>
      <c r="AK635" s="133"/>
      <c r="AL635" s="127"/>
      <c r="AM635" s="127"/>
      <c r="AN635" s="205"/>
    </row>
    <row r="636" spans="15:40" ht="15" customHeight="1">
      <c r="O636" s="179" t="s">
        <v>1623</v>
      </c>
      <c r="P636" s="136" t="s">
        <v>643</v>
      </c>
      <c r="Q636" s="160"/>
      <c r="R636" s="160"/>
      <c r="S636" s="196"/>
      <c r="AJ636" s="132"/>
      <c r="AK636" s="133"/>
      <c r="AL636" s="127"/>
      <c r="AM636" s="127"/>
      <c r="AN636" s="205"/>
    </row>
    <row r="637" spans="15:40" ht="15" customHeight="1">
      <c r="O637" s="179" t="s">
        <v>1624</v>
      </c>
      <c r="P637" s="136" t="s">
        <v>643</v>
      </c>
      <c r="Q637" s="160"/>
      <c r="R637" s="160"/>
      <c r="S637" s="196"/>
      <c r="AJ637" s="132"/>
      <c r="AK637" s="133"/>
      <c r="AL637" s="127"/>
      <c r="AM637" s="127"/>
      <c r="AN637" s="205"/>
    </row>
    <row r="638" spans="15:40" ht="15" customHeight="1">
      <c r="O638" s="179" t="s">
        <v>1625</v>
      </c>
      <c r="P638" s="136" t="s">
        <v>643</v>
      </c>
      <c r="Q638" s="160"/>
      <c r="R638" s="160"/>
      <c r="S638" s="196"/>
      <c r="AJ638" s="132"/>
      <c r="AK638" s="133"/>
      <c r="AL638" s="127"/>
      <c r="AM638" s="127"/>
      <c r="AN638" s="205"/>
    </row>
    <row r="639" spans="15:40" ht="15" customHeight="1">
      <c r="O639" s="179" t="s">
        <v>1626</v>
      </c>
      <c r="P639" s="136" t="s">
        <v>643</v>
      </c>
      <c r="Q639" s="160"/>
      <c r="R639" s="160"/>
      <c r="S639" s="196"/>
      <c r="AJ639" s="132"/>
      <c r="AK639" s="133"/>
      <c r="AL639" s="127"/>
      <c r="AM639" s="127"/>
      <c r="AN639" s="205"/>
    </row>
    <row r="640" spans="15:40" ht="15" customHeight="1">
      <c r="O640" s="179" t="s">
        <v>1627</v>
      </c>
      <c r="P640" s="136" t="s">
        <v>643</v>
      </c>
      <c r="Q640" s="160"/>
      <c r="R640" s="160"/>
      <c r="S640" s="196"/>
      <c r="AJ640" s="132"/>
      <c r="AK640" s="133"/>
      <c r="AL640" s="127"/>
      <c r="AM640" s="127"/>
      <c r="AN640" s="205"/>
    </row>
    <row r="641" spans="15:40" ht="15" customHeight="1">
      <c r="O641" s="179" t="s">
        <v>1628</v>
      </c>
      <c r="P641" s="136" t="s">
        <v>643</v>
      </c>
      <c r="Q641" s="160"/>
      <c r="R641" s="160"/>
      <c r="S641" s="196"/>
      <c r="AJ641" s="132"/>
      <c r="AK641" s="133"/>
      <c r="AL641" s="127"/>
      <c r="AM641" s="127"/>
      <c r="AN641" s="205"/>
    </row>
    <row r="642" spans="15:40" ht="15" customHeight="1">
      <c r="O642" s="179" t="s">
        <v>1629</v>
      </c>
      <c r="P642" s="136" t="s">
        <v>643</v>
      </c>
      <c r="Q642" s="160"/>
      <c r="R642" s="160"/>
      <c r="S642" s="196"/>
      <c r="AJ642" s="132"/>
      <c r="AK642" s="133"/>
      <c r="AL642" s="127"/>
      <c r="AM642" s="127"/>
      <c r="AN642" s="205"/>
    </row>
    <row r="643" spans="15:40" ht="15" customHeight="1">
      <c r="O643" s="179" t="s">
        <v>1630</v>
      </c>
      <c r="P643" s="136" t="s">
        <v>643</v>
      </c>
      <c r="Q643" s="160"/>
      <c r="R643" s="160"/>
      <c r="S643" s="196"/>
      <c r="AJ643" s="132"/>
      <c r="AK643" s="133"/>
      <c r="AL643" s="127"/>
      <c r="AM643" s="127"/>
      <c r="AN643" s="205"/>
    </row>
    <row r="644" spans="15:40" ht="15" customHeight="1">
      <c r="O644" s="179" t="s">
        <v>1631</v>
      </c>
      <c r="P644" s="136" t="s">
        <v>643</v>
      </c>
      <c r="Q644" s="160"/>
      <c r="R644" s="160"/>
      <c r="S644" s="196"/>
      <c r="AJ644" s="132"/>
      <c r="AK644" s="133"/>
      <c r="AL644" s="127"/>
      <c r="AM644" s="127"/>
      <c r="AN644" s="205"/>
    </row>
    <row r="645" spans="15:40" ht="15" customHeight="1">
      <c r="O645" s="179" t="s">
        <v>1632</v>
      </c>
      <c r="P645" s="136" t="s">
        <v>643</v>
      </c>
      <c r="Q645" s="160"/>
      <c r="R645" s="160"/>
      <c r="S645" s="196"/>
      <c r="AJ645" s="132"/>
      <c r="AK645" s="133"/>
      <c r="AL645" s="127"/>
      <c r="AM645" s="127"/>
      <c r="AN645" s="205"/>
    </row>
    <row r="646" spans="15:40" ht="15" customHeight="1">
      <c r="O646" s="179" t="s">
        <v>1633</v>
      </c>
      <c r="P646" s="136" t="s">
        <v>643</v>
      </c>
      <c r="Q646" s="160"/>
      <c r="R646" s="160"/>
      <c r="S646" s="196"/>
      <c r="AJ646" s="132"/>
      <c r="AK646" s="133"/>
      <c r="AL646" s="127"/>
      <c r="AM646" s="127"/>
      <c r="AN646" s="205"/>
    </row>
    <row r="647" spans="15:40" ht="15" customHeight="1">
      <c r="O647" s="179" t="s">
        <v>1634</v>
      </c>
      <c r="P647" s="136" t="s">
        <v>643</v>
      </c>
      <c r="Q647" s="160"/>
      <c r="R647" s="160"/>
      <c r="S647" s="196"/>
      <c r="AJ647" s="132"/>
      <c r="AK647" s="133"/>
      <c r="AL647" s="127"/>
      <c r="AM647" s="127"/>
      <c r="AN647" s="205"/>
    </row>
    <row r="648" spans="15:40" ht="15" customHeight="1">
      <c r="O648" s="179" t="s">
        <v>1635</v>
      </c>
      <c r="P648" s="136" t="s">
        <v>643</v>
      </c>
      <c r="Q648" s="160"/>
      <c r="R648" s="160"/>
      <c r="S648" s="196"/>
      <c r="AJ648" s="132"/>
      <c r="AK648" s="133"/>
      <c r="AL648" s="127"/>
      <c r="AM648" s="127"/>
      <c r="AN648" s="205"/>
    </row>
    <row r="649" spans="15:40" ht="15" customHeight="1">
      <c r="O649" s="179" t="s">
        <v>1636</v>
      </c>
      <c r="P649" s="136" t="s">
        <v>643</v>
      </c>
      <c r="Q649" s="160"/>
      <c r="R649" s="160"/>
      <c r="S649" s="196"/>
      <c r="AJ649" s="132"/>
      <c r="AK649" s="133"/>
      <c r="AL649" s="127"/>
      <c r="AM649" s="127"/>
      <c r="AN649" s="205"/>
    </row>
    <row r="650" spans="15:40" ht="15" customHeight="1">
      <c r="O650" s="179" t="s">
        <v>1637</v>
      </c>
      <c r="P650" s="136" t="s">
        <v>643</v>
      </c>
      <c r="Q650" s="160"/>
      <c r="R650" s="160"/>
      <c r="S650" s="196"/>
      <c r="AJ650" s="132"/>
      <c r="AK650" s="133"/>
      <c r="AL650" s="127"/>
      <c r="AM650" s="127"/>
      <c r="AN650" s="205"/>
    </row>
    <row r="651" spans="15:40" ht="15" customHeight="1">
      <c r="O651" s="179" t="s">
        <v>1638</v>
      </c>
      <c r="P651" s="136" t="s">
        <v>643</v>
      </c>
      <c r="Q651" s="160"/>
      <c r="R651" s="160"/>
      <c r="S651" s="196"/>
      <c r="AJ651" s="132"/>
      <c r="AK651" s="133"/>
      <c r="AL651" s="127"/>
      <c r="AM651" s="127"/>
      <c r="AN651" s="205"/>
    </row>
    <row r="652" spans="15:40" ht="15" customHeight="1">
      <c r="O652" s="179" t="s">
        <v>1639</v>
      </c>
      <c r="P652" s="136" t="s">
        <v>643</v>
      </c>
      <c r="Q652" s="160"/>
      <c r="R652" s="160"/>
      <c r="S652" s="196"/>
      <c r="AJ652" s="132"/>
      <c r="AK652" s="133"/>
      <c r="AL652" s="127"/>
      <c r="AM652" s="127"/>
      <c r="AN652" s="205"/>
    </row>
    <row r="653" spans="15:40" ht="15" customHeight="1">
      <c r="O653" s="179" t="s">
        <v>1640</v>
      </c>
      <c r="P653" s="136" t="s">
        <v>643</v>
      </c>
      <c r="Q653" s="160"/>
      <c r="R653" s="160"/>
      <c r="S653" s="196"/>
      <c r="AJ653" s="132"/>
      <c r="AK653" s="133"/>
      <c r="AL653" s="127"/>
      <c r="AM653" s="127"/>
      <c r="AN653" s="205"/>
    </row>
    <row r="654" spans="15:40" ht="15" customHeight="1">
      <c r="O654" s="179" t="s">
        <v>1641</v>
      </c>
      <c r="P654" s="136" t="s">
        <v>643</v>
      </c>
      <c r="Q654" s="160"/>
      <c r="R654" s="160"/>
      <c r="S654" s="196"/>
      <c r="AJ654" s="132"/>
      <c r="AK654" s="133"/>
      <c r="AL654" s="127"/>
      <c r="AM654" s="127"/>
      <c r="AN654" s="205"/>
    </row>
    <row r="655" spans="15:40" ht="15" customHeight="1">
      <c r="O655" s="179" t="s">
        <v>1642</v>
      </c>
      <c r="P655" s="136" t="s">
        <v>643</v>
      </c>
      <c r="Q655" s="160"/>
      <c r="R655" s="160"/>
      <c r="S655" s="196"/>
      <c r="AJ655" s="132"/>
      <c r="AK655" s="133"/>
      <c r="AL655" s="127"/>
      <c r="AM655" s="127"/>
      <c r="AN655" s="205"/>
    </row>
    <row r="656" spans="15:40" ht="15" customHeight="1">
      <c r="O656" s="179" t="s">
        <v>1643</v>
      </c>
      <c r="P656" s="136" t="s">
        <v>643</v>
      </c>
      <c r="Q656" s="160"/>
      <c r="R656" s="160"/>
      <c r="S656" s="196"/>
      <c r="AJ656" s="132"/>
      <c r="AK656" s="133"/>
      <c r="AL656" s="127"/>
      <c r="AM656" s="127"/>
      <c r="AN656" s="205"/>
    </row>
    <row r="657" spans="15:40" ht="15" customHeight="1">
      <c r="O657" s="179" t="s">
        <v>1644</v>
      </c>
      <c r="P657" s="136" t="s">
        <v>643</v>
      </c>
      <c r="Q657" s="160"/>
      <c r="R657" s="160"/>
      <c r="S657" s="196"/>
      <c r="AJ657" s="132"/>
      <c r="AK657" s="133"/>
      <c r="AL657" s="127"/>
      <c r="AM657" s="127"/>
      <c r="AN657" s="205"/>
    </row>
    <row r="658" spans="15:40" ht="15" customHeight="1">
      <c r="O658" s="269" t="s">
        <v>995</v>
      </c>
      <c r="P658" s="270"/>
      <c r="Q658" s="160"/>
      <c r="R658" s="160"/>
      <c r="S658" s="196"/>
      <c r="AJ658" s="132"/>
      <c r="AK658" s="133"/>
      <c r="AL658" s="127"/>
      <c r="AM658" s="127"/>
      <c r="AN658" s="205"/>
    </row>
    <row r="659" spans="15:40" ht="15" customHeight="1">
      <c r="O659" s="179" t="s">
        <v>1645</v>
      </c>
      <c r="P659" s="136" t="s">
        <v>640</v>
      </c>
      <c r="Q659" s="160"/>
      <c r="R659" s="160"/>
      <c r="S659" s="196"/>
      <c r="AJ659" s="132"/>
      <c r="AK659" s="133"/>
      <c r="AL659" s="127"/>
      <c r="AM659" s="127"/>
      <c r="AN659" s="205"/>
    </row>
    <row r="660" spans="15:40" ht="15" customHeight="1">
      <c r="O660" s="179" t="s">
        <v>1646</v>
      </c>
      <c r="P660" s="136" t="s">
        <v>640</v>
      </c>
      <c r="Q660" s="160"/>
      <c r="R660" s="160"/>
      <c r="S660" s="196"/>
      <c r="AJ660" s="132"/>
      <c r="AK660" s="133"/>
      <c r="AL660" s="127"/>
      <c r="AM660" s="127"/>
      <c r="AN660" s="205"/>
    </row>
    <row r="661" spans="15:40" ht="15" customHeight="1">
      <c r="O661" s="179" t="s">
        <v>1647</v>
      </c>
      <c r="P661" s="136" t="s">
        <v>640</v>
      </c>
      <c r="Q661" s="160"/>
      <c r="R661" s="160"/>
      <c r="S661" s="196"/>
      <c r="AJ661" s="132"/>
      <c r="AK661" s="133"/>
      <c r="AL661" s="127"/>
      <c r="AM661" s="127"/>
      <c r="AN661" s="205"/>
    </row>
    <row r="662" spans="15:40" ht="15" customHeight="1">
      <c r="O662" s="179" t="s">
        <v>1648</v>
      </c>
      <c r="P662" s="136" t="s">
        <v>643</v>
      </c>
      <c r="Q662" s="160"/>
      <c r="R662" s="160"/>
      <c r="S662" s="196"/>
      <c r="AJ662" s="132"/>
      <c r="AK662" s="133"/>
      <c r="AL662" s="127"/>
      <c r="AM662" s="127"/>
      <c r="AN662" s="205"/>
    </row>
    <row r="663" spans="15:40" ht="15" customHeight="1">
      <c r="O663" s="179" t="s">
        <v>1649</v>
      </c>
      <c r="P663" s="136" t="s">
        <v>643</v>
      </c>
      <c r="Q663" s="160"/>
      <c r="R663" s="160"/>
      <c r="S663" s="196"/>
      <c r="AJ663" s="132"/>
      <c r="AK663" s="133"/>
      <c r="AL663" s="127"/>
      <c r="AM663" s="127"/>
      <c r="AN663" s="205"/>
    </row>
    <row r="664" spans="15:40" ht="15" customHeight="1">
      <c r="O664" s="179" t="s">
        <v>1650</v>
      </c>
      <c r="P664" s="136" t="s">
        <v>643</v>
      </c>
      <c r="Q664" s="160"/>
      <c r="R664" s="160"/>
      <c r="S664" s="196"/>
      <c r="AJ664" s="132"/>
      <c r="AK664" s="133"/>
      <c r="AL664" s="127"/>
      <c r="AM664" s="127"/>
      <c r="AN664" s="205"/>
    </row>
    <row r="665" spans="15:40" ht="15" customHeight="1">
      <c r="O665" s="179" t="s">
        <v>1651</v>
      </c>
      <c r="P665" s="136" t="s">
        <v>643</v>
      </c>
      <c r="Q665" s="160"/>
      <c r="R665" s="160"/>
      <c r="S665" s="196"/>
      <c r="AJ665" s="132"/>
      <c r="AK665" s="133"/>
      <c r="AL665" s="127"/>
      <c r="AM665" s="127"/>
      <c r="AN665" s="205"/>
    </row>
    <row r="666" spans="15:40" ht="15" customHeight="1">
      <c r="O666" s="179" t="s">
        <v>1652</v>
      </c>
      <c r="P666" s="136" t="s">
        <v>643</v>
      </c>
      <c r="Q666" s="160"/>
      <c r="R666" s="160"/>
      <c r="S666" s="196"/>
      <c r="AJ666" s="132"/>
      <c r="AK666" s="133"/>
      <c r="AL666" s="127"/>
      <c r="AM666" s="127"/>
      <c r="AN666" s="205"/>
    </row>
    <row r="667" spans="15:40" ht="15" customHeight="1">
      <c r="O667" s="179" t="s">
        <v>1653</v>
      </c>
      <c r="P667" s="136" t="s">
        <v>643</v>
      </c>
      <c r="Q667" s="160"/>
      <c r="R667" s="160"/>
      <c r="S667" s="196"/>
      <c r="AJ667" s="132"/>
      <c r="AK667" s="133"/>
      <c r="AL667" s="127"/>
      <c r="AM667" s="127"/>
      <c r="AN667" s="205"/>
    </row>
    <row r="668" spans="15:40" ht="15" customHeight="1">
      <c r="O668" s="179" t="s">
        <v>1654</v>
      </c>
      <c r="P668" s="136" t="s">
        <v>643</v>
      </c>
      <c r="Q668" s="160"/>
      <c r="R668" s="160"/>
      <c r="S668" s="196"/>
      <c r="AJ668" s="132"/>
      <c r="AK668" s="133"/>
      <c r="AL668" s="127"/>
      <c r="AM668" s="127"/>
      <c r="AN668" s="205"/>
    </row>
    <row r="669" spans="15:40" ht="15" customHeight="1">
      <c r="O669" s="179" t="s">
        <v>1655</v>
      </c>
      <c r="P669" s="136" t="s">
        <v>643</v>
      </c>
      <c r="Q669" s="160"/>
      <c r="R669" s="160"/>
      <c r="S669" s="196"/>
      <c r="AJ669" s="132"/>
      <c r="AK669" s="133"/>
      <c r="AL669" s="127"/>
      <c r="AM669" s="127"/>
      <c r="AN669" s="205"/>
    </row>
    <row r="670" spans="15:40" ht="15" customHeight="1">
      <c r="O670" s="179" t="s">
        <v>1656</v>
      </c>
      <c r="P670" s="136" t="s">
        <v>643</v>
      </c>
      <c r="Q670" s="160"/>
      <c r="R670" s="160"/>
      <c r="S670" s="196"/>
      <c r="AJ670" s="132"/>
      <c r="AK670" s="133"/>
      <c r="AL670" s="127"/>
      <c r="AM670" s="127"/>
      <c r="AN670" s="205"/>
    </row>
    <row r="671" spans="15:40" ht="15" customHeight="1">
      <c r="O671" s="179" t="s">
        <v>1657</v>
      </c>
      <c r="P671" s="136" t="s">
        <v>643</v>
      </c>
      <c r="Q671" s="160"/>
      <c r="R671" s="160"/>
      <c r="S671" s="196"/>
      <c r="AJ671" s="132"/>
      <c r="AK671" s="133"/>
      <c r="AL671" s="127"/>
      <c r="AM671" s="127"/>
      <c r="AN671" s="205"/>
    </row>
    <row r="672" spans="15:40" ht="15" customHeight="1">
      <c r="O672" s="179" t="s">
        <v>1658</v>
      </c>
      <c r="P672" s="136" t="s">
        <v>643</v>
      </c>
      <c r="Q672" s="160"/>
      <c r="R672" s="160"/>
      <c r="S672" s="196"/>
      <c r="AJ672" s="132"/>
      <c r="AK672" s="133"/>
      <c r="AL672" s="127"/>
      <c r="AM672" s="127"/>
      <c r="AN672" s="205"/>
    </row>
    <row r="673" spans="15:40" ht="15" customHeight="1">
      <c r="O673" s="179" t="s">
        <v>1659</v>
      </c>
      <c r="P673" s="136" t="s">
        <v>643</v>
      </c>
      <c r="Q673" s="160"/>
      <c r="R673" s="160"/>
      <c r="S673" s="196"/>
      <c r="AJ673" s="132"/>
      <c r="AK673" s="133"/>
      <c r="AL673" s="127"/>
      <c r="AM673" s="127"/>
      <c r="AN673" s="205"/>
    </row>
    <row r="674" spans="15:40" ht="15" customHeight="1">
      <c r="O674" s="179" t="s">
        <v>1660</v>
      </c>
      <c r="P674" s="136" t="s">
        <v>643</v>
      </c>
      <c r="Q674" s="160"/>
      <c r="R674" s="160"/>
      <c r="S674" s="196"/>
      <c r="AJ674" s="132"/>
      <c r="AK674" s="133"/>
      <c r="AL674" s="127"/>
      <c r="AM674" s="127"/>
      <c r="AN674" s="205"/>
    </row>
    <row r="675" spans="15:40" ht="15" customHeight="1">
      <c r="O675" s="179" t="s">
        <v>1661</v>
      </c>
      <c r="P675" s="136" t="s">
        <v>643</v>
      </c>
      <c r="Q675" s="160"/>
      <c r="R675" s="160"/>
      <c r="S675" s="196"/>
      <c r="AJ675" s="132"/>
      <c r="AK675" s="133"/>
      <c r="AL675" s="127"/>
      <c r="AM675" s="127"/>
      <c r="AN675" s="205"/>
    </row>
    <row r="676" spans="15:40" ht="15" customHeight="1">
      <c r="O676" s="179" t="s">
        <v>1662</v>
      </c>
      <c r="P676" s="136" t="s">
        <v>643</v>
      </c>
      <c r="Q676" s="160"/>
      <c r="R676" s="160"/>
      <c r="S676" s="196"/>
      <c r="AJ676" s="132"/>
      <c r="AK676" s="133"/>
      <c r="AL676" s="127"/>
      <c r="AM676" s="127"/>
      <c r="AN676" s="205"/>
    </row>
    <row r="677" spans="15:40" ht="15" customHeight="1">
      <c r="O677" s="179" t="s">
        <v>1663</v>
      </c>
      <c r="P677" s="136" t="s">
        <v>643</v>
      </c>
      <c r="Q677" s="160"/>
      <c r="R677" s="160"/>
      <c r="S677" s="196"/>
      <c r="AJ677" s="132"/>
      <c r="AK677" s="133"/>
      <c r="AL677" s="127"/>
      <c r="AM677" s="127"/>
      <c r="AN677" s="205"/>
    </row>
    <row r="678" spans="15:40" ht="15" customHeight="1">
      <c r="O678" s="179" t="s">
        <v>1664</v>
      </c>
      <c r="P678" s="136" t="s">
        <v>643</v>
      </c>
      <c r="Q678" s="160"/>
      <c r="R678" s="160"/>
      <c r="S678" s="196"/>
      <c r="AJ678" s="132"/>
      <c r="AK678" s="133"/>
      <c r="AL678" s="127"/>
      <c r="AM678" s="127"/>
      <c r="AN678" s="205"/>
    </row>
    <row r="679" spans="15:40" ht="15" customHeight="1">
      <c r="O679" s="179" t="s">
        <v>1665</v>
      </c>
      <c r="P679" s="136" t="s">
        <v>643</v>
      </c>
      <c r="Q679" s="160"/>
      <c r="R679" s="160"/>
      <c r="S679" s="196"/>
      <c r="AJ679" s="132"/>
      <c r="AK679" s="133"/>
      <c r="AL679" s="127"/>
      <c r="AM679" s="127"/>
      <c r="AN679" s="205"/>
    </row>
    <row r="680" spans="15:40" ht="15" customHeight="1">
      <c r="O680" s="179" t="s">
        <v>1666</v>
      </c>
      <c r="P680" s="136" t="s">
        <v>643</v>
      </c>
      <c r="Q680" s="160"/>
      <c r="R680" s="160"/>
      <c r="S680" s="196"/>
      <c r="AJ680" s="132"/>
      <c r="AK680" s="133"/>
      <c r="AL680" s="127"/>
      <c r="AM680" s="127"/>
      <c r="AN680" s="205"/>
    </row>
    <row r="681" spans="15:40" ht="15" customHeight="1">
      <c r="O681" s="179" t="s">
        <v>1667</v>
      </c>
      <c r="P681" s="136" t="s">
        <v>643</v>
      </c>
      <c r="Q681" s="160"/>
      <c r="R681" s="160"/>
      <c r="S681" s="196"/>
      <c r="AJ681" s="132"/>
      <c r="AK681" s="133"/>
      <c r="AL681" s="127"/>
      <c r="AM681" s="127"/>
      <c r="AN681" s="205"/>
    </row>
    <row r="682" spans="15:40" ht="15" customHeight="1">
      <c r="O682" s="179" t="s">
        <v>1668</v>
      </c>
      <c r="P682" s="136" t="s">
        <v>643</v>
      </c>
      <c r="Q682" s="160"/>
      <c r="R682" s="160"/>
      <c r="S682" s="196"/>
      <c r="AJ682" s="132"/>
      <c r="AK682" s="133"/>
      <c r="AL682" s="127"/>
      <c r="AM682" s="127"/>
      <c r="AN682" s="205"/>
    </row>
    <row r="683" spans="15:40" ht="15" customHeight="1">
      <c r="O683" s="179" t="s">
        <v>1669</v>
      </c>
      <c r="P683" s="136" t="s">
        <v>643</v>
      </c>
      <c r="Q683" s="160"/>
      <c r="R683" s="160"/>
      <c r="S683" s="196"/>
      <c r="AJ683" s="132"/>
      <c r="AK683" s="133"/>
      <c r="AL683" s="127"/>
      <c r="AM683" s="127"/>
      <c r="AN683" s="205"/>
    </row>
    <row r="684" spans="15:40" ht="15" customHeight="1">
      <c r="O684" s="179" t="s">
        <v>1670</v>
      </c>
      <c r="P684" s="136" t="s">
        <v>643</v>
      </c>
      <c r="Q684" s="160"/>
      <c r="R684" s="160"/>
      <c r="S684" s="196"/>
      <c r="AJ684" s="132"/>
      <c r="AK684" s="133"/>
      <c r="AL684" s="127"/>
      <c r="AM684" s="127"/>
      <c r="AN684" s="205"/>
    </row>
    <row r="685" spans="15:40" ht="15" customHeight="1">
      <c r="O685" s="179" t="s">
        <v>1671</v>
      </c>
      <c r="P685" s="136" t="s">
        <v>643</v>
      </c>
      <c r="Q685" s="160"/>
      <c r="R685" s="160"/>
      <c r="S685" s="196"/>
      <c r="AJ685" s="132"/>
      <c r="AK685" s="133"/>
      <c r="AL685" s="127"/>
      <c r="AM685" s="127"/>
      <c r="AN685" s="205"/>
    </row>
    <row r="686" spans="15:40" ht="15" customHeight="1">
      <c r="O686" s="269" t="s">
        <v>996</v>
      </c>
      <c r="P686" s="270"/>
      <c r="Q686" s="160"/>
      <c r="R686" s="160"/>
      <c r="S686" s="196"/>
      <c r="AJ686" s="132"/>
      <c r="AK686" s="133"/>
      <c r="AL686" s="127"/>
      <c r="AM686" s="127"/>
      <c r="AN686" s="205"/>
    </row>
    <row r="687" spans="15:40" ht="15" customHeight="1">
      <c r="O687" s="179" t="s">
        <v>1672</v>
      </c>
      <c r="P687" s="136" t="s">
        <v>640</v>
      </c>
      <c r="Q687" s="160"/>
      <c r="R687" s="160"/>
      <c r="S687" s="196"/>
      <c r="AJ687" s="132"/>
      <c r="AK687" s="133"/>
      <c r="AL687" s="127"/>
      <c r="AM687" s="127"/>
      <c r="AN687" s="205"/>
    </row>
    <row r="688" spans="15:40" ht="15" customHeight="1">
      <c r="O688" s="179" t="s">
        <v>1673</v>
      </c>
      <c r="P688" s="136" t="s">
        <v>640</v>
      </c>
      <c r="Q688" s="160"/>
      <c r="R688" s="160"/>
      <c r="S688" s="196"/>
      <c r="AJ688" s="132"/>
      <c r="AK688" s="133"/>
      <c r="AL688" s="127"/>
      <c r="AM688" s="127"/>
      <c r="AN688" s="205"/>
    </row>
    <row r="689" spans="15:40" ht="15" customHeight="1">
      <c r="O689" s="179" t="s">
        <v>1674</v>
      </c>
      <c r="P689" s="136" t="s">
        <v>640</v>
      </c>
      <c r="Q689" s="160"/>
      <c r="R689" s="160"/>
      <c r="S689" s="196"/>
      <c r="AJ689" s="132"/>
      <c r="AK689" s="133"/>
      <c r="AL689" s="127"/>
      <c r="AM689" s="127"/>
      <c r="AN689" s="205"/>
    </row>
    <row r="690" spans="15:40" ht="15" customHeight="1">
      <c r="O690" s="179" t="s">
        <v>1675</v>
      </c>
      <c r="P690" s="136" t="s">
        <v>640</v>
      </c>
      <c r="Q690" s="160"/>
      <c r="R690" s="160"/>
      <c r="S690" s="196"/>
      <c r="AJ690" s="132"/>
      <c r="AK690" s="133"/>
      <c r="AL690" s="127"/>
      <c r="AM690" s="127"/>
      <c r="AN690" s="205"/>
    </row>
    <row r="691" spans="15:40" ht="15" customHeight="1">
      <c r="O691" s="179" t="s">
        <v>1676</v>
      </c>
      <c r="P691" s="136" t="s">
        <v>643</v>
      </c>
      <c r="Q691" s="160"/>
      <c r="R691" s="160"/>
      <c r="S691" s="196"/>
      <c r="AJ691" s="132"/>
      <c r="AK691" s="133"/>
      <c r="AL691" s="127"/>
      <c r="AM691" s="127"/>
      <c r="AN691" s="205"/>
    </row>
    <row r="692" spans="15:40" ht="15" customHeight="1">
      <c r="O692" s="179" t="s">
        <v>1677</v>
      </c>
      <c r="P692" s="136" t="s">
        <v>643</v>
      </c>
      <c r="Q692" s="160"/>
      <c r="R692" s="160"/>
      <c r="S692" s="196"/>
      <c r="AJ692" s="132"/>
      <c r="AK692" s="133"/>
      <c r="AL692" s="127"/>
      <c r="AM692" s="127"/>
      <c r="AN692" s="205"/>
    </row>
    <row r="693" spans="15:40" ht="15" customHeight="1">
      <c r="O693" s="179" t="s">
        <v>1678</v>
      </c>
      <c r="P693" s="136" t="s">
        <v>643</v>
      </c>
      <c r="Q693" s="160"/>
      <c r="R693" s="160"/>
      <c r="S693" s="196"/>
      <c r="AJ693" s="132"/>
      <c r="AK693" s="133"/>
      <c r="AL693" s="127"/>
      <c r="AM693" s="127"/>
      <c r="AN693" s="205"/>
    </row>
    <row r="694" spans="15:40" ht="15" customHeight="1">
      <c r="O694" s="179" t="s">
        <v>1679</v>
      </c>
      <c r="P694" s="136" t="s">
        <v>643</v>
      </c>
      <c r="Q694" s="160"/>
      <c r="R694" s="160"/>
      <c r="S694" s="196"/>
      <c r="AJ694" s="132"/>
      <c r="AK694" s="133"/>
      <c r="AL694" s="127"/>
      <c r="AM694" s="127"/>
      <c r="AN694" s="205"/>
    </row>
    <row r="695" spans="15:40" ht="15" customHeight="1">
      <c r="O695" s="179" t="s">
        <v>1680</v>
      </c>
      <c r="P695" s="136" t="s">
        <v>643</v>
      </c>
      <c r="Q695" s="160"/>
      <c r="R695" s="160"/>
      <c r="S695" s="196"/>
      <c r="AJ695" s="132"/>
      <c r="AK695" s="133"/>
      <c r="AL695" s="127"/>
      <c r="AM695" s="127"/>
      <c r="AN695" s="205"/>
    </row>
    <row r="696" spans="15:40" ht="15" customHeight="1">
      <c r="O696" s="179" t="s">
        <v>1681</v>
      </c>
      <c r="P696" s="136" t="s">
        <v>643</v>
      </c>
      <c r="Q696" s="160"/>
      <c r="R696" s="160"/>
      <c r="S696" s="196"/>
      <c r="AJ696" s="132"/>
      <c r="AK696" s="133"/>
      <c r="AL696" s="127"/>
      <c r="AM696" s="127"/>
      <c r="AN696" s="205"/>
    </row>
    <row r="697" spans="15:40" ht="15" customHeight="1">
      <c r="O697" s="179" t="s">
        <v>1682</v>
      </c>
      <c r="P697" s="136" t="s">
        <v>643</v>
      </c>
      <c r="Q697" s="160"/>
      <c r="R697" s="160"/>
      <c r="S697" s="196"/>
      <c r="AJ697" s="132"/>
      <c r="AK697" s="133"/>
      <c r="AL697" s="127"/>
      <c r="AM697" s="127"/>
      <c r="AN697" s="205"/>
    </row>
    <row r="698" spans="15:40" ht="15" customHeight="1">
      <c r="O698" s="179" t="s">
        <v>1683</v>
      </c>
      <c r="P698" s="136" t="s">
        <v>643</v>
      </c>
      <c r="Q698" s="160"/>
      <c r="R698" s="160"/>
      <c r="S698" s="196"/>
      <c r="AJ698" s="132"/>
      <c r="AK698" s="133"/>
      <c r="AL698" s="127"/>
      <c r="AM698" s="127"/>
      <c r="AN698" s="205"/>
    </row>
    <row r="699" spans="15:40" ht="15" customHeight="1">
      <c r="O699" s="179" t="s">
        <v>1684</v>
      </c>
      <c r="P699" s="136" t="s">
        <v>643</v>
      </c>
      <c r="Q699" s="160"/>
      <c r="R699" s="160"/>
      <c r="S699" s="196"/>
      <c r="AJ699" s="132"/>
      <c r="AK699" s="133"/>
      <c r="AL699" s="127"/>
      <c r="AM699" s="127"/>
      <c r="AN699" s="205"/>
    </row>
    <row r="700" spans="15:40" ht="15" customHeight="1">
      <c r="O700" s="179" t="s">
        <v>1685</v>
      </c>
      <c r="P700" s="136" t="s">
        <v>643</v>
      </c>
      <c r="Q700" s="160"/>
      <c r="R700" s="160"/>
      <c r="S700" s="196"/>
      <c r="AJ700" s="132"/>
      <c r="AK700" s="133"/>
      <c r="AL700" s="127"/>
      <c r="AM700" s="127"/>
      <c r="AN700" s="205"/>
    </row>
    <row r="701" spans="15:40" ht="15" customHeight="1">
      <c r="O701" s="179" t="s">
        <v>1686</v>
      </c>
      <c r="P701" s="136" t="s">
        <v>643</v>
      </c>
      <c r="Q701" s="160"/>
      <c r="R701" s="160"/>
      <c r="S701" s="196"/>
      <c r="AJ701" s="132"/>
      <c r="AK701" s="133"/>
      <c r="AL701" s="127"/>
      <c r="AM701" s="127"/>
      <c r="AN701" s="205"/>
    </row>
    <row r="702" spans="15:40" ht="15" customHeight="1">
      <c r="O702" s="179" t="s">
        <v>1687</v>
      </c>
      <c r="P702" s="136" t="s">
        <v>643</v>
      </c>
      <c r="Q702" s="160"/>
      <c r="R702" s="160"/>
      <c r="S702" s="196"/>
      <c r="AJ702" s="132"/>
      <c r="AK702" s="133"/>
      <c r="AL702" s="127"/>
      <c r="AM702" s="127"/>
      <c r="AN702" s="205"/>
    </row>
    <row r="703" spans="15:40" ht="15" customHeight="1">
      <c r="O703" s="179" t="s">
        <v>1688</v>
      </c>
      <c r="P703" s="136" t="s">
        <v>643</v>
      </c>
      <c r="Q703" s="160"/>
      <c r="R703" s="160"/>
      <c r="S703" s="196"/>
      <c r="AJ703" s="132"/>
      <c r="AK703" s="133"/>
      <c r="AL703" s="127"/>
      <c r="AM703" s="127"/>
      <c r="AN703" s="205"/>
    </row>
    <row r="704" spans="15:40" ht="15" customHeight="1">
      <c r="O704" s="179" t="s">
        <v>1689</v>
      </c>
      <c r="P704" s="136" t="s">
        <v>643</v>
      </c>
      <c r="Q704" s="160"/>
      <c r="R704" s="160"/>
      <c r="S704" s="196"/>
      <c r="AJ704" s="132"/>
      <c r="AK704" s="133"/>
      <c r="AL704" s="127"/>
      <c r="AM704" s="127"/>
      <c r="AN704" s="205"/>
    </row>
    <row r="705" spans="15:40" ht="15" customHeight="1">
      <c r="O705" s="179" t="s">
        <v>1690</v>
      </c>
      <c r="P705" s="136" t="s">
        <v>643</v>
      </c>
      <c r="Q705" s="160"/>
      <c r="R705" s="160"/>
      <c r="S705" s="196"/>
      <c r="AJ705" s="132"/>
      <c r="AK705" s="133"/>
      <c r="AL705" s="127"/>
      <c r="AM705" s="127"/>
      <c r="AN705" s="205"/>
    </row>
    <row r="706" spans="15:40" ht="15" customHeight="1">
      <c r="O706" s="179" t="s">
        <v>1691</v>
      </c>
      <c r="P706" s="136" t="s">
        <v>643</v>
      </c>
      <c r="Q706" s="160"/>
      <c r="R706" s="160"/>
      <c r="S706" s="196"/>
      <c r="AJ706" s="132"/>
      <c r="AK706" s="133"/>
      <c r="AL706" s="127"/>
      <c r="AM706" s="127"/>
      <c r="AN706" s="205"/>
    </row>
    <row r="707" spans="15:40" ht="15" customHeight="1">
      <c r="O707" s="269" t="s">
        <v>997</v>
      </c>
      <c r="P707" s="270"/>
      <c r="Q707" s="160"/>
      <c r="R707" s="160"/>
      <c r="S707" s="196"/>
      <c r="AJ707" s="132"/>
      <c r="AK707" s="133"/>
      <c r="AL707" s="127"/>
      <c r="AM707" s="127"/>
      <c r="AN707" s="205"/>
    </row>
    <row r="708" spans="15:40" ht="15" customHeight="1">
      <c r="O708" s="179" t="s">
        <v>1692</v>
      </c>
      <c r="P708" s="136" t="s">
        <v>640</v>
      </c>
      <c r="Q708" s="160"/>
      <c r="R708" s="160"/>
      <c r="S708" s="196"/>
      <c r="AJ708" s="132"/>
      <c r="AK708" s="133"/>
      <c r="AL708" s="127"/>
      <c r="AM708" s="127"/>
      <c r="AN708" s="205"/>
    </row>
    <row r="709" spans="15:40" ht="15" customHeight="1">
      <c r="O709" s="179" t="s">
        <v>1693</v>
      </c>
      <c r="P709" s="136" t="s">
        <v>643</v>
      </c>
      <c r="Q709" s="160"/>
      <c r="R709" s="160"/>
      <c r="S709" s="196"/>
      <c r="AJ709" s="132"/>
      <c r="AK709" s="133"/>
      <c r="AL709" s="127"/>
      <c r="AM709" s="127"/>
      <c r="AN709" s="205"/>
    </row>
    <row r="710" spans="15:40" ht="15" customHeight="1">
      <c r="O710" s="179" t="s">
        <v>1694</v>
      </c>
      <c r="P710" s="136" t="s">
        <v>643</v>
      </c>
      <c r="Q710" s="160"/>
      <c r="R710" s="160"/>
      <c r="S710" s="196"/>
      <c r="AJ710" s="132"/>
      <c r="AK710" s="133"/>
      <c r="AL710" s="127"/>
      <c r="AM710" s="127"/>
      <c r="AN710" s="205"/>
    </row>
    <row r="711" spans="15:40" ht="15" customHeight="1">
      <c r="O711" s="179" t="s">
        <v>1695</v>
      </c>
      <c r="P711" s="136" t="s">
        <v>643</v>
      </c>
      <c r="Q711" s="160"/>
      <c r="R711" s="160"/>
      <c r="S711" s="196"/>
      <c r="AJ711" s="132"/>
      <c r="AK711" s="133"/>
      <c r="AL711" s="127"/>
      <c r="AM711" s="127"/>
      <c r="AN711" s="205"/>
    </row>
    <row r="712" spans="15:40" ht="15" customHeight="1">
      <c r="O712" s="179" t="s">
        <v>1696</v>
      </c>
      <c r="P712" s="136" t="s">
        <v>643</v>
      </c>
      <c r="Q712" s="160"/>
      <c r="R712" s="160"/>
      <c r="S712" s="196"/>
      <c r="AJ712" s="132"/>
      <c r="AK712" s="133"/>
      <c r="AL712" s="127"/>
      <c r="AM712" s="127"/>
      <c r="AN712" s="205"/>
    </row>
    <row r="713" spans="15:40" ht="15" customHeight="1">
      <c r="O713" s="179" t="s">
        <v>1697</v>
      </c>
      <c r="P713" s="136" t="s">
        <v>643</v>
      </c>
      <c r="Q713" s="160"/>
      <c r="R713" s="160"/>
      <c r="S713" s="196"/>
      <c r="AJ713" s="132"/>
      <c r="AK713" s="133"/>
      <c r="AL713" s="127"/>
      <c r="AM713" s="127"/>
      <c r="AN713" s="205"/>
    </row>
    <row r="714" spans="15:40" ht="15" customHeight="1">
      <c r="O714" s="179" t="s">
        <v>1698</v>
      </c>
      <c r="P714" s="136" t="s">
        <v>643</v>
      </c>
      <c r="Q714" s="160"/>
      <c r="R714" s="160"/>
      <c r="S714" s="196"/>
      <c r="AJ714" s="132"/>
      <c r="AK714" s="133"/>
      <c r="AL714" s="127"/>
      <c r="AM714" s="127"/>
      <c r="AN714" s="205"/>
    </row>
    <row r="715" spans="15:40" ht="15" customHeight="1">
      <c r="O715" s="179" t="s">
        <v>1699</v>
      </c>
      <c r="P715" s="136" t="s">
        <v>643</v>
      </c>
      <c r="Q715" s="160"/>
      <c r="R715" s="160"/>
      <c r="S715" s="196"/>
      <c r="AJ715" s="132"/>
      <c r="AK715" s="133"/>
      <c r="AL715" s="127"/>
      <c r="AM715" s="127"/>
      <c r="AN715" s="205"/>
    </row>
    <row r="716" spans="15:40" ht="15" customHeight="1">
      <c r="O716" s="179" t="s">
        <v>1700</v>
      </c>
      <c r="P716" s="136" t="s">
        <v>643</v>
      </c>
      <c r="Q716" s="160"/>
      <c r="R716" s="160"/>
      <c r="S716" s="196"/>
      <c r="AJ716" s="132"/>
      <c r="AK716" s="133"/>
      <c r="AL716" s="127"/>
      <c r="AM716" s="127"/>
      <c r="AN716" s="205"/>
    </row>
    <row r="717" spans="15:40" ht="15" customHeight="1">
      <c r="O717" s="179" t="s">
        <v>1701</v>
      </c>
      <c r="P717" s="136" t="s">
        <v>643</v>
      </c>
      <c r="Q717" s="160"/>
      <c r="R717" s="160"/>
      <c r="S717" s="196"/>
      <c r="AJ717" s="132"/>
      <c r="AK717" s="133"/>
      <c r="AL717" s="127"/>
      <c r="AM717" s="127"/>
      <c r="AN717" s="205"/>
    </row>
    <row r="718" spans="15:40" ht="15" customHeight="1">
      <c r="O718" s="179" t="s">
        <v>1702</v>
      </c>
      <c r="P718" s="136" t="s">
        <v>643</v>
      </c>
      <c r="Q718" s="160"/>
      <c r="R718" s="160"/>
      <c r="S718" s="196"/>
      <c r="AJ718" s="132"/>
      <c r="AK718" s="133"/>
      <c r="AL718" s="127"/>
      <c r="AM718" s="127"/>
      <c r="AN718" s="205"/>
    </row>
    <row r="719" spans="15:40" ht="15" customHeight="1">
      <c r="O719" s="179" t="s">
        <v>1703</v>
      </c>
      <c r="P719" s="136" t="s">
        <v>643</v>
      </c>
      <c r="Q719" s="160"/>
      <c r="R719" s="160"/>
      <c r="S719" s="196"/>
      <c r="AJ719" s="132"/>
      <c r="AK719" s="133"/>
      <c r="AL719" s="127"/>
      <c r="AM719" s="127"/>
      <c r="AN719" s="205"/>
    </row>
    <row r="720" spans="15:40" ht="15" customHeight="1">
      <c r="O720" s="179" t="s">
        <v>1704</v>
      </c>
      <c r="P720" s="136" t="s">
        <v>643</v>
      </c>
      <c r="Q720" s="160"/>
      <c r="R720" s="160"/>
      <c r="S720" s="196"/>
      <c r="AJ720" s="132"/>
      <c r="AK720" s="133"/>
      <c r="AL720" s="127"/>
      <c r="AM720" s="127"/>
      <c r="AN720" s="205"/>
    </row>
    <row r="721" spans="15:40" ht="15" customHeight="1">
      <c r="O721" s="179" t="s">
        <v>1705</v>
      </c>
      <c r="P721" s="136" t="s">
        <v>643</v>
      </c>
      <c r="Q721" s="160"/>
      <c r="R721" s="160"/>
      <c r="S721" s="196"/>
      <c r="AJ721" s="132"/>
      <c r="AK721" s="133"/>
      <c r="AL721" s="127"/>
      <c r="AM721" s="127"/>
      <c r="AN721" s="205"/>
    </row>
    <row r="722" spans="15:40" ht="15" customHeight="1">
      <c r="O722" s="179" t="s">
        <v>1706</v>
      </c>
      <c r="P722" s="136" t="s">
        <v>643</v>
      </c>
      <c r="Q722" s="160"/>
      <c r="R722" s="160"/>
      <c r="S722" s="196"/>
      <c r="AJ722" s="132"/>
      <c r="AK722" s="133"/>
      <c r="AL722" s="127"/>
      <c r="AM722" s="127"/>
      <c r="AN722" s="205"/>
    </row>
    <row r="723" spans="15:40" ht="15" customHeight="1">
      <c r="O723" s="179" t="s">
        <v>1707</v>
      </c>
      <c r="P723" s="136" t="s">
        <v>643</v>
      </c>
      <c r="Q723" s="160"/>
      <c r="R723" s="160"/>
      <c r="S723" s="196"/>
      <c r="AJ723" s="132"/>
      <c r="AK723" s="133"/>
      <c r="AL723" s="127"/>
      <c r="AM723" s="127"/>
      <c r="AN723" s="205"/>
    </row>
    <row r="724" spans="15:40" ht="15" customHeight="1">
      <c r="O724" s="179" t="s">
        <v>1708</v>
      </c>
      <c r="P724" s="136" t="s">
        <v>643</v>
      </c>
      <c r="Q724" s="160"/>
      <c r="R724" s="160"/>
      <c r="S724" s="196"/>
      <c r="AJ724" s="132"/>
      <c r="AK724" s="133"/>
      <c r="AL724" s="127"/>
      <c r="AM724" s="127"/>
      <c r="AN724" s="205"/>
    </row>
    <row r="725" spans="15:40" ht="15" customHeight="1">
      <c r="O725" s="179" t="s">
        <v>1709</v>
      </c>
      <c r="P725" s="136" t="s">
        <v>643</v>
      </c>
      <c r="Q725" s="160"/>
      <c r="R725" s="160"/>
      <c r="S725" s="196"/>
      <c r="AJ725" s="132"/>
      <c r="AK725" s="133"/>
      <c r="AL725" s="127"/>
      <c r="AM725" s="127"/>
      <c r="AN725" s="205"/>
    </row>
    <row r="726" spans="15:40" ht="15" customHeight="1">
      <c r="O726" s="179" t="s">
        <v>1710</v>
      </c>
      <c r="P726" s="136" t="s">
        <v>643</v>
      </c>
      <c r="Q726" s="160"/>
      <c r="R726" s="160"/>
      <c r="S726" s="196"/>
      <c r="AJ726" s="132"/>
      <c r="AK726" s="133"/>
      <c r="AL726" s="127"/>
      <c r="AM726" s="127"/>
      <c r="AN726" s="205"/>
    </row>
    <row r="727" spans="15:40" ht="15" customHeight="1">
      <c r="O727" s="269" t="s">
        <v>998</v>
      </c>
      <c r="P727" s="270"/>
      <c r="Q727" s="160"/>
      <c r="R727" s="160"/>
      <c r="S727" s="196"/>
      <c r="AJ727" s="132"/>
      <c r="AK727" s="133"/>
      <c r="AL727" s="127"/>
      <c r="AM727" s="127"/>
      <c r="AN727" s="205"/>
    </row>
    <row r="728" spans="15:40" ht="15" customHeight="1">
      <c r="O728" s="179" t="s">
        <v>1711</v>
      </c>
      <c r="P728" s="136" t="s">
        <v>640</v>
      </c>
      <c r="Q728" s="160"/>
      <c r="R728" s="160"/>
      <c r="S728" s="196"/>
      <c r="AJ728" s="132"/>
      <c r="AK728" s="133"/>
      <c r="AL728" s="127"/>
      <c r="AM728" s="127"/>
      <c r="AN728" s="205"/>
    </row>
    <row r="729" spans="15:40" ht="15" customHeight="1">
      <c r="O729" s="179" t="s">
        <v>1712</v>
      </c>
      <c r="P729" s="136" t="s">
        <v>643</v>
      </c>
      <c r="Q729" s="160"/>
      <c r="R729" s="160"/>
      <c r="S729" s="196"/>
      <c r="AJ729" s="132"/>
      <c r="AK729" s="133"/>
      <c r="AL729" s="127"/>
      <c r="AM729" s="127"/>
      <c r="AN729" s="205"/>
    </row>
    <row r="730" spans="15:40" ht="15" customHeight="1">
      <c r="O730" s="179" t="s">
        <v>1713</v>
      </c>
      <c r="P730" s="136" t="s">
        <v>643</v>
      </c>
      <c r="Q730" s="160"/>
      <c r="R730" s="160"/>
      <c r="S730" s="196"/>
      <c r="AJ730" s="132"/>
      <c r="AK730" s="133"/>
      <c r="AL730" s="127"/>
      <c r="AM730" s="127"/>
      <c r="AN730" s="205"/>
    </row>
    <row r="731" spans="15:40" ht="15" customHeight="1">
      <c r="O731" s="179" t="s">
        <v>1714</v>
      </c>
      <c r="P731" s="136" t="s">
        <v>643</v>
      </c>
      <c r="Q731" s="160"/>
      <c r="R731" s="160"/>
      <c r="S731" s="196"/>
      <c r="AJ731" s="132"/>
      <c r="AK731" s="133"/>
      <c r="AL731" s="127"/>
      <c r="AM731" s="127"/>
      <c r="AN731" s="205"/>
    </row>
    <row r="732" spans="15:40" ht="15" customHeight="1">
      <c r="O732" s="179" t="s">
        <v>1715</v>
      </c>
      <c r="P732" s="136" t="s">
        <v>643</v>
      </c>
      <c r="Q732" s="160"/>
      <c r="R732" s="160"/>
      <c r="S732" s="196"/>
      <c r="AJ732" s="132"/>
      <c r="AK732" s="133"/>
      <c r="AL732" s="127"/>
      <c r="AM732" s="127"/>
      <c r="AN732" s="205"/>
    </row>
    <row r="733" spans="15:40" ht="15" customHeight="1">
      <c r="O733" s="179" t="s">
        <v>1716</v>
      </c>
      <c r="P733" s="136" t="s">
        <v>643</v>
      </c>
      <c r="Q733" s="160"/>
      <c r="R733" s="160"/>
      <c r="S733" s="196"/>
      <c r="AJ733" s="132"/>
      <c r="AK733" s="133"/>
      <c r="AL733" s="127"/>
      <c r="AM733" s="127"/>
      <c r="AN733" s="205"/>
    </row>
    <row r="734" spans="15:40" ht="15" customHeight="1">
      <c r="O734" s="179" t="s">
        <v>1717</v>
      </c>
      <c r="P734" s="136" t="s">
        <v>643</v>
      </c>
      <c r="Q734" s="160"/>
      <c r="R734" s="160"/>
      <c r="S734" s="196"/>
      <c r="AJ734" s="132"/>
      <c r="AK734" s="133"/>
      <c r="AL734" s="127"/>
      <c r="AM734" s="127"/>
      <c r="AN734" s="205"/>
    </row>
    <row r="735" spans="15:40" ht="15" customHeight="1">
      <c r="O735" s="179" t="s">
        <v>1718</v>
      </c>
      <c r="P735" s="136" t="s">
        <v>643</v>
      </c>
      <c r="Q735" s="160"/>
      <c r="R735" s="160"/>
      <c r="S735" s="196"/>
      <c r="AJ735" s="132"/>
      <c r="AK735" s="133"/>
      <c r="AL735" s="127"/>
      <c r="AM735" s="127"/>
      <c r="AN735" s="205"/>
    </row>
    <row r="736" spans="15:40" ht="15" customHeight="1">
      <c r="O736" s="179" t="s">
        <v>1719</v>
      </c>
      <c r="P736" s="136" t="s">
        <v>643</v>
      </c>
      <c r="Q736" s="160"/>
      <c r="R736" s="160"/>
      <c r="S736" s="196"/>
      <c r="AJ736" s="132"/>
      <c r="AK736" s="133"/>
      <c r="AL736" s="127"/>
      <c r="AM736" s="127"/>
      <c r="AN736" s="205"/>
    </row>
    <row r="737" spans="15:40" ht="15" customHeight="1">
      <c r="O737" s="179" t="s">
        <v>1720</v>
      </c>
      <c r="P737" s="136" t="s">
        <v>643</v>
      </c>
      <c r="Q737" s="160"/>
      <c r="R737" s="160"/>
      <c r="S737" s="196"/>
      <c r="AJ737" s="132"/>
      <c r="AK737" s="133"/>
      <c r="AL737" s="127"/>
      <c r="AM737" s="127"/>
      <c r="AN737" s="205"/>
    </row>
    <row r="738" spans="15:40" ht="15" customHeight="1">
      <c r="O738" s="179" t="s">
        <v>1721</v>
      </c>
      <c r="P738" s="136" t="s">
        <v>643</v>
      </c>
      <c r="Q738" s="160"/>
      <c r="R738" s="160"/>
      <c r="S738" s="196"/>
      <c r="AJ738" s="132"/>
      <c r="AK738" s="133"/>
      <c r="AL738" s="127"/>
      <c r="AM738" s="127"/>
      <c r="AN738" s="205"/>
    </row>
    <row r="739" spans="15:40" ht="15" customHeight="1">
      <c r="O739" s="179" t="s">
        <v>1722</v>
      </c>
      <c r="P739" s="136" t="s">
        <v>643</v>
      </c>
      <c r="Q739" s="160"/>
      <c r="R739" s="160"/>
      <c r="S739" s="196"/>
      <c r="AJ739" s="132"/>
      <c r="AK739" s="133"/>
      <c r="AL739" s="127"/>
      <c r="AM739" s="127"/>
      <c r="AN739" s="205"/>
    </row>
    <row r="740" spans="15:40" ht="15" customHeight="1">
      <c r="O740" s="179" t="s">
        <v>1723</v>
      </c>
      <c r="P740" s="136" t="s">
        <v>643</v>
      </c>
      <c r="Q740" s="160"/>
      <c r="R740" s="160"/>
      <c r="S740" s="196"/>
      <c r="AJ740" s="132"/>
      <c r="AK740" s="133"/>
      <c r="AL740" s="127"/>
      <c r="AM740" s="127"/>
      <c r="AN740" s="205"/>
    </row>
    <row r="741" spans="15:40" ht="15" customHeight="1">
      <c r="O741" s="179" t="s">
        <v>1724</v>
      </c>
      <c r="P741" s="136" t="s">
        <v>643</v>
      </c>
      <c r="Q741" s="160"/>
      <c r="R741" s="160"/>
      <c r="S741" s="196"/>
      <c r="AJ741" s="132"/>
      <c r="AK741" s="133"/>
      <c r="AL741" s="127"/>
      <c r="AM741" s="127"/>
      <c r="AN741" s="205"/>
    </row>
    <row r="742" spans="15:40" ht="15" customHeight="1">
      <c r="O742" s="179" t="s">
        <v>1729</v>
      </c>
      <c r="P742" s="136" t="s">
        <v>643</v>
      </c>
      <c r="Q742" s="160"/>
      <c r="R742" s="160"/>
      <c r="S742" s="196"/>
      <c r="AJ742" s="132"/>
      <c r="AK742" s="133"/>
      <c r="AL742" s="127"/>
      <c r="AM742" s="127"/>
      <c r="AN742" s="205"/>
    </row>
    <row r="743" spans="15:40" ht="15" customHeight="1">
      <c r="O743" s="179" t="s">
        <v>1725</v>
      </c>
      <c r="P743" s="136" t="s">
        <v>643</v>
      </c>
      <c r="Q743" s="160"/>
      <c r="R743" s="160"/>
      <c r="S743" s="196"/>
      <c r="AJ743" s="132"/>
      <c r="AK743" s="133"/>
      <c r="AL743" s="127"/>
      <c r="AM743" s="127"/>
      <c r="AN743" s="205"/>
    </row>
    <row r="744" spans="15:40" ht="15" customHeight="1">
      <c r="O744" s="179" t="s">
        <v>1726</v>
      </c>
      <c r="P744" s="136" t="s">
        <v>643</v>
      </c>
      <c r="Q744" s="160"/>
      <c r="R744" s="160"/>
      <c r="S744" s="196"/>
      <c r="AJ744" s="132"/>
      <c r="AK744" s="133"/>
      <c r="AL744" s="127"/>
      <c r="AM744" s="127"/>
      <c r="AN744" s="205"/>
    </row>
    <row r="745" spans="15:40" ht="15" customHeight="1">
      <c r="O745" s="179" t="s">
        <v>1727</v>
      </c>
      <c r="P745" s="136" t="s">
        <v>643</v>
      </c>
      <c r="Q745" s="160"/>
      <c r="R745" s="160"/>
      <c r="S745" s="196"/>
      <c r="AJ745" s="132"/>
      <c r="AK745" s="133"/>
      <c r="AL745" s="127"/>
      <c r="AM745" s="127"/>
      <c r="AN745" s="205"/>
    </row>
    <row r="746" spans="15:40" ht="15" customHeight="1">
      <c r="O746" s="179" t="s">
        <v>1728</v>
      </c>
      <c r="P746" s="136" t="s">
        <v>643</v>
      </c>
      <c r="Q746" s="160"/>
      <c r="R746" s="160"/>
      <c r="S746" s="196"/>
      <c r="AJ746" s="132"/>
      <c r="AK746" s="133"/>
      <c r="AL746" s="127"/>
      <c r="AM746" s="127"/>
      <c r="AN746" s="205"/>
    </row>
    <row r="747" spans="15:40" ht="15" customHeight="1">
      <c r="O747" s="179" t="s">
        <v>1730</v>
      </c>
      <c r="P747" s="136" t="s">
        <v>643</v>
      </c>
      <c r="Q747" s="160"/>
      <c r="R747" s="160"/>
      <c r="S747" s="196"/>
      <c r="AJ747" s="132"/>
      <c r="AK747" s="133"/>
      <c r="AL747" s="127"/>
      <c r="AM747" s="127"/>
      <c r="AN747" s="205"/>
    </row>
    <row r="748" spans="15:40" ht="15" customHeight="1">
      <c r="O748" s="179" t="s">
        <v>1731</v>
      </c>
      <c r="P748" s="136" t="s">
        <v>643</v>
      </c>
      <c r="Q748" s="160"/>
      <c r="R748" s="160"/>
      <c r="S748" s="196"/>
      <c r="AJ748" s="132"/>
      <c r="AK748" s="133"/>
      <c r="AL748" s="127"/>
      <c r="AM748" s="127"/>
      <c r="AN748" s="205"/>
    </row>
    <row r="749" spans="15:40" ht="15" customHeight="1">
      <c r="O749" s="179" t="s">
        <v>1732</v>
      </c>
      <c r="P749" s="136" t="s">
        <v>643</v>
      </c>
      <c r="Q749" s="160"/>
      <c r="R749" s="160"/>
      <c r="S749" s="196"/>
      <c r="AJ749" s="132"/>
      <c r="AK749" s="133"/>
      <c r="AL749" s="127"/>
      <c r="AM749" s="127"/>
      <c r="AN749" s="205"/>
    </row>
    <row r="750" spans="15:40" ht="15" customHeight="1">
      <c r="O750" s="179" t="s">
        <v>1733</v>
      </c>
      <c r="P750" s="136" t="s">
        <v>643</v>
      </c>
      <c r="Q750" s="160"/>
      <c r="R750" s="160"/>
      <c r="S750" s="196"/>
      <c r="AJ750" s="132"/>
      <c r="AK750" s="133"/>
      <c r="AL750" s="127"/>
      <c r="AM750" s="127"/>
      <c r="AN750" s="205"/>
    </row>
    <row r="751" spans="15:40" ht="15" customHeight="1">
      <c r="O751" s="269" t="s">
        <v>999</v>
      </c>
      <c r="P751" s="270"/>
      <c r="Q751" s="160"/>
      <c r="R751" s="160"/>
      <c r="S751" s="196"/>
      <c r="AJ751" s="132"/>
      <c r="AK751" s="133"/>
      <c r="AL751" s="127"/>
      <c r="AM751" s="127"/>
      <c r="AN751" s="205"/>
    </row>
    <row r="752" spans="15:40" ht="15" customHeight="1">
      <c r="O752" s="179" t="s">
        <v>1734</v>
      </c>
      <c r="P752" s="136" t="s">
        <v>640</v>
      </c>
      <c r="Q752" s="160"/>
      <c r="R752" s="160"/>
      <c r="S752" s="196"/>
      <c r="AJ752" s="132"/>
      <c r="AK752" s="133"/>
      <c r="AL752" s="127"/>
      <c r="AM752" s="127"/>
      <c r="AN752" s="205"/>
    </row>
    <row r="753" spans="15:40" ht="15" customHeight="1">
      <c r="O753" s="179" t="s">
        <v>1735</v>
      </c>
      <c r="P753" s="136" t="s">
        <v>640</v>
      </c>
      <c r="Q753" s="160"/>
      <c r="R753" s="160"/>
      <c r="S753" s="196"/>
      <c r="AJ753" s="132"/>
      <c r="AK753" s="133"/>
      <c r="AL753" s="127"/>
      <c r="AM753" s="127"/>
      <c r="AN753" s="205"/>
    </row>
    <row r="754" spans="15:40" ht="15" customHeight="1">
      <c r="O754" s="179" t="s">
        <v>1736</v>
      </c>
      <c r="P754" s="136" t="s">
        <v>643</v>
      </c>
      <c r="Q754" s="160"/>
      <c r="R754" s="160"/>
      <c r="S754" s="196"/>
      <c r="AJ754" s="132"/>
      <c r="AK754" s="133"/>
      <c r="AL754" s="127"/>
      <c r="AM754" s="127"/>
      <c r="AN754" s="205"/>
    </row>
    <row r="755" spans="15:40" ht="15" customHeight="1">
      <c r="O755" s="179" t="s">
        <v>1737</v>
      </c>
      <c r="P755" s="136" t="s">
        <v>643</v>
      </c>
      <c r="Q755" s="160"/>
      <c r="R755" s="160"/>
      <c r="S755" s="196"/>
      <c r="AJ755" s="132"/>
      <c r="AK755" s="133"/>
      <c r="AL755" s="127"/>
      <c r="AM755" s="127"/>
      <c r="AN755" s="205"/>
    </row>
    <row r="756" spans="15:40" ht="15" customHeight="1">
      <c r="O756" s="179" t="s">
        <v>1738</v>
      </c>
      <c r="P756" s="136" t="s">
        <v>643</v>
      </c>
      <c r="Q756" s="160"/>
      <c r="R756" s="160"/>
      <c r="S756" s="196"/>
      <c r="AJ756" s="132"/>
      <c r="AK756" s="133"/>
      <c r="AL756" s="127"/>
      <c r="AM756" s="127"/>
      <c r="AN756" s="205"/>
    </row>
    <row r="757" spans="15:40" ht="15" customHeight="1">
      <c r="O757" s="179" t="s">
        <v>1739</v>
      </c>
      <c r="P757" s="136" t="s">
        <v>643</v>
      </c>
      <c r="Q757" s="160"/>
      <c r="R757" s="160"/>
      <c r="S757" s="196"/>
      <c r="AJ757" s="132"/>
      <c r="AK757" s="133"/>
      <c r="AL757" s="127"/>
      <c r="AM757" s="127"/>
      <c r="AN757" s="205"/>
    </row>
    <row r="758" spans="15:40" ht="15" customHeight="1">
      <c r="O758" s="179" t="s">
        <v>1740</v>
      </c>
      <c r="P758" s="136" t="s">
        <v>643</v>
      </c>
      <c r="Q758" s="160"/>
      <c r="R758" s="160"/>
      <c r="S758" s="196"/>
      <c r="AJ758" s="132"/>
      <c r="AK758" s="133"/>
      <c r="AL758" s="127"/>
      <c r="AM758" s="127"/>
      <c r="AN758" s="205"/>
    </row>
    <row r="759" spans="15:40" ht="15" customHeight="1">
      <c r="O759" s="179" t="s">
        <v>1741</v>
      </c>
      <c r="P759" s="136" t="s">
        <v>643</v>
      </c>
      <c r="Q759" s="160"/>
      <c r="R759" s="160"/>
      <c r="S759" s="196"/>
      <c r="AJ759" s="132"/>
      <c r="AK759" s="133"/>
      <c r="AL759" s="127"/>
      <c r="AM759" s="127"/>
      <c r="AN759" s="205"/>
    </row>
    <row r="760" spans="15:40" ht="15" customHeight="1">
      <c r="O760" s="179" t="s">
        <v>1742</v>
      </c>
      <c r="P760" s="136" t="s">
        <v>643</v>
      </c>
      <c r="Q760" s="160"/>
      <c r="R760" s="160"/>
      <c r="S760" s="196"/>
      <c r="AJ760" s="132"/>
      <c r="AK760" s="133"/>
      <c r="AL760" s="127"/>
      <c r="AM760" s="127"/>
      <c r="AN760" s="205"/>
    </row>
    <row r="761" spans="15:40" ht="15" customHeight="1">
      <c r="O761" s="179" t="s">
        <v>1743</v>
      </c>
      <c r="P761" s="136" t="s">
        <v>643</v>
      </c>
      <c r="Q761" s="160"/>
      <c r="R761" s="160"/>
      <c r="S761" s="196"/>
      <c r="AJ761" s="132"/>
      <c r="AK761" s="133"/>
      <c r="AL761" s="127"/>
      <c r="AM761" s="127"/>
      <c r="AN761" s="205"/>
    </row>
    <row r="762" spans="15:40" ht="15" customHeight="1">
      <c r="O762" s="179" t="s">
        <v>1744</v>
      </c>
      <c r="P762" s="136" t="s">
        <v>643</v>
      </c>
      <c r="Q762" s="160"/>
      <c r="R762" s="160"/>
      <c r="S762" s="196"/>
      <c r="AJ762" s="132"/>
      <c r="AK762" s="133"/>
      <c r="AL762" s="127"/>
      <c r="AM762" s="127"/>
      <c r="AN762" s="205"/>
    </row>
    <row r="763" spans="15:40" ht="15" customHeight="1">
      <c r="O763" s="179" t="s">
        <v>1745</v>
      </c>
      <c r="P763" s="136" t="s">
        <v>643</v>
      </c>
      <c r="Q763" s="160"/>
      <c r="R763" s="160"/>
      <c r="S763" s="196"/>
      <c r="AJ763" s="132"/>
      <c r="AK763" s="133"/>
      <c r="AL763" s="127"/>
      <c r="AM763" s="127"/>
      <c r="AN763" s="205"/>
    </row>
    <row r="764" spans="15:40" ht="15" customHeight="1">
      <c r="O764" s="179" t="s">
        <v>1746</v>
      </c>
      <c r="P764" s="136" t="s">
        <v>643</v>
      </c>
      <c r="Q764" s="160"/>
      <c r="R764" s="160"/>
      <c r="S764" s="196"/>
      <c r="AJ764" s="132"/>
      <c r="AK764" s="133"/>
      <c r="AL764" s="127"/>
      <c r="AM764" s="127"/>
      <c r="AN764" s="205"/>
    </row>
    <row r="765" spans="15:40" ht="15" customHeight="1">
      <c r="O765" s="179" t="s">
        <v>1747</v>
      </c>
      <c r="P765" s="136" t="s">
        <v>643</v>
      </c>
      <c r="Q765" s="160"/>
      <c r="R765" s="160"/>
      <c r="S765" s="196"/>
      <c r="AJ765" s="132"/>
      <c r="AK765" s="133"/>
      <c r="AL765" s="127"/>
      <c r="AM765" s="127"/>
      <c r="AN765" s="205"/>
    </row>
    <row r="766" spans="15:40" ht="15" customHeight="1">
      <c r="O766" s="179" t="s">
        <v>1748</v>
      </c>
      <c r="P766" s="136" t="s">
        <v>643</v>
      </c>
      <c r="Q766" s="160"/>
      <c r="R766" s="160"/>
      <c r="S766" s="196"/>
      <c r="AJ766" s="132"/>
      <c r="AK766" s="133"/>
      <c r="AL766" s="127"/>
      <c r="AM766" s="127"/>
      <c r="AN766" s="205"/>
    </row>
    <row r="767" spans="15:40" ht="15" customHeight="1">
      <c r="O767" s="179" t="s">
        <v>1749</v>
      </c>
      <c r="P767" s="136" t="s">
        <v>643</v>
      </c>
      <c r="Q767" s="160"/>
      <c r="R767" s="160"/>
      <c r="S767" s="196"/>
      <c r="AJ767" s="132"/>
      <c r="AK767" s="133"/>
      <c r="AL767" s="127"/>
      <c r="AM767" s="127"/>
      <c r="AN767" s="205"/>
    </row>
    <row r="768" spans="15:40" ht="15" customHeight="1">
      <c r="O768" s="179" t="s">
        <v>1751</v>
      </c>
      <c r="P768" s="136" t="s">
        <v>643</v>
      </c>
      <c r="Q768" s="160"/>
      <c r="R768" s="160"/>
      <c r="S768" s="196"/>
      <c r="AJ768" s="132"/>
      <c r="AK768" s="133"/>
      <c r="AL768" s="127"/>
      <c r="AM768" s="127"/>
      <c r="AN768" s="205"/>
    </row>
    <row r="769" spans="15:40" ht="15" customHeight="1">
      <c r="O769" s="179" t="s">
        <v>1752</v>
      </c>
      <c r="P769" s="136" t="s">
        <v>643</v>
      </c>
      <c r="Q769" s="160"/>
      <c r="R769" s="160"/>
      <c r="S769" s="196"/>
      <c r="AJ769" s="132"/>
      <c r="AK769" s="133"/>
      <c r="AL769" s="127"/>
      <c r="AM769" s="127"/>
      <c r="AN769" s="205"/>
    </row>
    <row r="770" spans="15:40" ht="15" customHeight="1">
      <c r="O770" s="179" t="s">
        <v>1750</v>
      </c>
      <c r="P770" s="136" t="s">
        <v>643</v>
      </c>
      <c r="Q770" s="160"/>
      <c r="R770" s="160"/>
      <c r="S770" s="196"/>
      <c r="AJ770" s="132"/>
      <c r="AK770" s="133"/>
      <c r="AL770" s="127"/>
      <c r="AM770" s="127"/>
      <c r="AN770" s="205"/>
    </row>
    <row r="771" spans="15:40" ht="15" customHeight="1">
      <c r="O771" s="179" t="s">
        <v>1753</v>
      </c>
      <c r="P771" s="136" t="s">
        <v>643</v>
      </c>
      <c r="Q771" s="160"/>
      <c r="R771" s="160"/>
      <c r="S771" s="196"/>
      <c r="AJ771" s="132"/>
      <c r="AK771" s="133"/>
      <c r="AL771" s="127"/>
      <c r="AM771" s="127"/>
      <c r="AN771" s="205"/>
    </row>
    <row r="772" spans="15:40" ht="15" customHeight="1">
      <c r="O772" s="179" t="s">
        <v>1754</v>
      </c>
      <c r="P772" s="136" t="s">
        <v>643</v>
      </c>
      <c r="Q772" s="160"/>
      <c r="R772" s="160"/>
      <c r="S772" s="196"/>
      <c r="AJ772" s="132"/>
      <c r="AK772" s="133"/>
      <c r="AL772" s="127"/>
      <c r="AM772" s="127"/>
      <c r="AN772" s="205"/>
    </row>
    <row r="773" spans="15:40" ht="15" customHeight="1">
      <c r="O773" s="179" t="s">
        <v>1755</v>
      </c>
      <c r="P773" s="136" t="s">
        <v>643</v>
      </c>
      <c r="Q773" s="160"/>
      <c r="R773" s="160"/>
      <c r="S773" s="196"/>
      <c r="AJ773" s="132"/>
      <c r="AK773" s="133"/>
      <c r="AL773" s="127"/>
      <c r="AM773" s="127"/>
      <c r="AN773" s="205"/>
    </row>
    <row r="774" spans="15:40" ht="15" customHeight="1">
      <c r="O774" s="179" t="s">
        <v>1756</v>
      </c>
      <c r="P774" s="136" t="s">
        <v>643</v>
      </c>
      <c r="Q774" s="160"/>
      <c r="R774" s="160"/>
      <c r="S774" s="196"/>
      <c r="AJ774" s="132"/>
      <c r="AK774" s="133"/>
      <c r="AL774" s="127"/>
      <c r="AM774" s="127"/>
      <c r="AN774" s="205"/>
    </row>
    <row r="775" spans="15:40" ht="15" customHeight="1">
      <c r="O775" s="179" t="s">
        <v>1757</v>
      </c>
      <c r="P775" s="136" t="s">
        <v>643</v>
      </c>
      <c r="Q775" s="160"/>
      <c r="R775" s="160"/>
      <c r="S775" s="196"/>
      <c r="AJ775" s="132"/>
      <c r="AK775" s="133"/>
      <c r="AL775" s="127"/>
      <c r="AM775" s="127"/>
      <c r="AN775" s="205"/>
    </row>
    <row r="776" spans="15:40" ht="15" customHeight="1">
      <c r="O776" s="179" t="s">
        <v>1758</v>
      </c>
      <c r="P776" s="136" t="s">
        <v>643</v>
      </c>
      <c r="Q776" s="160"/>
      <c r="R776" s="160"/>
      <c r="S776" s="196"/>
      <c r="AJ776" s="132"/>
      <c r="AK776" s="133"/>
      <c r="AL776" s="127"/>
      <c r="AM776" s="127"/>
      <c r="AN776" s="205"/>
    </row>
    <row r="777" spans="15:40" ht="15" customHeight="1">
      <c r="O777" s="179" t="s">
        <v>1759</v>
      </c>
      <c r="P777" s="136" t="s">
        <v>643</v>
      </c>
      <c r="Q777" s="160"/>
      <c r="R777" s="160"/>
      <c r="S777" s="196"/>
      <c r="AJ777" s="132"/>
      <c r="AK777" s="133"/>
      <c r="AL777" s="127"/>
      <c r="AM777" s="127"/>
      <c r="AN777" s="205"/>
    </row>
    <row r="778" spans="15:40" ht="15" customHeight="1">
      <c r="O778" s="269" t="s">
        <v>1000</v>
      </c>
      <c r="P778" s="270"/>
      <c r="Q778" s="160"/>
      <c r="R778" s="160"/>
      <c r="S778" s="196"/>
      <c r="AJ778" s="132"/>
      <c r="AK778" s="133"/>
      <c r="AL778" s="127"/>
      <c r="AM778" s="127"/>
      <c r="AN778" s="205"/>
    </row>
    <row r="779" spans="15:40" ht="15" customHeight="1">
      <c r="O779" s="179" t="s">
        <v>1760</v>
      </c>
      <c r="P779" s="136" t="s">
        <v>640</v>
      </c>
      <c r="Q779" s="160"/>
      <c r="R779" s="160"/>
      <c r="S779" s="196"/>
      <c r="AJ779" s="132"/>
      <c r="AK779" s="133"/>
      <c r="AL779" s="127"/>
      <c r="AM779" s="127"/>
      <c r="AN779" s="205"/>
    </row>
    <row r="780" spans="15:40" ht="15" customHeight="1">
      <c r="O780" s="179" t="s">
        <v>1761</v>
      </c>
      <c r="P780" s="136" t="s">
        <v>640</v>
      </c>
      <c r="Q780" s="160"/>
      <c r="R780" s="160"/>
      <c r="S780" s="196"/>
      <c r="AJ780" s="132"/>
      <c r="AK780" s="133"/>
      <c r="AL780" s="127"/>
      <c r="AM780" s="127"/>
      <c r="AN780" s="205"/>
    </row>
    <row r="781" spans="15:40" ht="15" customHeight="1">
      <c r="O781" s="179" t="s">
        <v>1762</v>
      </c>
      <c r="P781" s="136" t="s">
        <v>640</v>
      </c>
      <c r="Q781" s="160"/>
      <c r="R781" s="160"/>
      <c r="S781" s="196"/>
      <c r="AJ781" s="132"/>
      <c r="AK781" s="133"/>
      <c r="AL781" s="127"/>
      <c r="AM781" s="127"/>
      <c r="AN781" s="205"/>
    </row>
    <row r="782" spans="15:40" ht="15" customHeight="1">
      <c r="O782" s="179" t="s">
        <v>1763</v>
      </c>
      <c r="P782" s="136" t="s">
        <v>640</v>
      </c>
      <c r="Q782" s="160"/>
      <c r="R782" s="160"/>
      <c r="S782" s="196"/>
      <c r="AJ782" s="132"/>
      <c r="AK782" s="133"/>
      <c r="AL782" s="127"/>
      <c r="AM782" s="127"/>
      <c r="AN782" s="205"/>
    </row>
    <row r="783" spans="15:40" ht="15" customHeight="1">
      <c r="O783" s="179" t="s">
        <v>1764</v>
      </c>
      <c r="P783" s="136" t="s">
        <v>643</v>
      </c>
      <c r="Q783" s="160"/>
      <c r="R783" s="160"/>
      <c r="S783" s="196"/>
      <c r="AJ783" s="132"/>
      <c r="AK783" s="133"/>
      <c r="AL783" s="127"/>
      <c r="AM783" s="127"/>
      <c r="AN783" s="205"/>
    </row>
    <row r="784" spans="15:40" ht="15" customHeight="1">
      <c r="O784" s="179" t="s">
        <v>1765</v>
      </c>
      <c r="P784" s="136" t="s">
        <v>643</v>
      </c>
      <c r="Q784" s="160"/>
      <c r="R784" s="160"/>
      <c r="S784" s="196"/>
      <c r="AJ784" s="132"/>
      <c r="AK784" s="133"/>
      <c r="AL784" s="127"/>
      <c r="AM784" s="127"/>
      <c r="AN784" s="205"/>
    </row>
    <row r="785" spans="15:40" ht="15" customHeight="1">
      <c r="O785" s="179" t="s">
        <v>1766</v>
      </c>
      <c r="P785" s="136" t="s">
        <v>643</v>
      </c>
      <c r="Q785" s="160"/>
      <c r="R785" s="160"/>
      <c r="S785" s="196"/>
      <c r="AJ785" s="132"/>
      <c r="AK785" s="133"/>
      <c r="AL785" s="127"/>
      <c r="AM785" s="127"/>
      <c r="AN785" s="205"/>
    </row>
    <row r="786" spans="12:40" ht="15" customHeight="1">
      <c r="L786" s="266"/>
      <c r="O786" s="179" t="s">
        <v>1767</v>
      </c>
      <c r="P786" s="136" t="s">
        <v>643</v>
      </c>
      <c r="Q786" s="160"/>
      <c r="R786" s="160"/>
      <c r="S786" s="196"/>
      <c r="AJ786" s="132"/>
      <c r="AK786" s="133"/>
      <c r="AL786" s="127"/>
      <c r="AM786" s="127"/>
      <c r="AN786" s="205"/>
    </row>
    <row r="787" spans="12:40" ht="15" customHeight="1">
      <c r="L787" s="266"/>
      <c r="O787" s="179" t="s">
        <v>1768</v>
      </c>
      <c r="P787" s="136" t="s">
        <v>643</v>
      </c>
      <c r="Q787" s="160"/>
      <c r="R787" s="160"/>
      <c r="S787" s="196"/>
      <c r="AJ787" s="132"/>
      <c r="AK787" s="133"/>
      <c r="AL787" s="127"/>
      <c r="AM787" s="127"/>
      <c r="AN787" s="205"/>
    </row>
    <row r="788" spans="12:40" ht="15" customHeight="1">
      <c r="L788" s="266"/>
      <c r="O788" s="179" t="s">
        <v>1769</v>
      </c>
      <c r="P788" s="136" t="s">
        <v>643</v>
      </c>
      <c r="Q788" s="160"/>
      <c r="R788" s="160"/>
      <c r="S788" s="196"/>
      <c r="AJ788" s="132"/>
      <c r="AK788" s="133"/>
      <c r="AL788" s="127"/>
      <c r="AM788" s="127"/>
      <c r="AN788" s="205"/>
    </row>
    <row r="789" spans="12:40" ht="15" customHeight="1">
      <c r="L789" s="266"/>
      <c r="O789" s="179" t="s">
        <v>1770</v>
      </c>
      <c r="P789" s="136" t="s">
        <v>643</v>
      </c>
      <c r="Q789" s="160"/>
      <c r="R789" s="160"/>
      <c r="S789" s="196"/>
      <c r="AJ789" s="132"/>
      <c r="AK789" s="133"/>
      <c r="AL789" s="127"/>
      <c r="AM789" s="127"/>
      <c r="AN789" s="205"/>
    </row>
    <row r="790" spans="12:40" ht="15" customHeight="1">
      <c r="L790" s="266"/>
      <c r="O790" s="179" t="s">
        <v>1771</v>
      </c>
      <c r="P790" s="136" t="s">
        <v>643</v>
      </c>
      <c r="Q790" s="160"/>
      <c r="R790" s="160"/>
      <c r="S790" s="196"/>
      <c r="AJ790" s="132"/>
      <c r="AK790" s="133"/>
      <c r="AL790" s="127"/>
      <c r="AM790" s="127"/>
      <c r="AN790" s="205"/>
    </row>
    <row r="791" spans="12:40" ht="15" customHeight="1">
      <c r="L791" s="266"/>
      <c r="O791" s="179" t="s">
        <v>1772</v>
      </c>
      <c r="P791" s="136" t="s">
        <v>643</v>
      </c>
      <c r="Q791" s="160"/>
      <c r="R791" s="160"/>
      <c r="S791" s="196"/>
      <c r="AJ791" s="132"/>
      <c r="AK791" s="133"/>
      <c r="AL791" s="127"/>
      <c r="AM791" s="127"/>
      <c r="AN791" s="205"/>
    </row>
    <row r="792" spans="12:40" ht="15" customHeight="1">
      <c r="L792" s="266"/>
      <c r="O792" s="179" t="s">
        <v>1773</v>
      </c>
      <c r="P792" s="136" t="s">
        <v>643</v>
      </c>
      <c r="Q792" s="160"/>
      <c r="R792" s="160"/>
      <c r="S792" s="196"/>
      <c r="AJ792" s="132"/>
      <c r="AK792" s="133"/>
      <c r="AL792" s="127"/>
      <c r="AM792" s="127"/>
      <c r="AN792" s="205"/>
    </row>
    <row r="793" spans="12:40" ht="15" customHeight="1">
      <c r="L793" s="266"/>
      <c r="O793" s="179" t="s">
        <v>2109</v>
      </c>
      <c r="P793" s="136" t="s">
        <v>643</v>
      </c>
      <c r="Q793" s="160"/>
      <c r="R793" s="160"/>
      <c r="S793" s="196"/>
      <c r="AJ793" s="132"/>
      <c r="AK793" s="133"/>
      <c r="AL793" s="127"/>
      <c r="AM793" s="127"/>
      <c r="AN793" s="205"/>
    </row>
    <row r="794" spans="12:40" ht="15" customHeight="1">
      <c r="L794" s="266"/>
      <c r="O794" s="179" t="s">
        <v>1774</v>
      </c>
      <c r="P794" s="136" t="s">
        <v>643</v>
      </c>
      <c r="Q794" s="160"/>
      <c r="R794" s="160"/>
      <c r="S794" s="196"/>
      <c r="AJ794" s="132"/>
      <c r="AK794" s="133"/>
      <c r="AL794" s="127"/>
      <c r="AM794" s="127"/>
      <c r="AN794" s="205"/>
    </row>
    <row r="795" spans="12:40" ht="15" customHeight="1">
      <c r="L795" s="266"/>
      <c r="O795" s="179" t="s">
        <v>1775</v>
      </c>
      <c r="P795" s="136" t="s">
        <v>643</v>
      </c>
      <c r="Q795" s="160"/>
      <c r="R795" s="160"/>
      <c r="S795" s="196"/>
      <c r="AJ795" s="132"/>
      <c r="AK795" s="133"/>
      <c r="AL795" s="127"/>
      <c r="AM795" s="127"/>
      <c r="AN795" s="205"/>
    </row>
    <row r="796" spans="12:40" ht="15" customHeight="1">
      <c r="L796" s="266"/>
      <c r="O796" s="179" t="s">
        <v>1776</v>
      </c>
      <c r="P796" s="136" t="s">
        <v>643</v>
      </c>
      <c r="Q796" s="160"/>
      <c r="R796" s="160"/>
      <c r="S796" s="196"/>
      <c r="AJ796" s="132"/>
      <c r="AK796" s="133"/>
      <c r="AL796" s="127"/>
      <c r="AM796" s="127"/>
      <c r="AN796" s="205"/>
    </row>
    <row r="797" spans="12:40" ht="15" customHeight="1">
      <c r="L797" s="266"/>
      <c r="O797" s="179" t="s">
        <v>1777</v>
      </c>
      <c r="P797" s="136" t="s">
        <v>643</v>
      </c>
      <c r="Q797" s="160"/>
      <c r="R797" s="160"/>
      <c r="S797" s="196"/>
      <c r="AJ797" s="132"/>
      <c r="AK797" s="133"/>
      <c r="AL797" s="127"/>
      <c r="AM797" s="127"/>
      <c r="AN797" s="205"/>
    </row>
    <row r="798" spans="12:40" ht="15" customHeight="1">
      <c r="L798" s="266"/>
      <c r="O798" s="179" t="s">
        <v>1778</v>
      </c>
      <c r="P798" s="136" t="s">
        <v>643</v>
      </c>
      <c r="Q798" s="160"/>
      <c r="R798" s="160"/>
      <c r="S798" s="196"/>
      <c r="AJ798" s="132"/>
      <c r="AK798" s="133"/>
      <c r="AL798" s="127"/>
      <c r="AM798" s="127"/>
      <c r="AN798" s="205"/>
    </row>
    <row r="799" spans="12:40" ht="15" customHeight="1">
      <c r="L799" s="266"/>
      <c r="O799" s="179" t="s">
        <v>1779</v>
      </c>
      <c r="P799" s="136" t="s">
        <v>643</v>
      </c>
      <c r="Q799" s="160"/>
      <c r="R799" s="160"/>
      <c r="S799" s="196"/>
      <c r="AJ799" s="132"/>
      <c r="AK799" s="133"/>
      <c r="AL799" s="127"/>
      <c r="AM799" s="127"/>
      <c r="AN799" s="205"/>
    </row>
    <row r="800" spans="12:40" ht="15" customHeight="1">
      <c r="L800" s="266"/>
      <c r="O800" s="269" t="s">
        <v>1001</v>
      </c>
      <c r="P800" s="270"/>
      <c r="Q800" s="160"/>
      <c r="R800" s="160"/>
      <c r="S800" s="196"/>
      <c r="AJ800" s="132"/>
      <c r="AK800" s="133"/>
      <c r="AL800" s="127"/>
      <c r="AM800" s="127"/>
      <c r="AN800" s="205"/>
    </row>
    <row r="801" spans="12:40" ht="15" customHeight="1">
      <c r="L801" s="266"/>
      <c r="O801" s="179" t="s">
        <v>1780</v>
      </c>
      <c r="P801" s="136" t="s">
        <v>640</v>
      </c>
      <c r="Q801" s="160"/>
      <c r="R801" s="160"/>
      <c r="S801" s="196"/>
      <c r="AJ801" s="132"/>
      <c r="AK801" s="133"/>
      <c r="AL801" s="127"/>
      <c r="AM801" s="127"/>
      <c r="AN801" s="205"/>
    </row>
    <row r="802" spans="12:40" ht="15" customHeight="1">
      <c r="L802" s="266"/>
      <c r="O802" s="179" t="s">
        <v>1781</v>
      </c>
      <c r="P802" s="136" t="s">
        <v>640</v>
      </c>
      <c r="Q802" s="160"/>
      <c r="R802" s="160"/>
      <c r="S802" s="196"/>
      <c r="AJ802" s="132"/>
      <c r="AK802" s="133"/>
      <c r="AL802" s="127"/>
      <c r="AM802" s="127"/>
      <c r="AN802" s="205"/>
    </row>
    <row r="803" spans="12:40" ht="15" customHeight="1">
      <c r="L803" s="266"/>
      <c r="O803" s="179" t="s">
        <v>1782</v>
      </c>
      <c r="P803" s="136" t="s">
        <v>643</v>
      </c>
      <c r="Q803" s="160"/>
      <c r="R803" s="160"/>
      <c r="S803" s="196"/>
      <c r="AJ803" s="132"/>
      <c r="AK803" s="133"/>
      <c r="AL803" s="127"/>
      <c r="AM803" s="127"/>
      <c r="AN803" s="205"/>
    </row>
    <row r="804" spans="12:40" ht="15" customHeight="1">
      <c r="L804" s="266"/>
      <c r="O804" s="179" t="s">
        <v>1783</v>
      </c>
      <c r="P804" s="136" t="s">
        <v>643</v>
      </c>
      <c r="Q804" s="160"/>
      <c r="R804" s="160"/>
      <c r="S804" s="196"/>
      <c r="AJ804" s="132"/>
      <c r="AK804" s="133"/>
      <c r="AL804" s="127"/>
      <c r="AM804" s="127"/>
      <c r="AN804" s="205"/>
    </row>
    <row r="805" spans="12:40" ht="15" customHeight="1">
      <c r="L805" s="266"/>
      <c r="O805" s="179" t="s">
        <v>1784</v>
      </c>
      <c r="P805" s="136" t="s">
        <v>643</v>
      </c>
      <c r="Q805" s="160"/>
      <c r="R805" s="160"/>
      <c r="S805" s="196"/>
      <c r="AJ805" s="132"/>
      <c r="AK805" s="133"/>
      <c r="AL805" s="127"/>
      <c r="AM805" s="127"/>
      <c r="AN805" s="205"/>
    </row>
    <row r="806" spans="12:40" ht="15" customHeight="1">
      <c r="L806" s="266"/>
      <c r="O806" s="179" t="s">
        <v>1785</v>
      </c>
      <c r="P806" s="136" t="s">
        <v>643</v>
      </c>
      <c r="Q806" s="160"/>
      <c r="R806" s="160"/>
      <c r="S806" s="196"/>
      <c r="AJ806" s="132"/>
      <c r="AK806" s="133"/>
      <c r="AL806" s="127"/>
      <c r="AM806" s="127"/>
      <c r="AN806" s="205"/>
    </row>
    <row r="807" spans="12:40" ht="15" customHeight="1">
      <c r="L807" s="266"/>
      <c r="O807" s="179" t="s">
        <v>1786</v>
      </c>
      <c r="P807" s="136" t="s">
        <v>643</v>
      </c>
      <c r="Q807" s="160"/>
      <c r="R807" s="160"/>
      <c r="S807" s="196"/>
      <c r="AJ807" s="132"/>
      <c r="AK807" s="133"/>
      <c r="AL807" s="127"/>
      <c r="AM807" s="127"/>
      <c r="AN807" s="205"/>
    </row>
    <row r="808" spans="12:40" ht="15" customHeight="1">
      <c r="L808" s="266"/>
      <c r="O808" s="179" t="s">
        <v>1787</v>
      </c>
      <c r="P808" s="136" t="s">
        <v>643</v>
      </c>
      <c r="Q808" s="160"/>
      <c r="R808" s="160"/>
      <c r="S808" s="196"/>
      <c r="AJ808" s="132"/>
      <c r="AK808" s="133"/>
      <c r="AL808" s="127"/>
      <c r="AM808" s="127"/>
      <c r="AN808" s="205"/>
    </row>
    <row r="809" spans="12:40" ht="15" customHeight="1">
      <c r="L809" s="266"/>
      <c r="O809" s="179" t="s">
        <v>1788</v>
      </c>
      <c r="P809" s="136" t="s">
        <v>643</v>
      </c>
      <c r="Q809" s="160"/>
      <c r="R809" s="160"/>
      <c r="S809" s="196"/>
      <c r="AJ809" s="132"/>
      <c r="AK809" s="133"/>
      <c r="AL809" s="127"/>
      <c r="AM809" s="127"/>
      <c r="AN809" s="205"/>
    </row>
    <row r="810" spans="12:40" ht="15" customHeight="1">
      <c r="L810" s="266"/>
      <c r="O810" s="179" t="s">
        <v>1789</v>
      </c>
      <c r="P810" s="136" t="s">
        <v>643</v>
      </c>
      <c r="Q810" s="160"/>
      <c r="R810" s="160"/>
      <c r="S810" s="196"/>
      <c r="AJ810" s="132"/>
      <c r="AK810" s="133"/>
      <c r="AL810" s="127"/>
      <c r="AM810" s="127"/>
      <c r="AN810" s="205"/>
    </row>
    <row r="811" spans="12:40" ht="15" customHeight="1">
      <c r="L811" s="266"/>
      <c r="O811" s="179" t="s">
        <v>1790</v>
      </c>
      <c r="P811" s="136" t="s">
        <v>643</v>
      </c>
      <c r="Q811" s="160"/>
      <c r="R811" s="160"/>
      <c r="S811" s="196"/>
      <c r="AJ811" s="132"/>
      <c r="AK811" s="133"/>
      <c r="AL811" s="127"/>
      <c r="AM811" s="127"/>
      <c r="AN811" s="205"/>
    </row>
    <row r="812" spans="12:40" ht="15" customHeight="1">
      <c r="L812" s="266"/>
      <c r="O812" s="179" t="s">
        <v>1791</v>
      </c>
      <c r="P812" s="136" t="s">
        <v>643</v>
      </c>
      <c r="Q812" s="160"/>
      <c r="R812" s="160"/>
      <c r="S812" s="196"/>
      <c r="AJ812" s="132"/>
      <c r="AK812" s="133"/>
      <c r="AL812" s="127"/>
      <c r="AM812" s="127"/>
      <c r="AN812" s="205"/>
    </row>
    <row r="813" spans="12:40" ht="15" customHeight="1">
      <c r="L813" s="266"/>
      <c r="O813" s="179" t="s">
        <v>1792</v>
      </c>
      <c r="P813" s="136" t="s">
        <v>643</v>
      </c>
      <c r="Q813" s="160"/>
      <c r="R813" s="160"/>
      <c r="S813" s="196"/>
      <c r="AJ813" s="132"/>
      <c r="AK813" s="133"/>
      <c r="AL813" s="127"/>
      <c r="AM813" s="127"/>
      <c r="AN813" s="205"/>
    </row>
    <row r="814" spans="12:40" ht="15" customHeight="1">
      <c r="L814" s="266"/>
      <c r="O814" s="179" t="s">
        <v>1793</v>
      </c>
      <c r="P814" s="136" t="s">
        <v>643</v>
      </c>
      <c r="Q814" s="160"/>
      <c r="R814" s="160"/>
      <c r="S814" s="196"/>
      <c r="AJ814" s="132"/>
      <c r="AK814" s="133"/>
      <c r="AL814" s="127"/>
      <c r="AM814" s="127"/>
      <c r="AN814" s="205"/>
    </row>
    <row r="815" spans="12:40" ht="15" customHeight="1">
      <c r="L815" s="266"/>
      <c r="O815" s="179" t="s">
        <v>1794</v>
      </c>
      <c r="P815" s="136" t="s">
        <v>643</v>
      </c>
      <c r="Q815" s="160"/>
      <c r="R815" s="160"/>
      <c r="S815" s="196"/>
      <c r="AJ815" s="132"/>
      <c r="AK815" s="133"/>
      <c r="AL815" s="127"/>
      <c r="AM815" s="127"/>
      <c r="AN815" s="205"/>
    </row>
    <row r="816" spans="12:40" ht="15" customHeight="1">
      <c r="L816" s="266"/>
      <c r="O816" s="179" t="s">
        <v>1795</v>
      </c>
      <c r="P816" s="136" t="s">
        <v>643</v>
      </c>
      <c r="Q816" s="160"/>
      <c r="R816" s="160"/>
      <c r="S816" s="196"/>
      <c r="AJ816" s="132"/>
      <c r="AK816" s="133"/>
      <c r="AL816" s="127"/>
      <c r="AM816" s="127"/>
      <c r="AN816" s="205"/>
    </row>
    <row r="817" spans="15:40" ht="15" customHeight="1">
      <c r="O817" s="179" t="s">
        <v>1796</v>
      </c>
      <c r="P817" s="136" t="s">
        <v>643</v>
      </c>
      <c r="Q817" s="160"/>
      <c r="R817" s="160"/>
      <c r="S817" s="196"/>
      <c r="AJ817" s="132"/>
      <c r="AK817" s="133"/>
      <c r="AL817" s="127"/>
      <c r="AM817" s="127"/>
      <c r="AN817" s="205"/>
    </row>
    <row r="818" spans="15:40" ht="15" customHeight="1">
      <c r="O818" s="179" t="s">
        <v>1797</v>
      </c>
      <c r="P818" s="136" t="s">
        <v>643</v>
      </c>
      <c r="Q818" s="160"/>
      <c r="R818" s="160"/>
      <c r="S818" s="196"/>
      <c r="AJ818" s="132"/>
      <c r="AK818" s="133"/>
      <c r="AL818" s="127"/>
      <c r="AM818" s="127"/>
      <c r="AN818" s="205"/>
    </row>
    <row r="819" spans="15:40" ht="15" customHeight="1">
      <c r="O819" s="179" t="s">
        <v>1798</v>
      </c>
      <c r="P819" s="136" t="s">
        <v>643</v>
      </c>
      <c r="Q819" s="160"/>
      <c r="R819" s="160"/>
      <c r="S819" s="196"/>
      <c r="AJ819" s="132"/>
      <c r="AK819" s="133"/>
      <c r="AL819" s="127"/>
      <c r="AM819" s="127"/>
      <c r="AN819" s="205"/>
    </row>
    <row r="820" spans="15:40" ht="15" customHeight="1">
      <c r="O820" s="179" t="s">
        <v>1799</v>
      </c>
      <c r="P820" s="136" t="s">
        <v>643</v>
      </c>
      <c r="Q820" s="160"/>
      <c r="R820" s="160"/>
      <c r="S820" s="196"/>
      <c r="AJ820" s="132"/>
      <c r="AK820" s="133"/>
      <c r="AL820" s="127"/>
      <c r="AM820" s="127"/>
      <c r="AN820" s="205"/>
    </row>
    <row r="821" spans="15:40" ht="15" customHeight="1">
      <c r="O821" s="269" t="s">
        <v>1002</v>
      </c>
      <c r="P821" s="270"/>
      <c r="Q821" s="160"/>
      <c r="R821" s="160"/>
      <c r="S821" s="196"/>
      <c r="AJ821" s="132"/>
      <c r="AK821" s="133"/>
      <c r="AL821" s="127"/>
      <c r="AM821" s="127"/>
      <c r="AN821" s="205"/>
    </row>
    <row r="822" spans="15:40" ht="15" customHeight="1">
      <c r="O822" s="179" t="s">
        <v>1800</v>
      </c>
      <c r="P822" s="136" t="s">
        <v>640</v>
      </c>
      <c r="Q822" s="160"/>
      <c r="R822" s="160"/>
      <c r="S822" s="196"/>
      <c r="AJ822" s="132"/>
      <c r="AK822" s="133"/>
      <c r="AL822" s="127"/>
      <c r="AM822" s="127"/>
      <c r="AN822" s="205"/>
    </row>
    <row r="823" spans="15:40" ht="15" customHeight="1">
      <c r="O823" s="179" t="s">
        <v>1801</v>
      </c>
      <c r="P823" s="136" t="s">
        <v>640</v>
      </c>
      <c r="Q823" s="160"/>
      <c r="R823" s="160"/>
      <c r="S823" s="196"/>
      <c r="AJ823" s="132"/>
      <c r="AK823" s="133"/>
      <c r="AL823" s="127"/>
      <c r="AM823" s="127"/>
      <c r="AN823" s="205"/>
    </row>
    <row r="824" spans="15:40" ht="15" customHeight="1">
      <c r="O824" s="179" t="s">
        <v>1802</v>
      </c>
      <c r="P824" s="136" t="s">
        <v>643</v>
      </c>
      <c r="Q824" s="160"/>
      <c r="R824" s="160"/>
      <c r="S824" s="196"/>
      <c r="AJ824" s="132"/>
      <c r="AK824" s="133"/>
      <c r="AL824" s="127"/>
      <c r="AM824" s="127"/>
      <c r="AN824" s="205"/>
    </row>
    <row r="825" spans="15:40" ht="15" customHeight="1">
      <c r="O825" s="179" t="s">
        <v>1803</v>
      </c>
      <c r="P825" s="136" t="s">
        <v>643</v>
      </c>
      <c r="Q825" s="160"/>
      <c r="R825" s="160"/>
      <c r="S825" s="196"/>
      <c r="AJ825" s="132"/>
      <c r="AK825" s="133"/>
      <c r="AL825" s="127"/>
      <c r="AM825" s="127"/>
      <c r="AN825" s="205"/>
    </row>
    <row r="826" spans="15:40" ht="15" customHeight="1">
      <c r="O826" s="179" t="s">
        <v>1804</v>
      </c>
      <c r="P826" s="136" t="s">
        <v>643</v>
      </c>
      <c r="Q826" s="160"/>
      <c r="R826" s="160"/>
      <c r="S826" s="196"/>
      <c r="AJ826" s="132"/>
      <c r="AK826" s="133"/>
      <c r="AL826" s="127"/>
      <c r="AM826" s="127"/>
      <c r="AN826" s="205"/>
    </row>
    <row r="827" spans="15:40" ht="15" customHeight="1">
      <c r="O827" s="179" t="s">
        <v>1805</v>
      </c>
      <c r="P827" s="136" t="s">
        <v>643</v>
      </c>
      <c r="Q827" s="160"/>
      <c r="R827" s="160"/>
      <c r="S827" s="196"/>
      <c r="AJ827" s="132"/>
      <c r="AK827" s="133"/>
      <c r="AL827" s="127"/>
      <c r="AM827" s="127"/>
      <c r="AN827" s="205"/>
    </row>
    <row r="828" spans="15:40" ht="15" customHeight="1">
      <c r="O828" s="179" t="s">
        <v>1806</v>
      </c>
      <c r="P828" s="136" t="s">
        <v>643</v>
      </c>
      <c r="Q828" s="160"/>
      <c r="R828" s="160"/>
      <c r="S828" s="196"/>
      <c r="AJ828" s="132"/>
      <c r="AK828" s="133"/>
      <c r="AL828" s="127"/>
      <c r="AM828" s="127"/>
      <c r="AN828" s="205"/>
    </row>
    <row r="829" spans="15:40" ht="15" customHeight="1">
      <c r="O829" s="179" t="s">
        <v>1807</v>
      </c>
      <c r="P829" s="136" t="s">
        <v>643</v>
      </c>
      <c r="Q829" s="160"/>
      <c r="R829" s="160"/>
      <c r="S829" s="196"/>
      <c r="AJ829" s="132"/>
      <c r="AK829" s="133"/>
      <c r="AL829" s="127"/>
      <c r="AM829" s="127"/>
      <c r="AN829" s="205"/>
    </row>
    <row r="830" spans="15:40" ht="15" customHeight="1">
      <c r="O830" s="179" t="s">
        <v>1808</v>
      </c>
      <c r="P830" s="136" t="s">
        <v>643</v>
      </c>
      <c r="Q830" s="160"/>
      <c r="R830" s="160"/>
      <c r="S830" s="196"/>
      <c r="AJ830" s="132"/>
      <c r="AK830" s="133"/>
      <c r="AL830" s="127"/>
      <c r="AM830" s="127"/>
      <c r="AN830" s="205"/>
    </row>
    <row r="831" spans="15:40" ht="15" customHeight="1">
      <c r="O831" s="179" t="s">
        <v>1809</v>
      </c>
      <c r="P831" s="136" t="s">
        <v>643</v>
      </c>
      <c r="Q831" s="160"/>
      <c r="R831" s="160"/>
      <c r="S831" s="196"/>
      <c r="AJ831" s="132"/>
      <c r="AK831" s="133"/>
      <c r="AL831" s="127"/>
      <c r="AM831" s="127"/>
      <c r="AN831" s="205"/>
    </row>
    <row r="832" spans="15:40" ht="15" customHeight="1">
      <c r="O832" s="179" t="s">
        <v>1810</v>
      </c>
      <c r="P832" s="136" t="s">
        <v>643</v>
      </c>
      <c r="Q832" s="160"/>
      <c r="R832" s="160"/>
      <c r="S832" s="196"/>
      <c r="AJ832" s="132"/>
      <c r="AK832" s="133"/>
      <c r="AL832" s="127"/>
      <c r="AM832" s="127"/>
      <c r="AN832" s="205"/>
    </row>
    <row r="833" spans="15:40" ht="15" customHeight="1">
      <c r="O833" s="179" t="s">
        <v>1811</v>
      </c>
      <c r="P833" s="136" t="s">
        <v>643</v>
      </c>
      <c r="Q833" s="160"/>
      <c r="R833" s="160"/>
      <c r="S833" s="196"/>
      <c r="AJ833" s="132"/>
      <c r="AK833" s="133"/>
      <c r="AL833" s="127"/>
      <c r="AM833" s="127"/>
      <c r="AN833" s="205"/>
    </row>
    <row r="834" spans="15:40" ht="15" customHeight="1">
      <c r="O834" s="179" t="s">
        <v>1812</v>
      </c>
      <c r="P834" s="136" t="s">
        <v>643</v>
      </c>
      <c r="Q834" s="160"/>
      <c r="R834" s="160"/>
      <c r="S834" s="196"/>
      <c r="AJ834" s="132"/>
      <c r="AK834" s="133"/>
      <c r="AL834" s="127"/>
      <c r="AM834" s="127"/>
      <c r="AN834" s="205"/>
    </row>
    <row r="835" spans="15:40" ht="15" customHeight="1">
      <c r="O835" s="179" t="s">
        <v>1813</v>
      </c>
      <c r="P835" s="136" t="s">
        <v>643</v>
      </c>
      <c r="Q835" s="160"/>
      <c r="R835" s="160"/>
      <c r="S835" s="196"/>
      <c r="AJ835" s="132"/>
      <c r="AK835" s="133"/>
      <c r="AL835" s="127"/>
      <c r="AM835" s="127"/>
      <c r="AN835" s="205"/>
    </row>
    <row r="836" spans="15:40" ht="15" customHeight="1">
      <c r="O836" s="179" t="s">
        <v>1814</v>
      </c>
      <c r="P836" s="136" t="s">
        <v>643</v>
      </c>
      <c r="Q836" s="160"/>
      <c r="R836" s="160"/>
      <c r="S836" s="196"/>
      <c r="AJ836" s="132"/>
      <c r="AK836" s="133"/>
      <c r="AL836" s="127"/>
      <c r="AM836" s="127"/>
      <c r="AN836" s="205"/>
    </row>
    <row r="837" spans="15:40" ht="15" customHeight="1">
      <c r="O837" s="179" t="s">
        <v>1815</v>
      </c>
      <c r="P837" s="136" t="s">
        <v>643</v>
      </c>
      <c r="Q837" s="160"/>
      <c r="R837" s="160"/>
      <c r="S837" s="196"/>
      <c r="AJ837" s="132"/>
      <c r="AK837" s="133"/>
      <c r="AL837" s="127"/>
      <c r="AM837" s="127"/>
      <c r="AN837" s="205"/>
    </row>
    <row r="838" spans="15:40" ht="15" customHeight="1">
      <c r="O838" s="179" t="s">
        <v>1816</v>
      </c>
      <c r="P838" s="136" t="s">
        <v>643</v>
      </c>
      <c r="Q838" s="160"/>
      <c r="R838" s="160"/>
      <c r="S838" s="196"/>
      <c r="AJ838" s="132"/>
      <c r="AK838" s="133"/>
      <c r="AL838" s="127"/>
      <c r="AM838" s="127"/>
      <c r="AN838" s="205"/>
    </row>
    <row r="839" spans="15:40" ht="15" customHeight="1">
      <c r="O839" s="179" t="s">
        <v>1817</v>
      </c>
      <c r="P839" s="136" t="s">
        <v>643</v>
      </c>
      <c r="Q839" s="160"/>
      <c r="R839" s="160"/>
      <c r="S839" s="196"/>
      <c r="AJ839" s="132"/>
      <c r="AK839" s="133"/>
      <c r="AL839" s="127"/>
      <c r="AM839" s="127"/>
      <c r="AN839" s="205"/>
    </row>
    <row r="840" spans="15:40" ht="15" customHeight="1">
      <c r="O840" s="179" t="s">
        <v>1818</v>
      </c>
      <c r="P840" s="136" t="s">
        <v>643</v>
      </c>
      <c r="Q840" s="160"/>
      <c r="R840" s="160"/>
      <c r="S840" s="196"/>
      <c r="AJ840" s="132"/>
      <c r="AK840" s="133"/>
      <c r="AL840" s="127"/>
      <c r="AM840" s="127"/>
      <c r="AN840" s="205"/>
    </row>
    <row r="841" spans="15:40" ht="15" customHeight="1">
      <c r="O841" s="179" t="s">
        <v>1819</v>
      </c>
      <c r="P841" s="136" t="s">
        <v>643</v>
      </c>
      <c r="Q841" s="160"/>
      <c r="R841" s="160"/>
      <c r="S841" s="196"/>
      <c r="AJ841" s="132"/>
      <c r="AK841" s="133"/>
      <c r="AL841" s="127"/>
      <c r="AM841" s="127"/>
      <c r="AN841" s="205"/>
    </row>
    <row r="842" spans="15:40" ht="15" customHeight="1">
      <c r="O842" s="179" t="s">
        <v>1820</v>
      </c>
      <c r="P842" s="136" t="s">
        <v>643</v>
      </c>
      <c r="Q842" s="160"/>
      <c r="R842" s="160"/>
      <c r="S842" s="196"/>
      <c r="AJ842" s="132"/>
      <c r="AK842" s="133"/>
      <c r="AL842" s="127"/>
      <c r="AM842" s="127"/>
      <c r="AN842" s="205"/>
    </row>
    <row r="843" spans="15:40" ht="15" customHeight="1">
      <c r="O843" s="179" t="s">
        <v>1821</v>
      </c>
      <c r="P843" s="136" t="s">
        <v>643</v>
      </c>
      <c r="Q843" s="160"/>
      <c r="R843" s="160"/>
      <c r="S843" s="196"/>
      <c r="AJ843" s="132"/>
      <c r="AK843" s="133"/>
      <c r="AL843" s="127"/>
      <c r="AM843" s="127"/>
      <c r="AN843" s="205"/>
    </row>
    <row r="844" spans="15:40" ht="15" customHeight="1">
      <c r="O844" s="179" t="s">
        <v>1822</v>
      </c>
      <c r="P844" s="136" t="s">
        <v>643</v>
      </c>
      <c r="Q844" s="160"/>
      <c r="R844" s="160"/>
      <c r="S844" s="196"/>
      <c r="AJ844" s="132"/>
      <c r="AK844" s="133"/>
      <c r="AL844" s="127"/>
      <c r="AM844" s="127"/>
      <c r="AN844" s="205"/>
    </row>
    <row r="845" spans="15:40" ht="15" customHeight="1">
      <c r="O845" s="179" t="s">
        <v>1823</v>
      </c>
      <c r="P845" s="136" t="s">
        <v>643</v>
      </c>
      <c r="Q845" s="160"/>
      <c r="R845" s="160"/>
      <c r="S845" s="196"/>
      <c r="AJ845" s="132"/>
      <c r="AK845" s="133"/>
      <c r="AL845" s="127"/>
      <c r="AM845" s="127"/>
      <c r="AN845" s="205"/>
    </row>
    <row r="846" spans="15:40" ht="15" customHeight="1">
      <c r="O846" s="179" t="s">
        <v>1824</v>
      </c>
      <c r="P846" s="136" t="s">
        <v>643</v>
      </c>
      <c r="Q846" s="160"/>
      <c r="R846" s="160"/>
      <c r="S846" s="196"/>
      <c r="AJ846" s="132"/>
      <c r="AK846" s="133"/>
      <c r="AL846" s="127"/>
      <c r="AM846" s="127"/>
      <c r="AN846" s="205"/>
    </row>
    <row r="847" spans="15:40" ht="15" customHeight="1">
      <c r="O847" s="269" t="s">
        <v>1003</v>
      </c>
      <c r="P847" s="270"/>
      <c r="Q847" s="160"/>
      <c r="R847" s="160"/>
      <c r="S847" s="196"/>
      <c r="AJ847" s="132"/>
      <c r="AK847" s="133"/>
      <c r="AL847" s="127"/>
      <c r="AM847" s="127"/>
      <c r="AN847" s="205"/>
    </row>
    <row r="848" spans="15:40" ht="15" customHeight="1">
      <c r="O848" s="179" t="s">
        <v>1825</v>
      </c>
      <c r="P848" s="136" t="s">
        <v>640</v>
      </c>
      <c r="Q848" s="160"/>
      <c r="R848" s="160"/>
      <c r="S848" s="196"/>
      <c r="AJ848" s="132"/>
      <c r="AK848" s="133"/>
      <c r="AL848" s="127"/>
      <c r="AM848" s="127"/>
      <c r="AN848" s="205"/>
    </row>
    <row r="849" spans="15:40" ht="15" customHeight="1">
      <c r="O849" s="179" t="s">
        <v>1826</v>
      </c>
      <c r="P849" s="136" t="s">
        <v>640</v>
      </c>
      <c r="Q849" s="160"/>
      <c r="R849" s="160"/>
      <c r="S849" s="196"/>
      <c r="AJ849" s="132"/>
      <c r="AK849" s="133"/>
      <c r="AL849" s="127"/>
      <c r="AM849" s="127"/>
      <c r="AN849" s="205"/>
    </row>
    <row r="850" spans="15:40" ht="15" customHeight="1">
      <c r="O850" s="179" t="s">
        <v>1827</v>
      </c>
      <c r="P850" s="136" t="s">
        <v>643</v>
      </c>
      <c r="Q850" s="160"/>
      <c r="R850" s="160"/>
      <c r="S850" s="196"/>
      <c r="AJ850" s="132"/>
      <c r="AK850" s="133"/>
      <c r="AL850" s="127"/>
      <c r="AM850" s="127"/>
      <c r="AN850" s="205"/>
    </row>
    <row r="851" spans="15:40" ht="15" customHeight="1">
      <c r="O851" s="179" t="s">
        <v>1828</v>
      </c>
      <c r="P851" s="136" t="s">
        <v>643</v>
      </c>
      <c r="Q851" s="160"/>
      <c r="R851" s="160"/>
      <c r="S851" s="196"/>
      <c r="AJ851" s="132"/>
      <c r="AK851" s="133"/>
      <c r="AL851" s="127"/>
      <c r="AM851" s="127"/>
      <c r="AN851" s="205"/>
    </row>
    <row r="852" spans="15:40" ht="15" customHeight="1">
      <c r="O852" s="179" t="s">
        <v>1829</v>
      </c>
      <c r="P852" s="136" t="s">
        <v>643</v>
      </c>
      <c r="Q852" s="160"/>
      <c r="R852" s="160"/>
      <c r="S852" s="196"/>
      <c r="AJ852" s="132"/>
      <c r="AK852" s="133"/>
      <c r="AL852" s="127"/>
      <c r="AM852" s="127"/>
      <c r="AN852" s="205"/>
    </row>
    <row r="853" spans="15:40" ht="15" customHeight="1">
      <c r="O853" s="179" t="s">
        <v>1830</v>
      </c>
      <c r="P853" s="136" t="s">
        <v>643</v>
      </c>
      <c r="Q853" s="160"/>
      <c r="R853" s="160"/>
      <c r="S853" s="196"/>
      <c r="AJ853" s="132"/>
      <c r="AK853" s="133"/>
      <c r="AL853" s="127"/>
      <c r="AM853" s="127"/>
      <c r="AN853" s="205"/>
    </row>
    <row r="854" spans="15:40" ht="15" customHeight="1">
      <c r="O854" s="179" t="s">
        <v>1831</v>
      </c>
      <c r="P854" s="136" t="s">
        <v>643</v>
      </c>
      <c r="Q854" s="160"/>
      <c r="R854" s="160"/>
      <c r="S854" s="196"/>
      <c r="AJ854" s="132"/>
      <c r="AK854" s="133"/>
      <c r="AL854" s="127"/>
      <c r="AM854" s="127"/>
      <c r="AN854" s="205"/>
    </row>
    <row r="855" spans="15:40" ht="15" customHeight="1">
      <c r="O855" s="179" t="s">
        <v>1832</v>
      </c>
      <c r="P855" s="136" t="s">
        <v>643</v>
      </c>
      <c r="Q855" s="160"/>
      <c r="R855" s="160"/>
      <c r="S855" s="196"/>
      <c r="AJ855" s="132"/>
      <c r="AK855" s="133"/>
      <c r="AL855" s="127"/>
      <c r="AM855" s="127"/>
      <c r="AN855" s="205"/>
    </row>
    <row r="856" spans="15:40" ht="15" customHeight="1">
      <c r="O856" s="179" t="s">
        <v>1833</v>
      </c>
      <c r="P856" s="136" t="s">
        <v>643</v>
      </c>
      <c r="Q856" s="160"/>
      <c r="R856" s="160"/>
      <c r="S856" s="196"/>
      <c r="AJ856" s="132"/>
      <c r="AK856" s="133"/>
      <c r="AL856" s="127"/>
      <c r="AM856" s="127"/>
      <c r="AN856" s="205"/>
    </row>
    <row r="857" spans="15:40" ht="15" customHeight="1">
      <c r="O857" s="179" t="s">
        <v>1834</v>
      </c>
      <c r="P857" s="136" t="s">
        <v>643</v>
      </c>
      <c r="Q857" s="160"/>
      <c r="R857" s="160"/>
      <c r="S857" s="196"/>
      <c r="AJ857" s="132"/>
      <c r="AK857" s="133"/>
      <c r="AL857" s="127"/>
      <c r="AM857" s="127"/>
      <c r="AN857" s="205"/>
    </row>
    <row r="858" spans="15:40" ht="15" customHeight="1">
      <c r="O858" s="179" t="s">
        <v>1835</v>
      </c>
      <c r="P858" s="136" t="s">
        <v>643</v>
      </c>
      <c r="Q858" s="160"/>
      <c r="R858" s="160"/>
      <c r="S858" s="196"/>
      <c r="AJ858" s="132"/>
      <c r="AK858" s="133"/>
      <c r="AL858" s="127"/>
      <c r="AM858" s="127"/>
      <c r="AN858" s="205"/>
    </row>
    <row r="859" spans="15:40" ht="15" customHeight="1">
      <c r="O859" s="179" t="s">
        <v>1836</v>
      </c>
      <c r="P859" s="136" t="s">
        <v>643</v>
      </c>
      <c r="Q859" s="160"/>
      <c r="R859" s="160"/>
      <c r="S859" s="196"/>
      <c r="AJ859" s="132"/>
      <c r="AK859" s="133"/>
      <c r="AL859" s="127"/>
      <c r="AM859" s="127"/>
      <c r="AN859" s="205"/>
    </row>
    <row r="860" spans="15:40" ht="15" customHeight="1">
      <c r="O860" s="179" t="s">
        <v>1837</v>
      </c>
      <c r="P860" s="136" t="s">
        <v>643</v>
      </c>
      <c r="Q860" s="160"/>
      <c r="R860" s="160"/>
      <c r="S860" s="196"/>
      <c r="AJ860" s="132"/>
      <c r="AK860" s="133"/>
      <c r="AL860" s="127"/>
      <c r="AM860" s="127"/>
      <c r="AN860" s="205"/>
    </row>
    <row r="861" spans="15:40" ht="15" customHeight="1">
      <c r="O861" s="179" t="s">
        <v>2105</v>
      </c>
      <c r="P861" s="136" t="s">
        <v>643</v>
      </c>
      <c r="Q861" s="160"/>
      <c r="R861" s="160"/>
      <c r="S861" s="196"/>
      <c r="AJ861" s="132"/>
      <c r="AK861" s="133"/>
      <c r="AL861" s="127"/>
      <c r="AM861" s="127"/>
      <c r="AN861" s="205"/>
    </row>
    <row r="862" spans="15:40" ht="15" customHeight="1">
      <c r="O862" s="179" t="s">
        <v>1838</v>
      </c>
      <c r="P862" s="136" t="s">
        <v>643</v>
      </c>
      <c r="Q862" s="160"/>
      <c r="R862" s="160"/>
      <c r="S862" s="196"/>
      <c r="AJ862" s="132"/>
      <c r="AK862" s="133"/>
      <c r="AL862" s="127"/>
      <c r="AM862" s="127"/>
      <c r="AN862" s="205"/>
    </row>
    <row r="863" spans="15:40" ht="15" customHeight="1">
      <c r="O863" s="179" t="s">
        <v>1839</v>
      </c>
      <c r="P863" s="136" t="s">
        <v>643</v>
      </c>
      <c r="Q863" s="160"/>
      <c r="R863" s="160"/>
      <c r="S863" s="196"/>
      <c r="AJ863" s="132"/>
      <c r="AK863" s="133"/>
      <c r="AL863" s="127"/>
      <c r="AM863" s="127"/>
      <c r="AN863" s="205"/>
    </row>
    <row r="864" spans="15:40" ht="15" customHeight="1">
      <c r="O864" s="179" t="s">
        <v>1840</v>
      </c>
      <c r="P864" s="136" t="s">
        <v>643</v>
      </c>
      <c r="Q864" s="160"/>
      <c r="R864" s="160"/>
      <c r="S864" s="196"/>
      <c r="AJ864" s="132"/>
      <c r="AK864" s="133"/>
      <c r="AL864" s="127"/>
      <c r="AM864" s="127"/>
      <c r="AN864" s="205"/>
    </row>
    <row r="865" spans="15:40" ht="15" customHeight="1">
      <c r="O865" s="179" t="s">
        <v>1841</v>
      </c>
      <c r="P865" s="136" t="s">
        <v>643</v>
      </c>
      <c r="Q865" s="160"/>
      <c r="R865" s="160"/>
      <c r="S865" s="196"/>
      <c r="AJ865" s="132"/>
      <c r="AK865" s="133"/>
      <c r="AL865" s="127"/>
      <c r="AM865" s="127"/>
      <c r="AN865" s="205"/>
    </row>
    <row r="866" spans="15:40" ht="15" customHeight="1">
      <c r="O866" s="179" t="s">
        <v>1842</v>
      </c>
      <c r="P866" s="136" t="s">
        <v>643</v>
      </c>
      <c r="Q866" s="160"/>
      <c r="R866" s="160"/>
      <c r="S866" s="196"/>
      <c r="AJ866" s="132"/>
      <c r="AK866" s="133"/>
      <c r="AL866" s="127"/>
      <c r="AM866" s="127"/>
      <c r="AN866" s="205"/>
    </row>
    <row r="867" spans="15:40" ht="15" customHeight="1">
      <c r="O867" s="179" t="s">
        <v>1843</v>
      </c>
      <c r="P867" s="136" t="s">
        <v>643</v>
      </c>
      <c r="Q867" s="160"/>
      <c r="R867" s="160"/>
      <c r="S867" s="196"/>
      <c r="AJ867" s="132"/>
      <c r="AK867" s="133"/>
      <c r="AL867" s="127"/>
      <c r="AM867" s="127"/>
      <c r="AN867" s="205"/>
    </row>
    <row r="868" spans="15:40" ht="15" customHeight="1">
      <c r="O868" s="179" t="s">
        <v>1844</v>
      </c>
      <c r="P868" s="136" t="s">
        <v>643</v>
      </c>
      <c r="Q868" s="160"/>
      <c r="R868" s="160"/>
      <c r="S868" s="196"/>
      <c r="AJ868" s="132"/>
      <c r="AK868" s="133"/>
      <c r="AL868" s="127"/>
      <c r="AM868" s="127"/>
      <c r="AN868" s="205"/>
    </row>
    <row r="869" spans="15:40" ht="15" customHeight="1">
      <c r="O869" s="179" t="s">
        <v>1845</v>
      </c>
      <c r="P869" s="136" t="s">
        <v>643</v>
      </c>
      <c r="Q869" s="160"/>
      <c r="R869" s="160"/>
      <c r="S869" s="196"/>
      <c r="AJ869" s="132"/>
      <c r="AK869" s="133"/>
      <c r="AL869" s="127"/>
      <c r="AM869" s="127"/>
      <c r="AN869" s="205"/>
    </row>
    <row r="870" spans="15:40" ht="15" customHeight="1">
      <c r="O870" s="179" t="s">
        <v>1846</v>
      </c>
      <c r="P870" s="136" t="s">
        <v>643</v>
      </c>
      <c r="Q870" s="160"/>
      <c r="R870" s="160"/>
      <c r="S870" s="196"/>
      <c r="AJ870" s="132"/>
      <c r="AK870" s="133"/>
      <c r="AL870" s="127"/>
      <c r="AM870" s="127"/>
      <c r="AN870" s="205"/>
    </row>
    <row r="871" spans="15:40" ht="15" customHeight="1">
      <c r="O871" s="179" t="s">
        <v>1847</v>
      </c>
      <c r="P871" s="136" t="s">
        <v>643</v>
      </c>
      <c r="Q871" s="160"/>
      <c r="R871" s="160"/>
      <c r="S871" s="196"/>
      <c r="AJ871" s="132"/>
      <c r="AK871" s="133"/>
      <c r="AL871" s="127"/>
      <c r="AM871" s="127"/>
      <c r="AN871" s="205"/>
    </row>
    <row r="872" spans="15:40" ht="15" customHeight="1">
      <c r="O872" s="179" t="s">
        <v>1848</v>
      </c>
      <c r="P872" s="136" t="s">
        <v>643</v>
      </c>
      <c r="Q872" s="160"/>
      <c r="R872" s="160"/>
      <c r="S872" s="196"/>
      <c r="AJ872" s="132"/>
      <c r="AK872" s="133"/>
      <c r="AL872" s="127"/>
      <c r="AM872" s="127"/>
      <c r="AN872" s="205"/>
    </row>
    <row r="873" spans="15:40" ht="15" customHeight="1">
      <c r="O873" s="179" t="s">
        <v>1849</v>
      </c>
      <c r="P873" s="136" t="s">
        <v>643</v>
      </c>
      <c r="Q873" s="160"/>
      <c r="R873" s="160"/>
      <c r="S873" s="196"/>
      <c r="AJ873" s="132"/>
      <c r="AK873" s="133"/>
      <c r="AL873" s="127"/>
      <c r="AM873" s="127"/>
      <c r="AN873" s="205"/>
    </row>
    <row r="874" spans="15:40" ht="15" customHeight="1">
      <c r="O874" s="179" t="s">
        <v>1850</v>
      </c>
      <c r="P874" s="136" t="s">
        <v>643</v>
      </c>
      <c r="Q874" s="160"/>
      <c r="R874" s="160"/>
      <c r="S874" s="196"/>
      <c r="AJ874" s="132"/>
      <c r="AK874" s="133"/>
      <c r="AL874" s="127"/>
      <c r="AM874" s="127"/>
      <c r="AN874" s="205"/>
    </row>
    <row r="875" spans="15:40" ht="15" customHeight="1">
      <c r="O875" s="179" t="s">
        <v>1851</v>
      </c>
      <c r="P875" s="136" t="s">
        <v>643</v>
      </c>
      <c r="Q875" s="160"/>
      <c r="R875" s="160"/>
      <c r="S875" s="196"/>
      <c r="AJ875" s="132"/>
      <c r="AK875" s="133"/>
      <c r="AL875" s="127"/>
      <c r="AM875" s="127"/>
      <c r="AN875" s="205"/>
    </row>
    <row r="876" spans="15:40" ht="15" customHeight="1">
      <c r="O876" s="179" t="s">
        <v>1852</v>
      </c>
      <c r="P876" s="136" t="s">
        <v>643</v>
      </c>
      <c r="Q876" s="160"/>
      <c r="R876" s="160"/>
      <c r="S876" s="196"/>
      <c r="AJ876" s="132"/>
      <c r="AK876" s="133"/>
      <c r="AL876" s="127"/>
      <c r="AM876" s="127"/>
      <c r="AN876" s="205"/>
    </row>
    <row r="877" spans="15:40" ht="15" customHeight="1">
      <c r="O877" s="269" t="s">
        <v>1004</v>
      </c>
      <c r="P877" s="270"/>
      <c r="Q877" s="160"/>
      <c r="R877" s="160"/>
      <c r="S877" s="196"/>
      <c r="AJ877" s="132"/>
      <c r="AK877" s="133"/>
      <c r="AL877" s="127"/>
      <c r="AM877" s="127"/>
      <c r="AN877" s="205"/>
    </row>
    <row r="878" spans="15:40" ht="15" customHeight="1">
      <c r="O878" s="179" t="s">
        <v>1853</v>
      </c>
      <c r="P878" s="136" t="s">
        <v>640</v>
      </c>
      <c r="Q878" s="160"/>
      <c r="R878" s="160"/>
      <c r="S878" s="196"/>
      <c r="AJ878" s="132"/>
      <c r="AK878" s="133"/>
      <c r="AL878" s="127"/>
      <c r="AM878" s="127"/>
      <c r="AN878" s="205"/>
    </row>
    <row r="879" spans="15:40" ht="15" customHeight="1">
      <c r="O879" s="179" t="s">
        <v>1854</v>
      </c>
      <c r="P879" s="136" t="s">
        <v>643</v>
      </c>
      <c r="Q879" s="160"/>
      <c r="R879" s="160"/>
      <c r="S879" s="196"/>
      <c r="AJ879" s="132"/>
      <c r="AK879" s="133"/>
      <c r="AL879" s="127"/>
      <c r="AM879" s="127"/>
      <c r="AN879" s="205"/>
    </row>
    <row r="880" spans="15:40" ht="15" customHeight="1">
      <c r="O880" s="179" t="s">
        <v>1855</v>
      </c>
      <c r="P880" s="136" t="s">
        <v>643</v>
      </c>
      <c r="Q880" s="160"/>
      <c r="R880" s="160"/>
      <c r="S880" s="196"/>
      <c r="AJ880" s="132"/>
      <c r="AK880" s="133"/>
      <c r="AL880" s="127"/>
      <c r="AM880" s="127"/>
      <c r="AN880" s="205"/>
    </row>
    <row r="881" spans="15:40" ht="15" customHeight="1">
      <c r="O881" s="179" t="s">
        <v>1856</v>
      </c>
      <c r="P881" s="136" t="s">
        <v>643</v>
      </c>
      <c r="Q881" s="160"/>
      <c r="R881" s="160"/>
      <c r="S881" s="196"/>
      <c r="AJ881" s="132"/>
      <c r="AK881" s="133"/>
      <c r="AL881" s="127"/>
      <c r="AM881" s="127"/>
      <c r="AN881" s="205"/>
    </row>
    <row r="882" spans="15:40" ht="15" customHeight="1">
      <c r="O882" s="179" t="s">
        <v>1857</v>
      </c>
      <c r="P882" s="136" t="s">
        <v>643</v>
      </c>
      <c r="Q882" s="160"/>
      <c r="R882" s="160"/>
      <c r="S882" s="196"/>
      <c r="AJ882" s="132"/>
      <c r="AK882" s="133"/>
      <c r="AL882" s="127"/>
      <c r="AM882" s="127"/>
      <c r="AN882" s="205"/>
    </row>
    <row r="883" spans="15:40" ht="15" customHeight="1">
      <c r="O883" s="179" t="s">
        <v>1858</v>
      </c>
      <c r="P883" s="136" t="s">
        <v>643</v>
      </c>
      <c r="Q883" s="160"/>
      <c r="R883" s="160"/>
      <c r="S883" s="196"/>
      <c r="AJ883" s="132"/>
      <c r="AK883" s="133"/>
      <c r="AL883" s="127"/>
      <c r="AM883" s="127"/>
      <c r="AN883" s="205"/>
    </row>
    <row r="884" spans="15:40" ht="15" customHeight="1">
      <c r="O884" s="179" t="s">
        <v>1859</v>
      </c>
      <c r="P884" s="136" t="s">
        <v>643</v>
      </c>
      <c r="Q884" s="160"/>
      <c r="R884" s="160"/>
      <c r="S884" s="196"/>
      <c r="AJ884" s="132"/>
      <c r="AK884" s="133"/>
      <c r="AL884" s="127"/>
      <c r="AM884" s="127"/>
      <c r="AN884" s="205"/>
    </row>
    <row r="885" spans="15:40" ht="15" customHeight="1">
      <c r="O885" s="179" t="s">
        <v>1860</v>
      </c>
      <c r="P885" s="136" t="s">
        <v>643</v>
      </c>
      <c r="Q885" s="160"/>
      <c r="R885" s="160"/>
      <c r="S885" s="196"/>
      <c r="AJ885" s="132"/>
      <c r="AK885" s="133"/>
      <c r="AL885" s="127"/>
      <c r="AM885" s="127"/>
      <c r="AN885" s="205"/>
    </row>
    <row r="886" spans="15:40" ht="15" customHeight="1">
      <c r="O886" s="179" t="s">
        <v>1861</v>
      </c>
      <c r="P886" s="136" t="s">
        <v>643</v>
      </c>
      <c r="Q886" s="160"/>
      <c r="R886" s="160"/>
      <c r="S886" s="196"/>
      <c r="AJ886" s="132"/>
      <c r="AK886" s="133"/>
      <c r="AL886" s="127"/>
      <c r="AM886" s="127"/>
      <c r="AN886" s="205"/>
    </row>
    <row r="887" spans="15:40" ht="15" customHeight="1">
      <c r="O887" s="179" t="s">
        <v>1862</v>
      </c>
      <c r="P887" s="136" t="s">
        <v>643</v>
      </c>
      <c r="Q887" s="160"/>
      <c r="R887" s="160"/>
      <c r="S887" s="196"/>
      <c r="AJ887" s="132"/>
      <c r="AK887" s="133"/>
      <c r="AL887" s="127"/>
      <c r="AM887" s="127"/>
      <c r="AN887" s="205"/>
    </row>
    <row r="888" spans="15:40" ht="15" customHeight="1">
      <c r="O888" s="179" t="s">
        <v>1863</v>
      </c>
      <c r="P888" s="136" t="s">
        <v>643</v>
      </c>
      <c r="Q888" s="160"/>
      <c r="R888" s="160"/>
      <c r="S888" s="196"/>
      <c r="AJ888" s="132"/>
      <c r="AK888" s="133"/>
      <c r="AL888" s="127"/>
      <c r="AM888" s="127"/>
      <c r="AN888" s="205"/>
    </row>
    <row r="889" spans="15:40" ht="15" customHeight="1">
      <c r="O889" s="179" t="s">
        <v>1864</v>
      </c>
      <c r="P889" s="136" t="s">
        <v>643</v>
      </c>
      <c r="Q889" s="160"/>
      <c r="R889" s="160"/>
      <c r="S889" s="196"/>
      <c r="AJ889" s="132"/>
      <c r="AK889" s="133"/>
      <c r="AL889" s="127"/>
      <c r="AM889" s="127"/>
      <c r="AN889" s="205"/>
    </row>
    <row r="890" spans="15:40" ht="15" customHeight="1">
      <c r="O890" s="179" t="s">
        <v>1865</v>
      </c>
      <c r="P890" s="136" t="s">
        <v>643</v>
      </c>
      <c r="Q890" s="160"/>
      <c r="R890" s="160"/>
      <c r="S890" s="196"/>
      <c r="AJ890" s="132"/>
      <c r="AK890" s="133"/>
      <c r="AL890" s="127"/>
      <c r="AM890" s="127"/>
      <c r="AN890" s="205"/>
    </row>
    <row r="891" spans="15:40" ht="15" customHeight="1">
      <c r="O891" s="179" t="s">
        <v>1866</v>
      </c>
      <c r="P891" s="136" t="s">
        <v>643</v>
      </c>
      <c r="Q891" s="160"/>
      <c r="R891" s="160"/>
      <c r="S891" s="196"/>
      <c r="AJ891" s="132"/>
      <c r="AK891" s="133"/>
      <c r="AL891" s="127"/>
      <c r="AM891" s="127"/>
      <c r="AN891" s="205"/>
    </row>
    <row r="892" spans="15:40" ht="15" customHeight="1">
      <c r="O892" s="179" t="s">
        <v>1867</v>
      </c>
      <c r="P892" s="136" t="s">
        <v>643</v>
      </c>
      <c r="Q892" s="160"/>
      <c r="R892" s="160"/>
      <c r="S892" s="196"/>
      <c r="AJ892" s="132"/>
      <c r="AK892" s="133"/>
      <c r="AL892" s="127"/>
      <c r="AM892" s="127"/>
      <c r="AN892" s="205"/>
    </row>
    <row r="893" spans="15:40" ht="15" customHeight="1">
      <c r="O893" s="179" t="s">
        <v>1868</v>
      </c>
      <c r="P893" s="136" t="s">
        <v>643</v>
      </c>
      <c r="Q893" s="160"/>
      <c r="R893" s="160"/>
      <c r="S893" s="196"/>
      <c r="AJ893" s="132"/>
      <c r="AK893" s="133"/>
      <c r="AL893" s="127"/>
      <c r="AM893" s="127"/>
      <c r="AN893" s="205"/>
    </row>
    <row r="894" spans="15:40" ht="15" customHeight="1">
      <c r="O894" s="179" t="s">
        <v>1869</v>
      </c>
      <c r="P894" s="136" t="s">
        <v>643</v>
      </c>
      <c r="Q894" s="160"/>
      <c r="R894" s="160"/>
      <c r="S894" s="196"/>
      <c r="AJ894" s="132"/>
      <c r="AK894" s="133"/>
      <c r="AL894" s="127"/>
      <c r="AM894" s="127"/>
      <c r="AN894" s="205"/>
    </row>
    <row r="895" spans="15:40" ht="15" customHeight="1">
      <c r="O895" s="179" t="s">
        <v>1870</v>
      </c>
      <c r="P895" s="136" t="s">
        <v>643</v>
      </c>
      <c r="Q895" s="160"/>
      <c r="R895" s="160"/>
      <c r="S895" s="196"/>
      <c r="AJ895" s="132"/>
      <c r="AK895" s="133"/>
      <c r="AL895" s="127"/>
      <c r="AM895" s="127"/>
      <c r="AN895" s="205"/>
    </row>
    <row r="896" spans="15:40" ht="15" customHeight="1">
      <c r="O896" s="179" t="s">
        <v>1871</v>
      </c>
      <c r="P896" s="136" t="s">
        <v>643</v>
      </c>
      <c r="Q896" s="160"/>
      <c r="R896" s="160"/>
      <c r="S896" s="196"/>
      <c r="AJ896" s="132"/>
      <c r="AK896" s="133"/>
      <c r="AL896" s="127"/>
      <c r="AM896" s="127"/>
      <c r="AN896" s="205"/>
    </row>
    <row r="897" spans="15:40" ht="15" customHeight="1">
      <c r="O897" s="179" t="s">
        <v>1872</v>
      </c>
      <c r="P897" s="136" t="s">
        <v>643</v>
      </c>
      <c r="Q897" s="160"/>
      <c r="R897" s="160"/>
      <c r="S897" s="196"/>
      <c r="AJ897" s="132"/>
      <c r="AK897" s="133"/>
      <c r="AL897" s="127"/>
      <c r="AM897" s="127"/>
      <c r="AN897" s="205"/>
    </row>
    <row r="898" spans="15:40" ht="15" customHeight="1">
      <c r="O898" s="179" t="s">
        <v>1873</v>
      </c>
      <c r="P898" s="136" t="s">
        <v>643</v>
      </c>
      <c r="Q898" s="160"/>
      <c r="R898" s="160"/>
      <c r="S898" s="196"/>
      <c r="AJ898" s="132"/>
      <c r="AK898" s="133"/>
      <c r="AL898" s="127"/>
      <c r="AM898" s="127"/>
      <c r="AN898" s="205"/>
    </row>
    <row r="899" spans="15:40" ht="15" customHeight="1">
      <c r="O899" s="179" t="s">
        <v>1874</v>
      </c>
      <c r="P899" s="136" t="s">
        <v>643</v>
      </c>
      <c r="Q899" s="160"/>
      <c r="R899" s="160"/>
      <c r="S899" s="196"/>
      <c r="AJ899" s="132"/>
      <c r="AK899" s="133"/>
      <c r="AL899" s="127"/>
      <c r="AM899" s="127"/>
      <c r="AN899" s="205"/>
    </row>
    <row r="900" spans="15:40" ht="15" customHeight="1">
      <c r="O900" s="179" t="s">
        <v>1875</v>
      </c>
      <c r="P900" s="136" t="s">
        <v>643</v>
      </c>
      <c r="Q900" s="160"/>
      <c r="R900" s="160"/>
      <c r="S900" s="196"/>
      <c r="AJ900" s="132"/>
      <c r="AK900" s="133"/>
      <c r="AL900" s="127"/>
      <c r="AM900" s="127"/>
      <c r="AN900" s="205"/>
    </row>
    <row r="901" spans="15:40" ht="15" customHeight="1">
      <c r="O901" s="179" t="s">
        <v>1876</v>
      </c>
      <c r="P901" s="136" t="s">
        <v>643</v>
      </c>
      <c r="Q901" s="160"/>
      <c r="R901" s="160"/>
      <c r="S901" s="196"/>
      <c r="AJ901" s="132"/>
      <c r="AK901" s="133"/>
      <c r="AL901" s="127"/>
      <c r="AM901" s="127"/>
      <c r="AN901" s="205"/>
    </row>
    <row r="902" spans="15:40" ht="15" customHeight="1">
      <c r="O902" s="179" t="s">
        <v>1877</v>
      </c>
      <c r="P902" s="136" t="s">
        <v>643</v>
      </c>
      <c r="Q902" s="160"/>
      <c r="R902" s="160"/>
      <c r="S902" s="196"/>
      <c r="AJ902" s="132"/>
      <c r="AK902" s="133"/>
      <c r="AL902" s="127"/>
      <c r="AM902" s="127"/>
      <c r="AN902" s="205"/>
    </row>
    <row r="903" spans="15:40" ht="15" customHeight="1">
      <c r="O903" s="179" t="s">
        <v>1878</v>
      </c>
      <c r="P903" s="136" t="s">
        <v>643</v>
      </c>
      <c r="Q903" s="160"/>
      <c r="R903" s="160"/>
      <c r="S903" s="196"/>
      <c r="AJ903" s="132"/>
      <c r="AK903" s="133"/>
      <c r="AL903" s="127"/>
      <c r="AM903" s="127"/>
      <c r="AN903" s="205"/>
    </row>
    <row r="904" spans="15:40" ht="15" customHeight="1">
      <c r="O904" s="179" t="s">
        <v>1879</v>
      </c>
      <c r="P904" s="136" t="s">
        <v>643</v>
      </c>
      <c r="Q904" s="160"/>
      <c r="R904" s="160"/>
      <c r="S904" s="196"/>
      <c r="AJ904" s="132"/>
      <c r="AK904" s="133"/>
      <c r="AL904" s="127"/>
      <c r="AM904" s="127"/>
      <c r="AN904" s="205"/>
    </row>
    <row r="905" spans="15:40" ht="15" customHeight="1">
      <c r="O905" s="179" t="s">
        <v>1880</v>
      </c>
      <c r="P905" s="136" t="s">
        <v>643</v>
      </c>
      <c r="Q905" s="160"/>
      <c r="R905" s="160"/>
      <c r="S905" s="196"/>
      <c r="AJ905" s="132"/>
      <c r="AK905" s="133"/>
      <c r="AL905" s="127"/>
      <c r="AM905" s="127"/>
      <c r="AN905" s="205"/>
    </row>
    <row r="906" spans="15:40" ht="15" customHeight="1">
      <c r="O906" s="179" t="s">
        <v>1881</v>
      </c>
      <c r="P906" s="136" t="s">
        <v>643</v>
      </c>
      <c r="Q906" s="160"/>
      <c r="R906" s="160"/>
      <c r="S906" s="196"/>
      <c r="AJ906" s="132"/>
      <c r="AK906" s="133"/>
      <c r="AL906" s="127"/>
      <c r="AM906" s="127"/>
      <c r="AN906" s="205"/>
    </row>
    <row r="907" spans="15:40" ht="15" customHeight="1">
      <c r="O907" s="179" t="s">
        <v>1882</v>
      </c>
      <c r="P907" s="136" t="s">
        <v>643</v>
      </c>
      <c r="Q907" s="160"/>
      <c r="R907" s="160"/>
      <c r="S907" s="196"/>
      <c r="AJ907" s="132"/>
      <c r="AK907" s="133"/>
      <c r="AL907" s="127"/>
      <c r="AM907" s="127"/>
      <c r="AN907" s="205"/>
    </row>
    <row r="908" spans="15:40" ht="15" customHeight="1">
      <c r="O908" s="179" t="s">
        <v>1883</v>
      </c>
      <c r="P908" s="136" t="s">
        <v>643</v>
      </c>
      <c r="Q908" s="160"/>
      <c r="R908" s="160"/>
      <c r="S908" s="196"/>
      <c r="AJ908" s="132"/>
      <c r="AK908" s="133"/>
      <c r="AL908" s="127"/>
      <c r="AM908" s="127"/>
      <c r="AN908" s="205"/>
    </row>
    <row r="909" spans="15:40" ht="15" customHeight="1">
      <c r="O909" s="269" t="s">
        <v>1005</v>
      </c>
      <c r="P909" s="270"/>
      <c r="Q909" s="160"/>
      <c r="R909" s="160"/>
      <c r="S909" s="196"/>
      <c r="AJ909" s="132"/>
      <c r="AK909" s="133"/>
      <c r="AL909" s="127"/>
      <c r="AM909" s="127"/>
      <c r="AN909" s="205"/>
    </row>
    <row r="910" spans="15:40" ht="15" customHeight="1">
      <c r="O910" s="179" t="s">
        <v>1884</v>
      </c>
      <c r="P910" s="136" t="s">
        <v>640</v>
      </c>
      <c r="Q910" s="160"/>
      <c r="R910" s="160"/>
      <c r="S910" s="196"/>
      <c r="AJ910" s="132"/>
      <c r="AK910" s="133"/>
      <c r="AL910" s="127"/>
      <c r="AM910" s="127"/>
      <c r="AN910" s="205"/>
    </row>
    <row r="911" spans="15:40" ht="15" customHeight="1">
      <c r="O911" s="179" t="s">
        <v>1885</v>
      </c>
      <c r="P911" s="136" t="s">
        <v>643</v>
      </c>
      <c r="Q911" s="160"/>
      <c r="R911" s="160"/>
      <c r="S911" s="196"/>
      <c r="AJ911" s="132"/>
      <c r="AK911" s="133"/>
      <c r="AL911" s="127"/>
      <c r="AM911" s="127"/>
      <c r="AN911" s="205"/>
    </row>
    <row r="912" spans="15:40" ht="15" customHeight="1">
      <c r="O912" s="179" t="s">
        <v>1886</v>
      </c>
      <c r="P912" s="136" t="s">
        <v>643</v>
      </c>
      <c r="Q912" s="160"/>
      <c r="R912" s="160"/>
      <c r="S912" s="196"/>
      <c r="AJ912" s="132"/>
      <c r="AK912" s="133"/>
      <c r="AL912" s="127"/>
      <c r="AM912" s="127"/>
      <c r="AN912" s="205"/>
    </row>
    <row r="913" spans="15:40" ht="15" customHeight="1">
      <c r="O913" s="179" t="s">
        <v>1887</v>
      </c>
      <c r="P913" s="136" t="s">
        <v>643</v>
      </c>
      <c r="Q913" s="160"/>
      <c r="R913" s="160"/>
      <c r="S913" s="196"/>
      <c r="AJ913" s="132"/>
      <c r="AK913" s="133"/>
      <c r="AL913" s="127"/>
      <c r="AM913" s="127"/>
      <c r="AN913" s="205"/>
    </row>
    <row r="914" spans="15:40" ht="15" customHeight="1">
      <c r="O914" s="179" t="s">
        <v>1888</v>
      </c>
      <c r="P914" s="136" t="s">
        <v>643</v>
      </c>
      <c r="Q914" s="160"/>
      <c r="R914" s="160"/>
      <c r="S914" s="196"/>
      <c r="AJ914" s="132"/>
      <c r="AK914" s="133"/>
      <c r="AL914" s="127"/>
      <c r="AM914" s="127"/>
      <c r="AN914" s="205"/>
    </row>
    <row r="915" spans="15:40" ht="15" customHeight="1">
      <c r="O915" s="179" t="s">
        <v>1889</v>
      </c>
      <c r="P915" s="136" t="s">
        <v>643</v>
      </c>
      <c r="Q915" s="160"/>
      <c r="R915" s="160"/>
      <c r="S915" s="196"/>
      <c r="AJ915" s="132"/>
      <c r="AK915" s="133"/>
      <c r="AL915" s="127"/>
      <c r="AM915" s="127"/>
      <c r="AN915" s="205"/>
    </row>
    <row r="916" spans="15:40" ht="15" customHeight="1">
      <c r="O916" s="179" t="s">
        <v>1890</v>
      </c>
      <c r="P916" s="136" t="s">
        <v>643</v>
      </c>
      <c r="Q916" s="160"/>
      <c r="R916" s="160"/>
      <c r="S916" s="196"/>
      <c r="AJ916" s="132"/>
      <c r="AK916" s="133"/>
      <c r="AL916" s="127"/>
      <c r="AM916" s="127"/>
      <c r="AN916" s="205"/>
    </row>
    <row r="917" spans="15:40" ht="15" customHeight="1">
      <c r="O917" s="179" t="s">
        <v>1891</v>
      </c>
      <c r="P917" s="136" t="s">
        <v>643</v>
      </c>
      <c r="Q917" s="160"/>
      <c r="R917" s="160"/>
      <c r="S917" s="196"/>
      <c r="AJ917" s="132"/>
      <c r="AK917" s="133"/>
      <c r="AL917" s="127"/>
      <c r="AM917" s="127"/>
      <c r="AN917" s="205"/>
    </row>
    <row r="918" spans="15:40" ht="15" customHeight="1">
      <c r="O918" s="179" t="s">
        <v>1892</v>
      </c>
      <c r="P918" s="136" t="s">
        <v>643</v>
      </c>
      <c r="Q918" s="160"/>
      <c r="R918" s="160"/>
      <c r="S918" s="196"/>
      <c r="AJ918" s="132"/>
      <c r="AK918" s="133"/>
      <c r="AL918" s="127"/>
      <c r="AM918" s="127"/>
      <c r="AN918" s="205"/>
    </row>
    <row r="919" spans="15:40" ht="15" customHeight="1">
      <c r="O919" s="179" t="s">
        <v>1893</v>
      </c>
      <c r="P919" s="136" t="s">
        <v>643</v>
      </c>
      <c r="Q919" s="160"/>
      <c r="R919" s="160"/>
      <c r="S919" s="196"/>
      <c r="AJ919" s="132"/>
      <c r="AK919" s="133"/>
      <c r="AL919" s="127"/>
      <c r="AM919" s="127"/>
      <c r="AN919" s="205"/>
    </row>
    <row r="920" spans="15:40" ht="15" customHeight="1">
      <c r="O920" s="179" t="s">
        <v>1894</v>
      </c>
      <c r="P920" s="136" t="s">
        <v>643</v>
      </c>
      <c r="Q920" s="160"/>
      <c r="R920" s="160"/>
      <c r="S920" s="196"/>
      <c r="AJ920" s="132"/>
      <c r="AK920" s="133"/>
      <c r="AL920" s="127"/>
      <c r="AM920" s="127"/>
      <c r="AN920" s="205"/>
    </row>
    <row r="921" spans="15:40" ht="15" customHeight="1">
      <c r="O921" s="179" t="s">
        <v>1895</v>
      </c>
      <c r="P921" s="136" t="s">
        <v>643</v>
      </c>
      <c r="Q921" s="160"/>
      <c r="R921" s="160"/>
      <c r="S921" s="196"/>
      <c r="AJ921" s="132"/>
      <c r="AK921" s="133"/>
      <c r="AL921" s="127"/>
      <c r="AM921" s="127"/>
      <c r="AN921" s="205"/>
    </row>
    <row r="922" spans="15:40" ht="15" customHeight="1">
      <c r="O922" s="179" t="s">
        <v>1896</v>
      </c>
      <c r="P922" s="136" t="s">
        <v>643</v>
      </c>
      <c r="Q922" s="160"/>
      <c r="R922" s="160"/>
      <c r="S922" s="196"/>
      <c r="AJ922" s="132"/>
      <c r="AK922" s="133"/>
      <c r="AL922" s="127"/>
      <c r="AM922" s="127"/>
      <c r="AN922" s="205"/>
    </row>
    <row r="923" spans="15:40" ht="15" customHeight="1">
      <c r="O923" s="179" t="s">
        <v>1897</v>
      </c>
      <c r="P923" s="136" t="s">
        <v>643</v>
      </c>
      <c r="Q923" s="160"/>
      <c r="R923" s="160"/>
      <c r="S923" s="196"/>
      <c r="AJ923" s="132"/>
      <c r="AK923" s="133"/>
      <c r="AL923" s="127"/>
      <c r="AM923" s="127"/>
      <c r="AN923" s="205"/>
    </row>
    <row r="924" spans="15:40" ht="15" customHeight="1">
      <c r="O924" s="179" t="s">
        <v>1898</v>
      </c>
      <c r="P924" s="136" t="s">
        <v>643</v>
      </c>
      <c r="Q924" s="160"/>
      <c r="R924" s="160"/>
      <c r="S924" s="196"/>
      <c r="AJ924" s="132"/>
      <c r="AK924" s="133"/>
      <c r="AL924" s="127"/>
      <c r="AM924" s="127"/>
      <c r="AN924" s="205"/>
    </row>
    <row r="925" spans="15:40" ht="15" customHeight="1">
      <c r="O925" s="179" t="s">
        <v>1899</v>
      </c>
      <c r="P925" s="136" t="s">
        <v>643</v>
      </c>
      <c r="Q925" s="160"/>
      <c r="R925" s="160"/>
      <c r="S925" s="196"/>
      <c r="AJ925" s="132"/>
      <c r="AK925" s="133"/>
      <c r="AL925" s="127"/>
      <c r="AM925" s="127"/>
      <c r="AN925" s="205"/>
    </row>
    <row r="926" spans="15:40" ht="15" customHeight="1">
      <c r="O926" s="179" t="s">
        <v>1900</v>
      </c>
      <c r="P926" s="136" t="s">
        <v>643</v>
      </c>
      <c r="Q926" s="160"/>
      <c r="R926" s="160"/>
      <c r="S926" s="196"/>
      <c r="AJ926" s="132"/>
      <c r="AK926" s="133"/>
      <c r="AL926" s="127"/>
      <c r="AM926" s="127"/>
      <c r="AN926" s="205"/>
    </row>
    <row r="927" spans="15:40" ht="15" customHeight="1">
      <c r="O927" s="179" t="s">
        <v>1901</v>
      </c>
      <c r="P927" s="136" t="s">
        <v>643</v>
      </c>
      <c r="Q927" s="160"/>
      <c r="R927" s="160"/>
      <c r="S927" s="196"/>
      <c r="AJ927" s="132"/>
      <c r="AK927" s="133"/>
      <c r="AL927" s="127"/>
      <c r="AM927" s="127"/>
      <c r="AN927" s="205"/>
    </row>
    <row r="928" spans="15:40" ht="15" customHeight="1">
      <c r="O928" s="179" t="s">
        <v>1902</v>
      </c>
      <c r="P928" s="136" t="s">
        <v>643</v>
      </c>
      <c r="Q928" s="160"/>
      <c r="R928" s="160"/>
      <c r="S928" s="196"/>
      <c r="AJ928" s="132"/>
      <c r="AK928" s="133"/>
      <c r="AL928" s="127"/>
      <c r="AM928" s="127"/>
      <c r="AN928" s="205"/>
    </row>
    <row r="929" spans="15:40" ht="15" customHeight="1">
      <c r="O929" s="179" t="s">
        <v>1903</v>
      </c>
      <c r="P929" s="136" t="s">
        <v>643</v>
      </c>
      <c r="Q929" s="160"/>
      <c r="R929" s="160"/>
      <c r="S929" s="196"/>
      <c r="AJ929" s="132"/>
      <c r="AK929" s="133"/>
      <c r="AL929" s="127"/>
      <c r="AM929" s="127"/>
      <c r="AN929" s="205"/>
    </row>
    <row r="930" spans="15:40" ht="15" customHeight="1">
      <c r="O930" s="179" t="s">
        <v>1904</v>
      </c>
      <c r="P930" s="136" t="s">
        <v>643</v>
      </c>
      <c r="Q930" s="160"/>
      <c r="R930" s="160"/>
      <c r="S930" s="196"/>
      <c r="AJ930" s="132"/>
      <c r="AK930" s="133"/>
      <c r="AL930" s="127"/>
      <c r="AM930" s="127"/>
      <c r="AN930" s="205"/>
    </row>
    <row r="931" spans="15:40" ht="15" customHeight="1">
      <c r="O931" s="179" t="s">
        <v>1905</v>
      </c>
      <c r="P931" s="136" t="s">
        <v>643</v>
      </c>
      <c r="Q931" s="160"/>
      <c r="R931" s="160"/>
      <c r="S931" s="196"/>
      <c r="AJ931" s="132"/>
      <c r="AK931" s="133"/>
      <c r="AL931" s="127"/>
      <c r="AM931" s="127"/>
      <c r="AN931" s="205"/>
    </row>
    <row r="932" spans="15:40" ht="15" customHeight="1">
      <c r="O932" s="179" t="s">
        <v>1906</v>
      </c>
      <c r="P932" s="136" t="s">
        <v>643</v>
      </c>
      <c r="Q932" s="160"/>
      <c r="R932" s="160"/>
      <c r="S932" s="196"/>
      <c r="AJ932" s="132"/>
      <c r="AK932" s="133"/>
      <c r="AL932" s="127"/>
      <c r="AM932" s="127"/>
      <c r="AN932" s="205"/>
    </row>
    <row r="933" spans="15:40" ht="15" customHeight="1">
      <c r="O933" s="269" t="s">
        <v>1006</v>
      </c>
      <c r="P933" s="270"/>
      <c r="Q933" s="160"/>
      <c r="R933" s="160"/>
      <c r="S933" s="196"/>
      <c r="AJ933" s="132"/>
      <c r="AK933" s="133"/>
      <c r="AL933" s="127"/>
      <c r="AM933" s="127"/>
      <c r="AN933" s="205"/>
    </row>
    <row r="934" spans="15:40" ht="15" customHeight="1">
      <c r="O934" s="179" t="s">
        <v>1907</v>
      </c>
      <c r="P934" s="136" t="s">
        <v>640</v>
      </c>
      <c r="Q934" s="160"/>
      <c r="R934" s="160"/>
      <c r="S934" s="196"/>
      <c r="AJ934" s="132"/>
      <c r="AK934" s="133"/>
      <c r="AL934" s="127"/>
      <c r="AM934" s="127"/>
      <c r="AN934" s="205"/>
    </row>
    <row r="935" spans="15:40" ht="15" customHeight="1">
      <c r="O935" s="179" t="s">
        <v>1908</v>
      </c>
      <c r="P935" s="136" t="s">
        <v>640</v>
      </c>
      <c r="Q935" s="160"/>
      <c r="R935" s="160"/>
      <c r="S935" s="196"/>
      <c r="AJ935" s="132"/>
      <c r="AK935" s="133"/>
      <c r="AL935" s="127"/>
      <c r="AM935" s="127"/>
      <c r="AN935" s="205"/>
    </row>
    <row r="936" spans="15:40" ht="15" customHeight="1">
      <c r="O936" s="179" t="s">
        <v>1909</v>
      </c>
      <c r="P936" s="136" t="s">
        <v>640</v>
      </c>
      <c r="Q936" s="160"/>
      <c r="R936" s="160"/>
      <c r="S936" s="196"/>
      <c r="AJ936" s="132"/>
      <c r="AK936" s="133"/>
      <c r="AL936" s="127"/>
      <c r="AM936" s="127"/>
      <c r="AN936" s="205"/>
    </row>
    <row r="937" spans="15:40" ht="15" customHeight="1">
      <c r="O937" s="179" t="s">
        <v>1910</v>
      </c>
      <c r="P937" s="136" t="s">
        <v>643</v>
      </c>
      <c r="Q937" s="160"/>
      <c r="R937" s="160"/>
      <c r="S937" s="196"/>
      <c r="AJ937" s="132"/>
      <c r="AK937" s="133"/>
      <c r="AL937" s="127"/>
      <c r="AM937" s="127"/>
      <c r="AN937" s="205"/>
    </row>
    <row r="938" spans="15:40" ht="15" customHeight="1">
      <c r="O938" s="179" t="s">
        <v>1911</v>
      </c>
      <c r="P938" s="136" t="s">
        <v>643</v>
      </c>
      <c r="Q938" s="160"/>
      <c r="R938" s="160"/>
      <c r="S938" s="196"/>
      <c r="AJ938" s="132"/>
      <c r="AK938" s="133"/>
      <c r="AL938" s="127"/>
      <c r="AM938" s="127"/>
      <c r="AN938" s="205"/>
    </row>
    <row r="939" spans="15:40" ht="15" customHeight="1">
      <c r="O939" s="179" t="s">
        <v>1912</v>
      </c>
      <c r="P939" s="136" t="s">
        <v>643</v>
      </c>
      <c r="Q939" s="160"/>
      <c r="R939" s="160"/>
      <c r="S939" s="196"/>
      <c r="AJ939" s="132"/>
      <c r="AK939" s="133"/>
      <c r="AL939" s="127"/>
      <c r="AM939" s="127"/>
      <c r="AN939" s="205"/>
    </row>
    <row r="940" spans="15:40" ht="15" customHeight="1">
      <c r="O940" s="179" t="s">
        <v>1913</v>
      </c>
      <c r="P940" s="136" t="s">
        <v>643</v>
      </c>
      <c r="Q940" s="160"/>
      <c r="R940" s="160"/>
      <c r="S940" s="196"/>
      <c r="AJ940" s="132"/>
      <c r="AK940" s="133"/>
      <c r="AL940" s="127"/>
      <c r="AM940" s="127"/>
      <c r="AN940" s="205"/>
    </row>
    <row r="941" spans="15:40" ht="15" customHeight="1">
      <c r="O941" s="179" t="s">
        <v>1914</v>
      </c>
      <c r="P941" s="136" t="s">
        <v>643</v>
      </c>
      <c r="Q941" s="160"/>
      <c r="R941" s="160"/>
      <c r="S941" s="196"/>
      <c r="AJ941" s="132"/>
      <c r="AK941" s="133"/>
      <c r="AL941" s="127"/>
      <c r="AM941" s="127"/>
      <c r="AN941" s="205"/>
    </row>
    <row r="942" spans="15:40" ht="15" customHeight="1">
      <c r="O942" s="179" t="s">
        <v>1915</v>
      </c>
      <c r="P942" s="136" t="s">
        <v>643</v>
      </c>
      <c r="Q942" s="160"/>
      <c r="R942" s="160"/>
      <c r="S942" s="196"/>
      <c r="AJ942" s="132"/>
      <c r="AK942" s="133"/>
      <c r="AL942" s="127"/>
      <c r="AM942" s="127"/>
      <c r="AN942" s="205"/>
    </row>
    <row r="943" spans="15:40" ht="15" customHeight="1">
      <c r="O943" s="179" t="s">
        <v>1916</v>
      </c>
      <c r="P943" s="136" t="s">
        <v>643</v>
      </c>
      <c r="Q943" s="160"/>
      <c r="R943" s="160"/>
      <c r="S943" s="196"/>
      <c r="AJ943" s="132"/>
      <c r="AK943" s="133"/>
      <c r="AL943" s="127"/>
      <c r="AM943" s="127"/>
      <c r="AN943" s="205"/>
    </row>
    <row r="944" spans="15:40" ht="15" customHeight="1">
      <c r="O944" s="179" t="s">
        <v>1917</v>
      </c>
      <c r="P944" s="136" t="s">
        <v>643</v>
      </c>
      <c r="Q944" s="160"/>
      <c r="R944" s="160"/>
      <c r="S944" s="196"/>
      <c r="AJ944" s="132"/>
      <c r="AK944" s="133"/>
      <c r="AL944" s="127"/>
      <c r="AM944" s="127"/>
      <c r="AN944" s="205"/>
    </row>
    <row r="945" spans="15:40" ht="15" customHeight="1">
      <c r="O945" s="179" t="s">
        <v>1918</v>
      </c>
      <c r="P945" s="136" t="s">
        <v>643</v>
      </c>
      <c r="Q945" s="160"/>
      <c r="R945" s="160"/>
      <c r="S945" s="196"/>
      <c r="AJ945" s="132"/>
      <c r="AK945" s="133"/>
      <c r="AL945" s="127"/>
      <c r="AM945" s="127"/>
      <c r="AN945" s="205"/>
    </row>
    <row r="946" spans="15:40" ht="15" customHeight="1">
      <c r="O946" s="179" t="s">
        <v>1919</v>
      </c>
      <c r="P946" s="136" t="s">
        <v>643</v>
      </c>
      <c r="Q946" s="160"/>
      <c r="R946" s="160"/>
      <c r="S946" s="196"/>
      <c r="AJ946" s="132"/>
      <c r="AK946" s="133"/>
      <c r="AL946" s="127"/>
      <c r="AM946" s="127"/>
      <c r="AN946" s="205"/>
    </row>
    <row r="947" spans="15:40" ht="15" customHeight="1">
      <c r="O947" s="179" t="s">
        <v>1920</v>
      </c>
      <c r="P947" s="136" t="s">
        <v>643</v>
      </c>
      <c r="Q947" s="160"/>
      <c r="R947" s="160"/>
      <c r="S947" s="196"/>
      <c r="AJ947" s="132"/>
      <c r="AK947" s="133"/>
      <c r="AL947" s="127"/>
      <c r="AM947" s="127"/>
      <c r="AN947" s="205"/>
    </row>
    <row r="948" spans="15:40" ht="15" customHeight="1">
      <c r="O948" s="179" t="s">
        <v>1921</v>
      </c>
      <c r="P948" s="136" t="s">
        <v>643</v>
      </c>
      <c r="Q948" s="160"/>
      <c r="R948" s="160"/>
      <c r="S948" s="196"/>
      <c r="AJ948" s="132"/>
      <c r="AK948" s="133"/>
      <c r="AL948" s="127"/>
      <c r="AM948" s="127"/>
      <c r="AN948" s="205"/>
    </row>
    <row r="949" spans="15:40" ht="15" customHeight="1">
      <c r="O949" s="179" t="s">
        <v>1922</v>
      </c>
      <c r="P949" s="136" t="s">
        <v>643</v>
      </c>
      <c r="Q949" s="160"/>
      <c r="R949" s="160"/>
      <c r="S949" s="196"/>
      <c r="AJ949" s="132"/>
      <c r="AK949" s="133"/>
      <c r="AL949" s="127"/>
      <c r="AM949" s="127"/>
      <c r="AN949" s="205"/>
    </row>
    <row r="950" spans="15:40" ht="15" customHeight="1">
      <c r="O950" s="179" t="s">
        <v>1923</v>
      </c>
      <c r="P950" s="136" t="s">
        <v>643</v>
      </c>
      <c r="Q950" s="160"/>
      <c r="R950" s="160"/>
      <c r="S950" s="196"/>
      <c r="AJ950" s="132"/>
      <c r="AK950" s="133"/>
      <c r="AL950" s="127"/>
      <c r="AM950" s="127"/>
      <c r="AN950" s="205"/>
    </row>
    <row r="951" spans="15:40" ht="15" customHeight="1">
      <c r="O951" s="179" t="s">
        <v>1924</v>
      </c>
      <c r="P951" s="136" t="s">
        <v>643</v>
      </c>
      <c r="Q951" s="160"/>
      <c r="R951" s="160"/>
      <c r="S951" s="196"/>
      <c r="AJ951" s="132"/>
      <c r="AK951" s="133"/>
      <c r="AL951" s="127"/>
      <c r="AM951" s="127"/>
      <c r="AN951" s="205"/>
    </row>
    <row r="952" spans="15:40" ht="15" customHeight="1">
      <c r="O952" s="179" t="s">
        <v>1925</v>
      </c>
      <c r="P952" s="136" t="s">
        <v>643</v>
      </c>
      <c r="Q952" s="160"/>
      <c r="R952" s="160"/>
      <c r="S952" s="196"/>
      <c r="AJ952" s="132"/>
      <c r="AK952" s="133"/>
      <c r="AL952" s="127"/>
      <c r="AM952" s="127"/>
      <c r="AN952" s="205"/>
    </row>
    <row r="953" spans="15:40" ht="15" customHeight="1">
      <c r="O953" s="179" t="s">
        <v>1926</v>
      </c>
      <c r="P953" s="136" t="s">
        <v>643</v>
      </c>
      <c r="Q953" s="160"/>
      <c r="R953" s="160"/>
      <c r="S953" s="196"/>
      <c r="AJ953" s="132"/>
      <c r="AK953" s="133"/>
      <c r="AL953" s="127"/>
      <c r="AM953" s="127"/>
      <c r="AN953" s="205"/>
    </row>
    <row r="954" spans="15:40" ht="15" customHeight="1">
      <c r="O954" s="179" t="s">
        <v>1927</v>
      </c>
      <c r="P954" s="136" t="s">
        <v>643</v>
      </c>
      <c r="Q954" s="160"/>
      <c r="R954" s="160"/>
      <c r="S954" s="196"/>
      <c r="AJ954" s="132"/>
      <c r="AK954" s="133"/>
      <c r="AL954" s="127"/>
      <c r="AM954" s="127"/>
      <c r="AN954" s="205"/>
    </row>
    <row r="955" spans="15:40" ht="15" customHeight="1">
      <c r="O955" s="179" t="s">
        <v>1928</v>
      </c>
      <c r="P955" s="136" t="s">
        <v>643</v>
      </c>
      <c r="Q955" s="160"/>
      <c r="R955" s="160"/>
      <c r="S955" s="196"/>
      <c r="AJ955" s="132"/>
      <c r="AK955" s="133"/>
      <c r="AL955" s="127"/>
      <c r="AM955" s="127"/>
      <c r="AN955" s="205"/>
    </row>
    <row r="956" spans="15:40" ht="15" customHeight="1">
      <c r="O956" s="179" t="s">
        <v>1929</v>
      </c>
      <c r="P956" s="136" t="s">
        <v>643</v>
      </c>
      <c r="Q956" s="160"/>
      <c r="R956" s="160"/>
      <c r="S956" s="196"/>
      <c r="AJ956" s="132"/>
      <c r="AK956" s="133"/>
      <c r="AL956" s="127"/>
      <c r="AM956" s="127"/>
      <c r="AN956" s="205"/>
    </row>
    <row r="957" spans="15:40" ht="15" customHeight="1">
      <c r="O957" s="269" t="s">
        <v>1007</v>
      </c>
      <c r="P957" s="270"/>
      <c r="Q957" s="160"/>
      <c r="R957" s="160"/>
      <c r="S957" s="196"/>
      <c r="AJ957" s="132"/>
      <c r="AK957" s="133"/>
      <c r="AL957" s="127"/>
      <c r="AM957" s="127"/>
      <c r="AN957" s="205"/>
    </row>
    <row r="958" spans="15:40" ht="15" customHeight="1">
      <c r="O958" s="179" t="s">
        <v>1930</v>
      </c>
      <c r="P958" s="136" t="s">
        <v>640</v>
      </c>
      <c r="Q958" s="160"/>
      <c r="R958" s="160"/>
      <c r="S958" s="196"/>
      <c r="AJ958" s="132"/>
      <c r="AK958" s="133"/>
      <c r="AL958" s="127"/>
      <c r="AM958" s="127"/>
      <c r="AN958" s="205"/>
    </row>
    <row r="959" spans="15:40" ht="15" customHeight="1">
      <c r="O959" s="179" t="s">
        <v>1931</v>
      </c>
      <c r="P959" s="136" t="s">
        <v>643</v>
      </c>
      <c r="Q959" s="160"/>
      <c r="R959" s="160"/>
      <c r="S959" s="196"/>
      <c r="AJ959" s="132"/>
      <c r="AK959" s="133"/>
      <c r="AL959" s="127"/>
      <c r="AM959" s="127"/>
      <c r="AN959" s="205"/>
    </row>
    <row r="960" spans="15:40" ht="15" customHeight="1">
      <c r="O960" s="179" t="s">
        <v>1932</v>
      </c>
      <c r="P960" s="136" t="s">
        <v>643</v>
      </c>
      <c r="Q960" s="160"/>
      <c r="R960" s="160"/>
      <c r="S960" s="196"/>
      <c r="AJ960" s="132"/>
      <c r="AK960" s="133"/>
      <c r="AL960" s="127"/>
      <c r="AM960" s="127"/>
      <c r="AN960" s="205"/>
    </row>
    <row r="961" spans="15:40" ht="15" customHeight="1">
      <c r="O961" s="179" t="s">
        <v>1933</v>
      </c>
      <c r="P961" s="136" t="s">
        <v>643</v>
      </c>
      <c r="Q961" s="160"/>
      <c r="R961" s="160"/>
      <c r="S961" s="196"/>
      <c r="AJ961" s="132"/>
      <c r="AK961" s="133"/>
      <c r="AL961" s="127"/>
      <c r="AM961" s="127"/>
      <c r="AN961" s="205"/>
    </row>
    <row r="962" spans="15:40" ht="15" customHeight="1">
      <c r="O962" s="179" t="s">
        <v>1934</v>
      </c>
      <c r="P962" s="136" t="s">
        <v>643</v>
      </c>
      <c r="Q962" s="160"/>
      <c r="R962" s="160"/>
      <c r="S962" s="196"/>
      <c r="AJ962" s="132"/>
      <c r="AK962" s="133"/>
      <c r="AL962" s="127"/>
      <c r="AM962" s="127"/>
      <c r="AN962" s="205"/>
    </row>
    <row r="963" spans="15:40" ht="15" customHeight="1">
      <c r="O963" s="179" t="s">
        <v>1935</v>
      </c>
      <c r="P963" s="136" t="s">
        <v>643</v>
      </c>
      <c r="Q963" s="160"/>
      <c r="R963" s="160"/>
      <c r="S963" s="196"/>
      <c r="AJ963" s="132"/>
      <c r="AK963" s="133"/>
      <c r="AL963" s="127"/>
      <c r="AM963" s="127"/>
      <c r="AN963" s="205"/>
    </row>
    <row r="964" spans="15:40" ht="15" customHeight="1">
      <c r="O964" s="179" t="s">
        <v>1936</v>
      </c>
      <c r="P964" s="136" t="s">
        <v>643</v>
      </c>
      <c r="Q964" s="160"/>
      <c r="R964" s="160"/>
      <c r="S964" s="196"/>
      <c r="AJ964" s="132"/>
      <c r="AK964" s="133"/>
      <c r="AL964" s="127"/>
      <c r="AM964" s="127"/>
      <c r="AN964" s="205"/>
    </row>
    <row r="965" spans="15:40" ht="15" customHeight="1">
      <c r="O965" s="179" t="s">
        <v>1937</v>
      </c>
      <c r="P965" s="136" t="s">
        <v>643</v>
      </c>
      <c r="Q965" s="160"/>
      <c r="R965" s="160"/>
      <c r="S965" s="196"/>
      <c r="AJ965" s="132"/>
      <c r="AK965" s="133"/>
      <c r="AL965" s="127"/>
      <c r="AM965" s="127"/>
      <c r="AN965" s="205"/>
    </row>
    <row r="966" spans="15:40" ht="15" customHeight="1">
      <c r="O966" s="179" t="s">
        <v>1938</v>
      </c>
      <c r="P966" s="136" t="s">
        <v>643</v>
      </c>
      <c r="Q966" s="160"/>
      <c r="R966" s="160"/>
      <c r="S966" s="196"/>
      <c r="AJ966" s="132"/>
      <c r="AK966" s="133"/>
      <c r="AL966" s="127"/>
      <c r="AM966" s="127"/>
      <c r="AN966" s="205"/>
    </row>
    <row r="967" spans="15:40" ht="15" customHeight="1">
      <c r="O967" s="179" t="s">
        <v>1939</v>
      </c>
      <c r="P967" s="136" t="s">
        <v>643</v>
      </c>
      <c r="Q967" s="160"/>
      <c r="R967" s="160"/>
      <c r="S967" s="196"/>
      <c r="AJ967" s="132"/>
      <c r="AK967" s="133"/>
      <c r="AL967" s="127"/>
      <c r="AM967" s="127"/>
      <c r="AN967" s="205"/>
    </row>
    <row r="968" spans="15:40" ht="15" customHeight="1">
      <c r="O968" s="179" t="s">
        <v>1940</v>
      </c>
      <c r="P968" s="136" t="s">
        <v>643</v>
      </c>
      <c r="Q968" s="160"/>
      <c r="R968" s="160"/>
      <c r="S968" s="196"/>
      <c r="AJ968" s="132"/>
      <c r="AK968" s="133"/>
      <c r="AL968" s="127"/>
      <c r="AM968" s="127"/>
      <c r="AN968" s="205"/>
    </row>
    <row r="969" spans="15:40" ht="15" customHeight="1">
      <c r="O969" s="179" t="s">
        <v>1941</v>
      </c>
      <c r="P969" s="136" t="s">
        <v>643</v>
      </c>
      <c r="Q969" s="160"/>
      <c r="R969" s="160"/>
      <c r="S969" s="196"/>
      <c r="AJ969" s="132"/>
      <c r="AK969" s="133"/>
      <c r="AL969" s="127"/>
      <c r="AM969" s="127"/>
      <c r="AN969" s="205"/>
    </row>
    <row r="970" spans="15:40" ht="15" customHeight="1">
      <c r="O970" s="179" t="s">
        <v>1942</v>
      </c>
      <c r="P970" s="136" t="s">
        <v>643</v>
      </c>
      <c r="Q970" s="160"/>
      <c r="R970" s="160"/>
      <c r="S970" s="196"/>
      <c r="AJ970" s="132"/>
      <c r="AK970" s="133"/>
      <c r="AL970" s="127"/>
      <c r="AM970" s="127"/>
      <c r="AN970" s="205"/>
    </row>
    <row r="971" spans="15:40" ht="15" customHeight="1">
      <c r="O971" s="179" t="s">
        <v>1943</v>
      </c>
      <c r="P971" s="136" t="s">
        <v>643</v>
      </c>
      <c r="Q971" s="160"/>
      <c r="R971" s="160"/>
      <c r="S971" s="196"/>
      <c r="AJ971" s="132"/>
      <c r="AK971" s="133"/>
      <c r="AL971" s="127"/>
      <c r="AM971" s="127"/>
      <c r="AN971" s="205"/>
    </row>
    <row r="972" spans="15:40" ht="15" customHeight="1">
      <c r="O972" s="179" t="s">
        <v>1944</v>
      </c>
      <c r="P972" s="136" t="s">
        <v>643</v>
      </c>
      <c r="Q972" s="160"/>
      <c r="R972" s="160"/>
      <c r="S972" s="196"/>
      <c r="AJ972" s="132"/>
      <c r="AK972" s="133"/>
      <c r="AL972" s="127"/>
      <c r="AM972" s="127"/>
      <c r="AN972" s="205"/>
    </row>
    <row r="973" spans="15:40" ht="15" customHeight="1">
      <c r="O973" s="179" t="s">
        <v>2106</v>
      </c>
      <c r="P973" s="136" t="s">
        <v>643</v>
      </c>
      <c r="Q973" s="160"/>
      <c r="R973" s="160"/>
      <c r="S973" s="196"/>
      <c r="AJ973" s="132"/>
      <c r="AK973" s="133"/>
      <c r="AL973" s="127"/>
      <c r="AM973" s="127"/>
      <c r="AN973" s="205"/>
    </row>
    <row r="974" spans="15:40" ht="15" customHeight="1">
      <c r="O974" s="179" t="s">
        <v>1945</v>
      </c>
      <c r="P974" s="136" t="s">
        <v>643</v>
      </c>
      <c r="Q974" s="160"/>
      <c r="R974" s="160"/>
      <c r="S974" s="196"/>
      <c r="AJ974" s="132"/>
      <c r="AK974" s="133"/>
      <c r="AL974" s="127"/>
      <c r="AM974" s="127"/>
      <c r="AN974" s="205"/>
    </row>
    <row r="975" spans="15:40" ht="15" customHeight="1">
      <c r="O975" s="179" t="s">
        <v>1946</v>
      </c>
      <c r="P975" s="136" t="s">
        <v>643</v>
      </c>
      <c r="Q975" s="160"/>
      <c r="R975" s="160"/>
      <c r="S975" s="196"/>
      <c r="AJ975" s="132"/>
      <c r="AK975" s="133"/>
      <c r="AL975" s="127"/>
      <c r="AM975" s="127"/>
      <c r="AN975" s="205"/>
    </row>
    <row r="976" spans="15:40" ht="15" customHeight="1">
      <c r="O976" s="179" t="s">
        <v>1947</v>
      </c>
      <c r="P976" s="136" t="s">
        <v>643</v>
      </c>
      <c r="Q976" s="160"/>
      <c r="R976" s="160"/>
      <c r="S976" s="196"/>
      <c r="AJ976" s="132"/>
      <c r="AK976" s="133"/>
      <c r="AL976" s="127"/>
      <c r="AM976" s="127"/>
      <c r="AN976" s="205"/>
    </row>
    <row r="977" spans="15:40" ht="15" customHeight="1">
      <c r="O977" s="179" t="s">
        <v>1948</v>
      </c>
      <c r="P977" s="136" t="s">
        <v>643</v>
      </c>
      <c r="Q977" s="160"/>
      <c r="R977" s="160"/>
      <c r="S977" s="196"/>
      <c r="AJ977" s="132"/>
      <c r="AK977" s="133"/>
      <c r="AL977" s="127"/>
      <c r="AM977" s="127"/>
      <c r="AN977" s="205"/>
    </row>
    <row r="978" spans="15:40" ht="15" customHeight="1">
      <c r="O978" s="179" t="s">
        <v>1949</v>
      </c>
      <c r="P978" s="136" t="s">
        <v>643</v>
      </c>
      <c r="Q978" s="160"/>
      <c r="R978" s="160"/>
      <c r="S978" s="196"/>
      <c r="AJ978" s="132"/>
      <c r="AK978" s="133"/>
      <c r="AL978" s="127"/>
      <c r="AM978" s="127"/>
      <c r="AN978" s="205"/>
    </row>
    <row r="979" spans="15:40" ht="15" customHeight="1">
      <c r="O979" s="269" t="s">
        <v>1008</v>
      </c>
      <c r="P979" s="270"/>
      <c r="Q979" s="160"/>
      <c r="R979" s="160"/>
      <c r="S979" s="196"/>
      <c r="AJ979" s="132"/>
      <c r="AK979" s="133"/>
      <c r="AL979" s="127"/>
      <c r="AM979" s="127"/>
      <c r="AN979" s="205"/>
    </row>
    <row r="980" spans="15:40" ht="15" customHeight="1">
      <c r="O980" s="179" t="s">
        <v>1950</v>
      </c>
      <c r="P980" s="136" t="s">
        <v>640</v>
      </c>
      <c r="Q980" s="160"/>
      <c r="R980" s="160"/>
      <c r="S980" s="196"/>
      <c r="AJ980" s="132"/>
      <c r="AK980" s="133"/>
      <c r="AL980" s="127"/>
      <c r="AM980" s="127"/>
      <c r="AN980" s="205"/>
    </row>
    <row r="981" spans="15:40" ht="15" customHeight="1">
      <c r="O981" s="179" t="s">
        <v>1951</v>
      </c>
      <c r="P981" s="136" t="s">
        <v>643</v>
      </c>
      <c r="Q981" s="160"/>
      <c r="R981" s="160"/>
      <c r="S981" s="196"/>
      <c r="AJ981" s="132"/>
      <c r="AK981" s="133"/>
      <c r="AL981" s="127"/>
      <c r="AM981" s="127"/>
      <c r="AN981" s="205"/>
    </row>
    <row r="982" spans="15:40" ht="15" customHeight="1">
      <c r="O982" s="179" t="s">
        <v>1952</v>
      </c>
      <c r="P982" s="136" t="s">
        <v>643</v>
      </c>
      <c r="Q982" s="160"/>
      <c r="R982" s="160"/>
      <c r="S982" s="196"/>
      <c r="AJ982" s="132"/>
      <c r="AK982" s="133"/>
      <c r="AL982" s="127"/>
      <c r="AM982" s="127"/>
      <c r="AN982" s="205"/>
    </row>
    <row r="983" spans="15:40" ht="15" customHeight="1">
      <c r="O983" s="179" t="s">
        <v>1953</v>
      </c>
      <c r="P983" s="136" t="s">
        <v>643</v>
      </c>
      <c r="Q983" s="160"/>
      <c r="R983" s="160"/>
      <c r="S983" s="196"/>
      <c r="AJ983" s="132"/>
      <c r="AK983" s="133"/>
      <c r="AL983" s="127"/>
      <c r="AM983" s="127"/>
      <c r="AN983" s="205"/>
    </row>
    <row r="984" spans="15:40" ht="15" customHeight="1">
      <c r="O984" s="179" t="s">
        <v>1954</v>
      </c>
      <c r="P984" s="136" t="s">
        <v>643</v>
      </c>
      <c r="Q984" s="160"/>
      <c r="R984" s="160"/>
      <c r="S984" s="196"/>
      <c r="AJ984" s="132"/>
      <c r="AK984" s="133"/>
      <c r="AL984" s="127"/>
      <c r="AM984" s="127"/>
      <c r="AN984" s="205"/>
    </row>
    <row r="985" spans="15:40" ht="15" customHeight="1">
      <c r="O985" s="179" t="s">
        <v>1955</v>
      </c>
      <c r="P985" s="136" t="s">
        <v>643</v>
      </c>
      <c r="Q985" s="160"/>
      <c r="R985" s="160"/>
      <c r="S985" s="196"/>
      <c r="AJ985" s="132"/>
      <c r="AK985" s="133"/>
      <c r="AL985" s="127"/>
      <c r="AM985" s="127"/>
      <c r="AN985" s="205"/>
    </row>
    <row r="986" spans="15:40" ht="15" customHeight="1">
      <c r="O986" s="179" t="s">
        <v>1956</v>
      </c>
      <c r="P986" s="136" t="s">
        <v>643</v>
      </c>
      <c r="Q986" s="160"/>
      <c r="R986" s="160"/>
      <c r="S986" s="196"/>
      <c r="AJ986" s="132"/>
      <c r="AK986" s="133"/>
      <c r="AL986" s="127"/>
      <c r="AM986" s="127"/>
      <c r="AN986" s="205"/>
    </row>
    <row r="987" spans="15:40" ht="15" customHeight="1">
      <c r="O987" s="179" t="s">
        <v>1957</v>
      </c>
      <c r="P987" s="136" t="s">
        <v>643</v>
      </c>
      <c r="Q987" s="160"/>
      <c r="R987" s="160"/>
      <c r="S987" s="196"/>
      <c r="AJ987" s="132"/>
      <c r="AK987" s="133"/>
      <c r="AL987" s="127"/>
      <c r="AM987" s="127"/>
      <c r="AN987" s="205"/>
    </row>
    <row r="988" spans="15:40" ht="15" customHeight="1">
      <c r="O988" s="179" t="s">
        <v>1958</v>
      </c>
      <c r="P988" s="136" t="s">
        <v>643</v>
      </c>
      <c r="Q988" s="160"/>
      <c r="R988" s="160"/>
      <c r="S988" s="196"/>
      <c r="AJ988" s="132"/>
      <c r="AK988" s="133"/>
      <c r="AL988" s="127"/>
      <c r="AM988" s="127"/>
      <c r="AN988" s="205"/>
    </row>
    <row r="989" spans="15:40" ht="15" customHeight="1">
      <c r="O989" s="179" t="s">
        <v>1959</v>
      </c>
      <c r="P989" s="136" t="s">
        <v>643</v>
      </c>
      <c r="Q989" s="160"/>
      <c r="R989" s="160"/>
      <c r="S989" s="196"/>
      <c r="AJ989" s="132"/>
      <c r="AK989" s="133"/>
      <c r="AL989" s="127"/>
      <c r="AM989" s="127"/>
      <c r="AN989" s="205"/>
    </row>
    <row r="990" spans="15:40" ht="15" customHeight="1">
      <c r="O990" s="179" t="s">
        <v>1960</v>
      </c>
      <c r="P990" s="136" t="s">
        <v>643</v>
      </c>
      <c r="Q990" s="160"/>
      <c r="R990" s="160"/>
      <c r="S990" s="196"/>
      <c r="AJ990" s="132"/>
      <c r="AK990" s="133"/>
      <c r="AL990" s="127"/>
      <c r="AM990" s="127"/>
      <c r="AN990" s="205"/>
    </row>
    <row r="991" spans="15:40" ht="15" customHeight="1">
      <c r="O991" s="179" t="s">
        <v>1961</v>
      </c>
      <c r="P991" s="136" t="s">
        <v>643</v>
      </c>
      <c r="Q991" s="160"/>
      <c r="R991" s="160"/>
      <c r="S991" s="196"/>
      <c r="AJ991" s="132"/>
      <c r="AK991" s="133"/>
      <c r="AL991" s="127"/>
      <c r="AM991" s="127"/>
      <c r="AN991" s="205"/>
    </row>
    <row r="992" spans="15:40" ht="15" customHeight="1">
      <c r="O992" s="179" t="s">
        <v>1962</v>
      </c>
      <c r="P992" s="136" t="s">
        <v>643</v>
      </c>
      <c r="Q992" s="160"/>
      <c r="R992" s="160"/>
      <c r="S992" s="196"/>
      <c r="AJ992" s="132"/>
      <c r="AK992" s="133"/>
      <c r="AL992" s="127"/>
      <c r="AM992" s="127"/>
      <c r="AN992" s="205"/>
    </row>
    <row r="993" spans="15:40" ht="15" customHeight="1">
      <c r="O993" s="179" t="s">
        <v>1963</v>
      </c>
      <c r="P993" s="136" t="s">
        <v>643</v>
      </c>
      <c r="Q993" s="160"/>
      <c r="R993" s="160"/>
      <c r="S993" s="196"/>
      <c r="AJ993" s="132"/>
      <c r="AK993" s="133"/>
      <c r="AL993" s="127"/>
      <c r="AM993" s="127"/>
      <c r="AN993" s="205"/>
    </row>
    <row r="994" spans="15:40" ht="15" customHeight="1">
      <c r="O994" s="179" t="s">
        <v>1964</v>
      </c>
      <c r="P994" s="136" t="s">
        <v>643</v>
      </c>
      <c r="Q994" s="160"/>
      <c r="R994" s="160"/>
      <c r="S994" s="196"/>
      <c r="AJ994" s="132"/>
      <c r="AK994" s="133"/>
      <c r="AL994" s="127"/>
      <c r="AM994" s="127"/>
      <c r="AN994" s="205"/>
    </row>
    <row r="995" spans="15:40" ht="15" customHeight="1">
      <c r="O995" s="179" t="s">
        <v>1965</v>
      </c>
      <c r="P995" s="136" t="s">
        <v>643</v>
      </c>
      <c r="Q995" s="160"/>
      <c r="R995" s="160"/>
      <c r="S995" s="196"/>
      <c r="AJ995" s="132"/>
      <c r="AK995" s="133"/>
      <c r="AL995" s="127"/>
      <c r="AM995" s="127"/>
      <c r="AN995" s="205"/>
    </row>
    <row r="996" spans="15:40" ht="15" customHeight="1">
      <c r="O996" s="179" t="s">
        <v>1966</v>
      </c>
      <c r="P996" s="136" t="s">
        <v>643</v>
      </c>
      <c r="Q996" s="160"/>
      <c r="R996" s="160"/>
      <c r="S996" s="196"/>
      <c r="AJ996" s="132"/>
      <c r="AK996" s="133"/>
      <c r="AL996" s="127"/>
      <c r="AM996" s="127"/>
      <c r="AN996" s="205"/>
    </row>
    <row r="997" spans="15:40" ht="15" customHeight="1">
      <c r="O997" s="269" t="s">
        <v>1009</v>
      </c>
      <c r="P997" s="270"/>
      <c r="Q997" s="160"/>
      <c r="R997" s="160"/>
      <c r="S997" s="196"/>
      <c r="AJ997" s="132"/>
      <c r="AK997" s="133"/>
      <c r="AL997" s="127"/>
      <c r="AM997" s="127"/>
      <c r="AN997" s="205"/>
    </row>
    <row r="998" spans="15:40" ht="15" customHeight="1">
      <c r="O998" s="179" t="s">
        <v>1967</v>
      </c>
      <c r="P998" s="136" t="s">
        <v>640</v>
      </c>
      <c r="Q998" s="160"/>
      <c r="R998" s="160"/>
      <c r="S998" s="196"/>
      <c r="AJ998" s="132"/>
      <c r="AK998" s="133"/>
      <c r="AL998" s="127"/>
      <c r="AM998" s="127"/>
      <c r="AN998" s="205"/>
    </row>
    <row r="999" spans="15:40" ht="15" customHeight="1">
      <c r="O999" s="179" t="s">
        <v>1968</v>
      </c>
      <c r="P999" s="136" t="s">
        <v>640</v>
      </c>
      <c r="Q999" s="160"/>
      <c r="R999" s="160"/>
      <c r="S999" s="196"/>
      <c r="AJ999" s="132"/>
      <c r="AK999" s="133"/>
      <c r="AL999" s="127"/>
      <c r="AM999" s="127"/>
      <c r="AN999" s="205"/>
    </row>
    <row r="1000" spans="15:40" ht="15" customHeight="1">
      <c r="O1000" s="179" t="s">
        <v>1969</v>
      </c>
      <c r="P1000" s="136" t="s">
        <v>640</v>
      </c>
      <c r="Q1000" s="160"/>
      <c r="R1000" s="160"/>
      <c r="S1000" s="196"/>
      <c r="AJ1000" s="132"/>
      <c r="AK1000" s="133"/>
      <c r="AL1000" s="127"/>
      <c r="AM1000" s="127"/>
      <c r="AN1000" s="205"/>
    </row>
    <row r="1001" spans="15:40" ht="15" customHeight="1">
      <c r="O1001" s="179" t="s">
        <v>1970</v>
      </c>
      <c r="P1001" s="136" t="s">
        <v>640</v>
      </c>
      <c r="Q1001" s="160"/>
      <c r="R1001" s="160"/>
      <c r="S1001" s="196"/>
      <c r="AJ1001" s="132"/>
      <c r="AK1001" s="133"/>
      <c r="AL1001" s="127"/>
      <c r="AM1001" s="127"/>
      <c r="AN1001" s="205"/>
    </row>
    <row r="1002" spans="15:40" ht="15" customHeight="1">
      <c r="O1002" s="179" t="s">
        <v>1971</v>
      </c>
      <c r="P1002" s="136" t="s">
        <v>640</v>
      </c>
      <c r="Q1002" s="160"/>
      <c r="R1002" s="160"/>
      <c r="S1002" s="196"/>
      <c r="AJ1002" s="132"/>
      <c r="AK1002" s="133"/>
      <c r="AL1002" s="127"/>
      <c r="AM1002" s="127"/>
      <c r="AN1002" s="205"/>
    </row>
    <row r="1003" spans="15:40" ht="15" customHeight="1">
      <c r="O1003" s="179" t="s">
        <v>1972</v>
      </c>
      <c r="P1003" s="136" t="s">
        <v>640</v>
      </c>
      <c r="Q1003" s="160"/>
      <c r="R1003" s="160"/>
      <c r="S1003" s="196"/>
      <c r="AJ1003" s="132"/>
      <c r="AK1003" s="133"/>
      <c r="AL1003" s="127"/>
      <c r="AM1003" s="127"/>
      <c r="AN1003" s="205"/>
    </row>
    <row r="1004" spans="15:40" ht="15" customHeight="1">
      <c r="O1004" s="179" t="s">
        <v>1973</v>
      </c>
      <c r="P1004" s="136" t="s">
        <v>643</v>
      </c>
      <c r="Q1004" s="160"/>
      <c r="R1004" s="160"/>
      <c r="S1004" s="196"/>
      <c r="AJ1004" s="132"/>
      <c r="AK1004" s="133"/>
      <c r="AL1004" s="127"/>
      <c r="AM1004" s="127"/>
      <c r="AN1004" s="205"/>
    </row>
    <row r="1005" spans="15:40" ht="15" customHeight="1">
      <c r="O1005" s="179" t="s">
        <v>1974</v>
      </c>
      <c r="P1005" s="136" t="s">
        <v>643</v>
      </c>
      <c r="Q1005" s="160"/>
      <c r="R1005" s="160"/>
      <c r="S1005" s="196"/>
      <c r="AJ1005" s="132"/>
      <c r="AK1005" s="133"/>
      <c r="AL1005" s="127"/>
      <c r="AM1005" s="127"/>
      <c r="AN1005" s="205"/>
    </row>
    <row r="1006" spans="15:40" ht="15" customHeight="1">
      <c r="O1006" s="179" t="s">
        <v>1975</v>
      </c>
      <c r="P1006" s="136" t="s">
        <v>643</v>
      </c>
      <c r="Q1006" s="160"/>
      <c r="R1006" s="160"/>
      <c r="S1006" s="196"/>
      <c r="AJ1006" s="132"/>
      <c r="AK1006" s="133"/>
      <c r="AL1006" s="127"/>
      <c r="AM1006" s="127"/>
      <c r="AN1006" s="205"/>
    </row>
    <row r="1007" spans="15:40" ht="15" customHeight="1">
      <c r="O1007" s="179" t="s">
        <v>1976</v>
      </c>
      <c r="P1007" s="136" t="s">
        <v>643</v>
      </c>
      <c r="Q1007" s="160"/>
      <c r="R1007" s="160"/>
      <c r="S1007" s="196"/>
      <c r="AJ1007" s="132"/>
      <c r="AK1007" s="133"/>
      <c r="AL1007" s="127"/>
      <c r="AM1007" s="127"/>
      <c r="AN1007" s="205"/>
    </row>
    <row r="1008" spans="15:40" ht="15" customHeight="1">
      <c r="O1008" s="179" t="s">
        <v>1977</v>
      </c>
      <c r="P1008" s="136" t="s">
        <v>643</v>
      </c>
      <c r="Q1008" s="160"/>
      <c r="R1008" s="160"/>
      <c r="S1008" s="196"/>
      <c r="AJ1008" s="132"/>
      <c r="AK1008" s="133"/>
      <c r="AL1008" s="127"/>
      <c r="AM1008" s="127"/>
      <c r="AN1008" s="205"/>
    </row>
    <row r="1009" spans="15:40" ht="15" customHeight="1">
      <c r="O1009" s="179" t="s">
        <v>1978</v>
      </c>
      <c r="P1009" s="136" t="s">
        <v>643</v>
      </c>
      <c r="Q1009" s="160"/>
      <c r="R1009" s="160"/>
      <c r="S1009" s="196"/>
      <c r="AJ1009" s="132"/>
      <c r="AK1009" s="133"/>
      <c r="AL1009" s="127"/>
      <c r="AM1009" s="127"/>
      <c r="AN1009" s="205"/>
    </row>
    <row r="1010" spans="15:40" ht="15" customHeight="1">
      <c r="O1010" s="179" t="s">
        <v>1979</v>
      </c>
      <c r="P1010" s="136" t="s">
        <v>643</v>
      </c>
      <c r="Q1010" s="160"/>
      <c r="R1010" s="160"/>
      <c r="S1010" s="196"/>
      <c r="AJ1010" s="132"/>
      <c r="AK1010" s="133"/>
      <c r="AL1010" s="127"/>
      <c r="AM1010" s="127"/>
      <c r="AN1010" s="205"/>
    </row>
    <row r="1011" spans="15:40" ht="15" customHeight="1">
      <c r="O1011" s="179" t="s">
        <v>1980</v>
      </c>
      <c r="P1011" s="136" t="s">
        <v>643</v>
      </c>
      <c r="Q1011" s="160"/>
      <c r="R1011" s="160"/>
      <c r="S1011" s="196"/>
      <c r="AJ1011" s="132"/>
      <c r="AK1011" s="133"/>
      <c r="AL1011" s="127"/>
      <c r="AM1011" s="127"/>
      <c r="AN1011" s="205"/>
    </row>
    <row r="1012" spans="15:40" ht="15" customHeight="1">
      <c r="O1012" s="179" t="s">
        <v>1981</v>
      </c>
      <c r="P1012" s="136" t="s">
        <v>643</v>
      </c>
      <c r="Q1012" s="160"/>
      <c r="R1012" s="160"/>
      <c r="S1012" s="196"/>
      <c r="AJ1012" s="132"/>
      <c r="AK1012" s="133"/>
      <c r="AL1012" s="127"/>
      <c r="AM1012" s="127"/>
      <c r="AN1012" s="205"/>
    </row>
    <row r="1013" spans="15:40" ht="15" customHeight="1">
      <c r="O1013" s="179" t="s">
        <v>1982</v>
      </c>
      <c r="P1013" s="136" t="s">
        <v>643</v>
      </c>
      <c r="Q1013" s="160"/>
      <c r="R1013" s="160"/>
      <c r="S1013" s="196"/>
      <c r="AJ1013" s="132"/>
      <c r="AK1013" s="133"/>
      <c r="AL1013" s="127"/>
      <c r="AM1013" s="127"/>
      <c r="AN1013" s="205"/>
    </row>
    <row r="1014" spans="15:40" ht="15" customHeight="1">
      <c r="O1014" s="179" t="s">
        <v>1983</v>
      </c>
      <c r="P1014" s="136" t="s">
        <v>643</v>
      </c>
      <c r="Q1014" s="160"/>
      <c r="R1014" s="160"/>
      <c r="S1014" s="196"/>
      <c r="AJ1014" s="132"/>
      <c r="AK1014" s="133"/>
      <c r="AL1014" s="127"/>
      <c r="AM1014" s="127"/>
      <c r="AN1014" s="205"/>
    </row>
    <row r="1015" spans="15:40" ht="15" customHeight="1">
      <c r="O1015" s="179" t="s">
        <v>1984</v>
      </c>
      <c r="P1015" s="136" t="s">
        <v>643</v>
      </c>
      <c r="Q1015" s="160"/>
      <c r="R1015" s="160"/>
      <c r="S1015" s="196"/>
      <c r="AJ1015" s="132"/>
      <c r="AK1015" s="133"/>
      <c r="AL1015" s="127"/>
      <c r="AM1015" s="127"/>
      <c r="AN1015" s="205"/>
    </row>
    <row r="1016" spans="15:40" ht="15" customHeight="1">
      <c r="O1016" s="179" t="s">
        <v>1985</v>
      </c>
      <c r="P1016" s="136" t="s">
        <v>643</v>
      </c>
      <c r="Q1016" s="160"/>
      <c r="R1016" s="160"/>
      <c r="S1016" s="196"/>
      <c r="AJ1016" s="132"/>
      <c r="AK1016" s="133"/>
      <c r="AL1016" s="127"/>
      <c r="AM1016" s="127"/>
      <c r="AN1016" s="205"/>
    </row>
    <row r="1017" spans="15:40" ht="15" customHeight="1">
      <c r="O1017" s="179" t="s">
        <v>1986</v>
      </c>
      <c r="P1017" s="136" t="s">
        <v>643</v>
      </c>
      <c r="Q1017" s="160"/>
      <c r="R1017" s="160"/>
      <c r="S1017" s="196"/>
      <c r="AJ1017" s="132"/>
      <c r="AK1017" s="133"/>
      <c r="AL1017" s="127"/>
      <c r="AM1017" s="127"/>
      <c r="AN1017" s="205"/>
    </row>
    <row r="1018" spans="15:40" ht="15" customHeight="1">
      <c r="O1018" s="179" t="s">
        <v>1987</v>
      </c>
      <c r="P1018" s="136" t="s">
        <v>643</v>
      </c>
      <c r="Q1018" s="160"/>
      <c r="R1018" s="160"/>
      <c r="S1018" s="196"/>
      <c r="AJ1018" s="132"/>
      <c r="AK1018" s="133"/>
      <c r="AL1018" s="127"/>
      <c r="AM1018" s="127"/>
      <c r="AN1018" s="205"/>
    </row>
    <row r="1019" spans="15:40" ht="15" customHeight="1">
      <c r="O1019" s="179" t="s">
        <v>1988</v>
      </c>
      <c r="P1019" s="136" t="s">
        <v>643</v>
      </c>
      <c r="Q1019" s="160"/>
      <c r="R1019" s="160"/>
      <c r="S1019" s="196"/>
      <c r="AJ1019" s="132"/>
      <c r="AK1019" s="133"/>
      <c r="AL1019" s="127"/>
      <c r="AM1019" s="127"/>
      <c r="AN1019" s="205"/>
    </row>
    <row r="1020" spans="15:40" ht="15" customHeight="1">
      <c r="O1020" s="179" t="s">
        <v>1989</v>
      </c>
      <c r="P1020" s="136" t="s">
        <v>643</v>
      </c>
      <c r="Q1020" s="160"/>
      <c r="R1020" s="160"/>
      <c r="S1020" s="196"/>
      <c r="AJ1020" s="132"/>
      <c r="AK1020" s="133"/>
      <c r="AL1020" s="127"/>
      <c r="AM1020" s="127"/>
      <c r="AN1020" s="205"/>
    </row>
    <row r="1021" spans="15:40" ht="15" customHeight="1">
      <c r="O1021" s="179" t="s">
        <v>1990</v>
      </c>
      <c r="P1021" s="136" t="s">
        <v>643</v>
      </c>
      <c r="Q1021" s="160"/>
      <c r="R1021" s="160"/>
      <c r="S1021" s="196"/>
      <c r="AJ1021" s="132"/>
      <c r="AK1021" s="133"/>
      <c r="AL1021" s="127"/>
      <c r="AM1021" s="127"/>
      <c r="AN1021" s="205"/>
    </row>
    <row r="1022" spans="15:40" ht="15" customHeight="1">
      <c r="O1022" s="179" t="s">
        <v>1991</v>
      </c>
      <c r="P1022" s="136" t="s">
        <v>643</v>
      </c>
      <c r="Q1022" s="160"/>
      <c r="R1022" s="160"/>
      <c r="S1022" s="196"/>
      <c r="AJ1022" s="132"/>
      <c r="AK1022" s="133"/>
      <c r="AL1022" s="127"/>
      <c r="AM1022" s="127"/>
      <c r="AN1022" s="205"/>
    </row>
    <row r="1023" spans="15:40" ht="15" customHeight="1">
      <c r="O1023" s="179" t="s">
        <v>1992</v>
      </c>
      <c r="P1023" s="136" t="s">
        <v>643</v>
      </c>
      <c r="Q1023" s="160"/>
      <c r="R1023" s="160"/>
      <c r="S1023" s="196"/>
      <c r="AJ1023" s="132"/>
      <c r="AK1023" s="133"/>
      <c r="AL1023" s="127"/>
      <c r="AM1023" s="127"/>
      <c r="AN1023" s="205"/>
    </row>
    <row r="1024" spans="15:40" ht="15" customHeight="1">
      <c r="O1024" s="179" t="s">
        <v>1993</v>
      </c>
      <c r="P1024" s="136" t="s">
        <v>643</v>
      </c>
      <c r="Q1024" s="160"/>
      <c r="R1024" s="160"/>
      <c r="S1024" s="196"/>
      <c r="AJ1024" s="132"/>
      <c r="AK1024" s="133"/>
      <c r="AL1024" s="127"/>
      <c r="AM1024" s="127"/>
      <c r="AN1024" s="205"/>
    </row>
    <row r="1025" spans="15:40" ht="15" customHeight="1">
      <c r="O1025" s="179" t="s">
        <v>1994</v>
      </c>
      <c r="P1025" s="136" t="s">
        <v>643</v>
      </c>
      <c r="Q1025" s="160"/>
      <c r="R1025" s="160"/>
      <c r="S1025" s="196"/>
      <c r="AJ1025" s="132"/>
      <c r="AK1025" s="133"/>
      <c r="AL1025" s="127"/>
      <c r="AM1025" s="127"/>
      <c r="AN1025" s="205"/>
    </row>
    <row r="1026" spans="15:40" ht="15" customHeight="1">
      <c r="O1026" s="179" t="s">
        <v>1995</v>
      </c>
      <c r="P1026" s="136" t="s">
        <v>643</v>
      </c>
      <c r="Q1026" s="160"/>
      <c r="R1026" s="160"/>
      <c r="S1026" s="196"/>
      <c r="AJ1026" s="132"/>
      <c r="AK1026" s="133"/>
      <c r="AL1026" s="127"/>
      <c r="AM1026" s="127"/>
      <c r="AN1026" s="205"/>
    </row>
    <row r="1027" spans="15:40" ht="15" customHeight="1">
      <c r="O1027" s="179" t="s">
        <v>1996</v>
      </c>
      <c r="P1027" s="136" t="s">
        <v>643</v>
      </c>
      <c r="Q1027" s="160"/>
      <c r="R1027" s="160"/>
      <c r="S1027" s="196"/>
      <c r="AJ1027" s="132"/>
      <c r="AK1027" s="133"/>
      <c r="AL1027" s="127"/>
      <c r="AM1027" s="127"/>
      <c r="AN1027" s="205"/>
    </row>
    <row r="1028" spans="15:40" ht="15" customHeight="1">
      <c r="O1028" s="179" t="s">
        <v>1997</v>
      </c>
      <c r="P1028" s="136" t="s">
        <v>643</v>
      </c>
      <c r="Q1028" s="160"/>
      <c r="R1028" s="160"/>
      <c r="S1028" s="196"/>
      <c r="AJ1028" s="132"/>
      <c r="AK1028" s="133"/>
      <c r="AL1028" s="127"/>
      <c r="AM1028" s="127"/>
      <c r="AN1028" s="205"/>
    </row>
    <row r="1029" spans="15:40" ht="15" customHeight="1">
      <c r="O1029" s="179" t="s">
        <v>1998</v>
      </c>
      <c r="P1029" s="136" t="s">
        <v>643</v>
      </c>
      <c r="Q1029" s="160"/>
      <c r="R1029" s="160"/>
      <c r="S1029" s="196"/>
      <c r="AJ1029" s="132"/>
      <c r="AK1029" s="133"/>
      <c r="AL1029" s="127"/>
      <c r="AM1029" s="127"/>
      <c r="AN1029" s="205"/>
    </row>
    <row r="1030" spans="15:40" ht="15" customHeight="1">
      <c r="O1030" s="179" t="s">
        <v>1999</v>
      </c>
      <c r="P1030" s="136" t="s">
        <v>643</v>
      </c>
      <c r="Q1030" s="160"/>
      <c r="R1030" s="160"/>
      <c r="S1030" s="196"/>
      <c r="AJ1030" s="132"/>
      <c r="AK1030" s="133"/>
      <c r="AL1030" s="127"/>
      <c r="AM1030" s="127"/>
      <c r="AN1030" s="205"/>
    </row>
    <row r="1031" spans="15:40" ht="15" customHeight="1">
      <c r="O1031" s="269" t="s">
        <v>1010</v>
      </c>
      <c r="P1031" s="270"/>
      <c r="Q1031" s="160"/>
      <c r="R1031" s="160"/>
      <c r="S1031" s="196"/>
      <c r="AJ1031" s="132"/>
      <c r="AK1031" s="133"/>
      <c r="AL1031" s="127"/>
      <c r="AM1031" s="127"/>
      <c r="AN1031" s="205"/>
    </row>
    <row r="1032" spans="15:40" ht="15" customHeight="1">
      <c r="O1032" s="179" t="s">
        <v>2000</v>
      </c>
      <c r="P1032" s="136" t="s">
        <v>640</v>
      </c>
      <c r="Q1032" s="160"/>
      <c r="R1032" s="160"/>
      <c r="S1032" s="196"/>
      <c r="AJ1032" s="132"/>
      <c r="AK1032" s="133"/>
      <c r="AL1032" s="127"/>
      <c r="AM1032" s="127"/>
      <c r="AN1032" s="205"/>
    </row>
    <row r="1033" spans="15:40" ht="15" customHeight="1">
      <c r="O1033" s="179" t="s">
        <v>2001</v>
      </c>
      <c r="P1033" s="136" t="s">
        <v>640</v>
      </c>
      <c r="Q1033" s="160"/>
      <c r="R1033" s="160"/>
      <c r="S1033" s="196"/>
      <c r="AJ1033" s="132"/>
      <c r="AK1033" s="133"/>
      <c r="AL1033" s="127"/>
      <c r="AM1033" s="127"/>
      <c r="AN1033" s="205"/>
    </row>
    <row r="1034" spans="15:40" ht="15" customHeight="1">
      <c r="O1034" s="179" t="s">
        <v>2002</v>
      </c>
      <c r="P1034" s="136" t="s">
        <v>643</v>
      </c>
      <c r="Q1034" s="160"/>
      <c r="R1034" s="160"/>
      <c r="S1034" s="196"/>
      <c r="AJ1034" s="132"/>
      <c r="AK1034" s="133"/>
      <c r="AL1034" s="127"/>
      <c r="AM1034" s="127"/>
      <c r="AN1034" s="205"/>
    </row>
    <row r="1035" spans="15:40" ht="15" customHeight="1">
      <c r="O1035" s="179" t="s">
        <v>2003</v>
      </c>
      <c r="P1035" s="136" t="s">
        <v>643</v>
      </c>
      <c r="Q1035" s="160"/>
      <c r="R1035" s="160"/>
      <c r="S1035" s="196"/>
      <c r="AJ1035" s="132"/>
      <c r="AK1035" s="133"/>
      <c r="AL1035" s="127"/>
      <c r="AM1035" s="127"/>
      <c r="AN1035" s="205"/>
    </row>
    <row r="1036" spans="15:40" ht="15" customHeight="1">
      <c r="O1036" s="179" t="s">
        <v>2004</v>
      </c>
      <c r="P1036" s="136" t="s">
        <v>643</v>
      </c>
      <c r="Q1036" s="160"/>
      <c r="R1036" s="160"/>
      <c r="S1036" s="196"/>
      <c r="AJ1036" s="132"/>
      <c r="AK1036" s="133"/>
      <c r="AL1036" s="127"/>
      <c r="AM1036" s="127"/>
      <c r="AN1036" s="205"/>
    </row>
    <row r="1037" spans="15:40" ht="15" customHeight="1">
      <c r="O1037" s="179" t="s">
        <v>2005</v>
      </c>
      <c r="P1037" s="136" t="s">
        <v>643</v>
      </c>
      <c r="Q1037" s="160"/>
      <c r="R1037" s="160"/>
      <c r="S1037" s="196"/>
      <c r="AJ1037" s="132"/>
      <c r="AK1037" s="133"/>
      <c r="AL1037" s="127"/>
      <c r="AM1037" s="127"/>
      <c r="AN1037" s="205"/>
    </row>
    <row r="1038" spans="15:40" ht="15" customHeight="1">
      <c r="O1038" s="179" t="s">
        <v>2006</v>
      </c>
      <c r="P1038" s="136" t="s">
        <v>643</v>
      </c>
      <c r="Q1038" s="160"/>
      <c r="R1038" s="160"/>
      <c r="S1038" s="196"/>
      <c r="AJ1038" s="132"/>
      <c r="AK1038" s="133"/>
      <c r="AL1038" s="127"/>
      <c r="AM1038" s="127"/>
      <c r="AN1038" s="205"/>
    </row>
    <row r="1039" spans="15:40" ht="15" customHeight="1">
      <c r="O1039" s="179" t="s">
        <v>2007</v>
      </c>
      <c r="P1039" s="136" t="s">
        <v>643</v>
      </c>
      <c r="Q1039" s="160"/>
      <c r="R1039" s="160"/>
      <c r="S1039" s="196"/>
      <c r="AJ1039" s="132"/>
      <c r="AK1039" s="133"/>
      <c r="AL1039" s="127"/>
      <c r="AM1039" s="127"/>
      <c r="AN1039" s="205"/>
    </row>
    <row r="1040" spans="15:40" ht="15" customHeight="1">
      <c r="O1040" s="179" t="s">
        <v>2008</v>
      </c>
      <c r="P1040" s="136" t="s">
        <v>643</v>
      </c>
      <c r="Q1040" s="160"/>
      <c r="R1040" s="160"/>
      <c r="S1040" s="196"/>
      <c r="AJ1040" s="132"/>
      <c r="AK1040" s="133"/>
      <c r="AL1040" s="127"/>
      <c r="AM1040" s="127"/>
      <c r="AN1040" s="205"/>
    </row>
    <row r="1041" spans="15:40" ht="15" customHeight="1">
      <c r="O1041" s="179" t="s">
        <v>2009</v>
      </c>
      <c r="P1041" s="136" t="s">
        <v>643</v>
      </c>
      <c r="Q1041" s="160"/>
      <c r="R1041" s="160"/>
      <c r="S1041" s="196"/>
      <c r="AJ1041" s="132"/>
      <c r="AK1041" s="133"/>
      <c r="AL1041" s="127"/>
      <c r="AM1041" s="127"/>
      <c r="AN1041" s="205"/>
    </row>
    <row r="1042" spans="15:40" ht="15" customHeight="1">
      <c r="O1042" s="179" t="s">
        <v>2010</v>
      </c>
      <c r="P1042" s="136" t="s">
        <v>643</v>
      </c>
      <c r="Q1042" s="160"/>
      <c r="R1042" s="160"/>
      <c r="S1042" s="196"/>
      <c r="AJ1042" s="132"/>
      <c r="AK1042" s="133"/>
      <c r="AL1042" s="127"/>
      <c r="AM1042" s="127"/>
      <c r="AN1042" s="205"/>
    </row>
    <row r="1043" spans="15:40" ht="15" customHeight="1">
      <c r="O1043" s="179" t="s">
        <v>2011</v>
      </c>
      <c r="P1043" s="136" t="s">
        <v>643</v>
      </c>
      <c r="Q1043" s="160"/>
      <c r="R1043" s="160"/>
      <c r="S1043" s="196"/>
      <c r="AJ1043" s="132"/>
      <c r="AK1043" s="133"/>
      <c r="AL1043" s="127"/>
      <c r="AM1043" s="127"/>
      <c r="AN1043" s="205"/>
    </row>
    <row r="1044" spans="15:40" ht="15" customHeight="1">
      <c r="O1044" s="179" t="s">
        <v>2012</v>
      </c>
      <c r="P1044" s="136" t="s">
        <v>643</v>
      </c>
      <c r="Q1044" s="160"/>
      <c r="R1044" s="160"/>
      <c r="S1044" s="196"/>
      <c r="AJ1044" s="132"/>
      <c r="AK1044" s="133"/>
      <c r="AL1044" s="127"/>
      <c r="AM1044" s="127"/>
      <c r="AN1044" s="205"/>
    </row>
    <row r="1045" spans="15:40" ht="15" customHeight="1">
      <c r="O1045" s="179" t="s">
        <v>2013</v>
      </c>
      <c r="P1045" s="136" t="s">
        <v>643</v>
      </c>
      <c r="Q1045" s="160"/>
      <c r="R1045" s="160"/>
      <c r="S1045" s="196"/>
      <c r="AJ1045" s="132"/>
      <c r="AK1045" s="133"/>
      <c r="AL1045" s="127"/>
      <c r="AM1045" s="127"/>
      <c r="AN1045" s="205"/>
    </row>
    <row r="1046" spans="15:40" ht="15" customHeight="1">
      <c r="O1046" s="179" t="s">
        <v>2014</v>
      </c>
      <c r="P1046" s="136" t="s">
        <v>643</v>
      </c>
      <c r="Q1046" s="160"/>
      <c r="R1046" s="160"/>
      <c r="S1046" s="196"/>
      <c r="AJ1046" s="132"/>
      <c r="AK1046" s="133"/>
      <c r="AL1046" s="127"/>
      <c r="AM1046" s="127"/>
      <c r="AN1046" s="205"/>
    </row>
    <row r="1047" spans="15:40" ht="15" customHeight="1">
      <c r="O1047" s="179" t="s">
        <v>2015</v>
      </c>
      <c r="P1047" s="136" t="s">
        <v>643</v>
      </c>
      <c r="Q1047" s="160"/>
      <c r="R1047" s="160"/>
      <c r="S1047" s="196"/>
      <c r="AJ1047" s="132"/>
      <c r="AK1047" s="133"/>
      <c r="AL1047" s="127"/>
      <c r="AM1047" s="127"/>
      <c r="AN1047" s="205"/>
    </row>
    <row r="1048" spans="15:40" ht="15" customHeight="1">
      <c r="O1048" s="179" t="s">
        <v>2016</v>
      </c>
      <c r="P1048" s="136" t="s">
        <v>643</v>
      </c>
      <c r="Q1048" s="160"/>
      <c r="R1048" s="160"/>
      <c r="S1048" s="196"/>
      <c r="AJ1048" s="132"/>
      <c r="AK1048" s="133"/>
      <c r="AL1048" s="127"/>
      <c r="AM1048" s="127"/>
      <c r="AN1048" s="205"/>
    </row>
    <row r="1049" spans="15:40" ht="15" customHeight="1">
      <c r="O1049" s="179" t="s">
        <v>2017</v>
      </c>
      <c r="P1049" s="136" t="s">
        <v>643</v>
      </c>
      <c r="Q1049" s="160"/>
      <c r="R1049" s="160"/>
      <c r="S1049" s="196"/>
      <c r="AJ1049" s="132"/>
      <c r="AK1049" s="133"/>
      <c r="AL1049" s="127"/>
      <c r="AM1049" s="127"/>
      <c r="AN1049" s="205"/>
    </row>
    <row r="1050" spans="15:40" ht="15" customHeight="1">
      <c r="O1050" s="179" t="s">
        <v>2018</v>
      </c>
      <c r="P1050" s="136" t="s">
        <v>643</v>
      </c>
      <c r="Q1050" s="160"/>
      <c r="R1050" s="160"/>
      <c r="S1050" s="196"/>
      <c r="AJ1050" s="132"/>
      <c r="AK1050" s="133"/>
      <c r="AL1050" s="127"/>
      <c r="AM1050" s="127"/>
      <c r="AN1050" s="205"/>
    </row>
    <row r="1051" spans="15:40" ht="15" customHeight="1">
      <c r="O1051" s="179" t="s">
        <v>2019</v>
      </c>
      <c r="P1051" s="136" t="s">
        <v>643</v>
      </c>
      <c r="Q1051" s="160"/>
      <c r="R1051" s="160"/>
      <c r="S1051" s="196"/>
      <c r="AJ1051" s="132"/>
      <c r="AK1051" s="133"/>
      <c r="AL1051" s="127"/>
      <c r="AM1051" s="127"/>
      <c r="AN1051" s="205"/>
    </row>
    <row r="1052" spans="15:40" ht="15" customHeight="1">
      <c r="O1052" s="179" t="s">
        <v>2020</v>
      </c>
      <c r="P1052" s="136" t="s">
        <v>643</v>
      </c>
      <c r="Q1052" s="160"/>
      <c r="R1052" s="160"/>
      <c r="S1052" s="196"/>
      <c r="AJ1052" s="132"/>
      <c r="AK1052" s="133"/>
      <c r="AL1052" s="127"/>
      <c r="AM1052" s="127"/>
      <c r="AN1052" s="205"/>
    </row>
    <row r="1053" spans="15:40" ht="15" customHeight="1">
      <c r="O1053" s="179" t="s">
        <v>2021</v>
      </c>
      <c r="P1053" s="136" t="s">
        <v>643</v>
      </c>
      <c r="Q1053" s="160"/>
      <c r="R1053" s="160"/>
      <c r="S1053" s="196"/>
      <c r="AJ1053" s="132"/>
      <c r="AK1053" s="133"/>
      <c r="AL1053" s="127"/>
      <c r="AM1053" s="127"/>
      <c r="AN1053" s="205"/>
    </row>
    <row r="1054" spans="15:40" ht="15" customHeight="1">
      <c r="O1054" s="179" t="s">
        <v>2022</v>
      </c>
      <c r="P1054" s="136" t="s">
        <v>643</v>
      </c>
      <c r="Q1054" s="160"/>
      <c r="R1054" s="160"/>
      <c r="S1054" s="196"/>
      <c r="AJ1054" s="132"/>
      <c r="AK1054" s="133"/>
      <c r="AL1054" s="127"/>
      <c r="AM1054" s="127"/>
      <c r="AN1054" s="205"/>
    </row>
    <row r="1055" spans="15:40" ht="15" customHeight="1">
      <c r="O1055" s="269" t="s">
        <v>1011</v>
      </c>
      <c r="P1055" s="270"/>
      <c r="Q1055" s="160"/>
      <c r="R1055" s="160"/>
      <c r="S1055" s="196"/>
      <c r="AJ1055" s="132"/>
      <c r="AK1055" s="133"/>
      <c r="AL1055" s="127"/>
      <c r="AM1055" s="127"/>
      <c r="AN1055" s="205"/>
    </row>
    <row r="1056" spans="15:40" ht="15" customHeight="1">
      <c r="O1056" s="179" t="s">
        <v>2023</v>
      </c>
      <c r="P1056" s="136" t="s">
        <v>640</v>
      </c>
      <c r="Q1056" s="160"/>
      <c r="R1056" s="160"/>
      <c r="S1056" s="196"/>
      <c r="AJ1056" s="132"/>
      <c r="AK1056" s="133"/>
      <c r="AL1056" s="127"/>
      <c r="AM1056" s="127"/>
      <c r="AN1056" s="205"/>
    </row>
    <row r="1057" spans="15:40" ht="15" customHeight="1">
      <c r="O1057" s="179" t="s">
        <v>2024</v>
      </c>
      <c r="P1057" s="136" t="s">
        <v>640</v>
      </c>
      <c r="Q1057" s="160"/>
      <c r="R1057" s="160"/>
      <c r="S1057" s="196"/>
      <c r="AJ1057" s="132"/>
      <c r="AK1057" s="133"/>
      <c r="AL1057" s="127"/>
      <c r="AM1057" s="127"/>
      <c r="AN1057" s="205"/>
    </row>
    <row r="1058" spans="15:40" ht="15" customHeight="1">
      <c r="O1058" s="179" t="s">
        <v>2025</v>
      </c>
      <c r="P1058" s="136" t="s">
        <v>640</v>
      </c>
      <c r="Q1058" s="160"/>
      <c r="R1058" s="160"/>
      <c r="S1058" s="196"/>
      <c r="AJ1058" s="132"/>
      <c r="AK1058" s="133"/>
      <c r="AL1058" s="127"/>
      <c r="AM1058" s="127"/>
      <c r="AN1058" s="205"/>
    </row>
    <row r="1059" spans="15:40" ht="15" customHeight="1">
      <c r="O1059" s="179" t="s">
        <v>2026</v>
      </c>
      <c r="P1059" s="136" t="s">
        <v>640</v>
      </c>
      <c r="Q1059" s="160"/>
      <c r="R1059" s="160"/>
      <c r="S1059" s="196"/>
      <c r="AJ1059" s="132"/>
      <c r="AK1059" s="133"/>
      <c r="AL1059" s="127"/>
      <c r="AM1059" s="127"/>
      <c r="AN1059" s="205"/>
    </row>
    <row r="1060" spans="15:40" ht="15" customHeight="1">
      <c r="O1060" s="179" t="s">
        <v>2027</v>
      </c>
      <c r="P1060" s="136" t="s">
        <v>640</v>
      </c>
      <c r="Q1060" s="160"/>
      <c r="R1060" s="160"/>
      <c r="S1060" s="196"/>
      <c r="AJ1060" s="132"/>
      <c r="AK1060" s="133"/>
      <c r="AL1060" s="127"/>
      <c r="AM1060" s="127"/>
      <c r="AN1060" s="205"/>
    </row>
    <row r="1061" spans="15:40" ht="15" customHeight="1">
      <c r="O1061" s="179" t="s">
        <v>2028</v>
      </c>
      <c r="P1061" s="136" t="s">
        <v>640</v>
      </c>
      <c r="Q1061" s="160"/>
      <c r="R1061" s="160"/>
      <c r="S1061" s="196"/>
      <c r="AJ1061" s="132"/>
      <c r="AK1061" s="133"/>
      <c r="AL1061" s="127"/>
      <c r="AM1061" s="127"/>
      <c r="AN1061" s="205"/>
    </row>
    <row r="1062" spans="15:40" ht="15" customHeight="1">
      <c r="O1062" s="179" t="s">
        <v>2029</v>
      </c>
      <c r="P1062" s="136" t="s">
        <v>643</v>
      </c>
      <c r="Q1062" s="160"/>
      <c r="R1062" s="160"/>
      <c r="S1062" s="196"/>
      <c r="AJ1062" s="132"/>
      <c r="AK1062" s="133"/>
      <c r="AL1062" s="127"/>
      <c r="AM1062" s="127"/>
      <c r="AN1062" s="205"/>
    </row>
    <row r="1063" spans="15:40" ht="15" customHeight="1">
      <c r="O1063" s="179" t="s">
        <v>2030</v>
      </c>
      <c r="P1063" s="136" t="s">
        <v>643</v>
      </c>
      <c r="Q1063" s="160"/>
      <c r="R1063" s="160"/>
      <c r="S1063" s="196"/>
      <c r="AJ1063" s="132"/>
      <c r="AK1063" s="133"/>
      <c r="AL1063" s="127"/>
      <c r="AM1063" s="127"/>
      <c r="AN1063" s="205"/>
    </row>
    <row r="1064" spans="15:40" ht="15" customHeight="1">
      <c r="O1064" s="179" t="s">
        <v>2031</v>
      </c>
      <c r="P1064" s="136" t="s">
        <v>643</v>
      </c>
      <c r="Q1064" s="160"/>
      <c r="R1064" s="160"/>
      <c r="S1064" s="196"/>
      <c r="AJ1064" s="132"/>
      <c r="AK1064" s="133"/>
      <c r="AL1064" s="127"/>
      <c r="AM1064" s="127"/>
      <c r="AN1064" s="205"/>
    </row>
    <row r="1065" spans="15:40" ht="15" customHeight="1">
      <c r="O1065" s="179" t="s">
        <v>2032</v>
      </c>
      <c r="P1065" s="136" t="s">
        <v>643</v>
      </c>
      <c r="Q1065" s="160"/>
      <c r="R1065" s="160"/>
      <c r="S1065" s="196"/>
      <c r="AJ1065" s="132"/>
      <c r="AK1065" s="133"/>
      <c r="AL1065" s="127"/>
      <c r="AM1065" s="127"/>
      <c r="AN1065" s="205"/>
    </row>
    <row r="1066" spans="15:40" ht="15" customHeight="1">
      <c r="O1066" s="179" t="s">
        <v>2033</v>
      </c>
      <c r="P1066" s="136" t="s">
        <v>643</v>
      </c>
      <c r="Q1066" s="160"/>
      <c r="R1066" s="160"/>
      <c r="S1066" s="196"/>
      <c r="AJ1066" s="132"/>
      <c r="AK1066" s="133"/>
      <c r="AL1066" s="127"/>
      <c r="AM1066" s="127"/>
      <c r="AN1066" s="205"/>
    </row>
    <row r="1067" spans="15:40" ht="15" customHeight="1">
      <c r="O1067" s="179" t="s">
        <v>2034</v>
      </c>
      <c r="P1067" s="136" t="s">
        <v>643</v>
      </c>
      <c r="Q1067" s="160"/>
      <c r="R1067" s="160"/>
      <c r="S1067" s="196"/>
      <c r="AJ1067" s="132"/>
      <c r="AK1067" s="133"/>
      <c r="AL1067" s="127"/>
      <c r="AM1067" s="127"/>
      <c r="AN1067" s="205"/>
    </row>
    <row r="1068" spans="15:40" ht="15" customHeight="1">
      <c r="O1068" s="179" t="s">
        <v>2035</v>
      </c>
      <c r="P1068" s="136" t="s">
        <v>643</v>
      </c>
      <c r="Q1068" s="160"/>
      <c r="R1068" s="160"/>
      <c r="S1068" s="196"/>
      <c r="AJ1068" s="132"/>
      <c r="AK1068" s="133"/>
      <c r="AL1068" s="127"/>
      <c r="AM1068" s="127"/>
      <c r="AN1068" s="205"/>
    </row>
    <row r="1069" spans="15:40" ht="15" customHeight="1">
      <c r="O1069" s="179" t="s">
        <v>2036</v>
      </c>
      <c r="P1069" s="136" t="s">
        <v>643</v>
      </c>
      <c r="Q1069" s="160"/>
      <c r="R1069" s="160"/>
      <c r="S1069" s="196"/>
      <c r="AJ1069" s="132"/>
      <c r="AK1069" s="133"/>
      <c r="AL1069" s="127"/>
      <c r="AM1069" s="127"/>
      <c r="AN1069" s="205"/>
    </row>
    <row r="1070" spans="15:40" ht="15" customHeight="1">
      <c r="O1070" s="179" t="s">
        <v>2037</v>
      </c>
      <c r="P1070" s="136" t="s">
        <v>643</v>
      </c>
      <c r="Q1070" s="160"/>
      <c r="R1070" s="160"/>
      <c r="S1070" s="196"/>
      <c r="AJ1070" s="132"/>
      <c r="AK1070" s="133"/>
      <c r="AL1070" s="127"/>
      <c r="AM1070" s="127"/>
      <c r="AN1070" s="205"/>
    </row>
    <row r="1071" spans="15:40" ht="15" customHeight="1">
      <c r="O1071" s="179" t="s">
        <v>2038</v>
      </c>
      <c r="P1071" s="136" t="s">
        <v>643</v>
      </c>
      <c r="Q1071" s="160"/>
      <c r="R1071" s="160"/>
      <c r="S1071" s="196"/>
      <c r="AJ1071" s="132"/>
      <c r="AK1071" s="133"/>
      <c r="AL1071" s="127"/>
      <c r="AM1071" s="127"/>
      <c r="AN1071" s="205"/>
    </row>
    <row r="1072" spans="15:40" ht="15" customHeight="1">
      <c r="O1072" s="179" t="s">
        <v>2039</v>
      </c>
      <c r="P1072" s="136" t="s">
        <v>643</v>
      </c>
      <c r="Q1072" s="160"/>
      <c r="R1072" s="160"/>
      <c r="S1072" s="196"/>
      <c r="AJ1072" s="132"/>
      <c r="AK1072" s="133"/>
      <c r="AL1072" s="127"/>
      <c r="AM1072" s="127"/>
      <c r="AN1072" s="205"/>
    </row>
    <row r="1073" spans="15:40" ht="15" customHeight="1">
      <c r="O1073" s="179" t="s">
        <v>2040</v>
      </c>
      <c r="P1073" s="136" t="s">
        <v>643</v>
      </c>
      <c r="Q1073" s="160"/>
      <c r="R1073" s="160"/>
      <c r="S1073" s="196"/>
      <c r="AJ1073" s="132"/>
      <c r="AK1073" s="133"/>
      <c r="AL1073" s="127"/>
      <c r="AM1073" s="127"/>
      <c r="AN1073" s="205"/>
    </row>
    <row r="1074" spans="15:40" ht="15" customHeight="1">
      <c r="O1074" s="179" t="s">
        <v>2041</v>
      </c>
      <c r="P1074" s="136" t="s">
        <v>643</v>
      </c>
      <c r="Q1074" s="160"/>
      <c r="R1074" s="160"/>
      <c r="S1074" s="196"/>
      <c r="AJ1074" s="132"/>
      <c r="AK1074" s="133"/>
      <c r="AL1074" s="127"/>
      <c r="AM1074" s="127"/>
      <c r="AN1074" s="205"/>
    </row>
    <row r="1075" spans="15:40" ht="15" customHeight="1">
      <c r="O1075" s="179" t="s">
        <v>2042</v>
      </c>
      <c r="P1075" s="136" t="s">
        <v>643</v>
      </c>
      <c r="Q1075" s="160"/>
      <c r="R1075" s="160"/>
      <c r="S1075" s="196"/>
      <c r="AJ1075" s="132"/>
      <c r="AK1075" s="133"/>
      <c r="AL1075" s="127"/>
      <c r="AM1075" s="127"/>
      <c r="AN1075" s="205"/>
    </row>
    <row r="1076" spans="15:40" ht="15" customHeight="1">
      <c r="O1076" s="179" t="s">
        <v>2043</v>
      </c>
      <c r="P1076" s="136" t="s">
        <v>643</v>
      </c>
      <c r="Q1076" s="160"/>
      <c r="R1076" s="160"/>
      <c r="S1076" s="196"/>
      <c r="AJ1076" s="132"/>
      <c r="AK1076" s="133"/>
      <c r="AL1076" s="127"/>
      <c r="AM1076" s="127"/>
      <c r="AN1076" s="205"/>
    </row>
    <row r="1077" spans="15:40" ht="15" customHeight="1">
      <c r="O1077" s="179" t="s">
        <v>2044</v>
      </c>
      <c r="P1077" s="136" t="s">
        <v>643</v>
      </c>
      <c r="Q1077" s="160"/>
      <c r="R1077" s="160"/>
      <c r="S1077" s="196"/>
      <c r="AJ1077" s="132"/>
      <c r="AK1077" s="133"/>
      <c r="AL1077" s="127"/>
      <c r="AM1077" s="127"/>
      <c r="AN1077" s="205"/>
    </row>
    <row r="1078" spans="15:40" ht="15" customHeight="1">
      <c r="O1078" s="179" t="s">
        <v>2045</v>
      </c>
      <c r="P1078" s="136" t="s">
        <v>643</v>
      </c>
      <c r="Q1078" s="160"/>
      <c r="R1078" s="160"/>
      <c r="S1078" s="196"/>
      <c r="AJ1078" s="132"/>
      <c r="AK1078" s="133"/>
      <c r="AL1078" s="127"/>
      <c r="AM1078" s="127"/>
      <c r="AN1078" s="205"/>
    </row>
    <row r="1079" spans="15:40" ht="15" customHeight="1">
      <c r="O1079" s="179" t="s">
        <v>2046</v>
      </c>
      <c r="P1079" s="136" t="s">
        <v>643</v>
      </c>
      <c r="Q1079" s="160"/>
      <c r="R1079" s="160"/>
      <c r="S1079" s="196"/>
      <c r="AJ1079" s="132"/>
      <c r="AK1079" s="133"/>
      <c r="AL1079" s="127"/>
      <c r="AM1079" s="127"/>
      <c r="AN1079" s="205"/>
    </row>
    <row r="1080" spans="15:40" ht="15" customHeight="1">
      <c r="O1080" s="179" t="s">
        <v>2047</v>
      </c>
      <c r="P1080" s="136" t="s">
        <v>643</v>
      </c>
      <c r="Q1080" s="160"/>
      <c r="R1080" s="160"/>
      <c r="S1080" s="196"/>
      <c r="AJ1080" s="132"/>
      <c r="AK1080" s="133"/>
      <c r="AL1080" s="127"/>
      <c r="AM1080" s="127"/>
      <c r="AN1080" s="205"/>
    </row>
    <row r="1081" spans="15:40" ht="15" customHeight="1">
      <c r="O1081" s="179" t="s">
        <v>2048</v>
      </c>
      <c r="P1081" s="136" t="s">
        <v>643</v>
      </c>
      <c r="Q1081" s="160"/>
      <c r="R1081" s="160"/>
      <c r="S1081" s="196"/>
      <c r="AJ1081" s="132"/>
      <c r="AK1081" s="133"/>
      <c r="AL1081" s="127"/>
      <c r="AM1081" s="127"/>
      <c r="AN1081" s="205"/>
    </row>
    <row r="1082" spans="15:40" ht="15" customHeight="1">
      <c r="O1082" s="179" t="s">
        <v>2049</v>
      </c>
      <c r="P1082" s="136" t="s">
        <v>643</v>
      </c>
      <c r="Q1082" s="160"/>
      <c r="R1082" s="160"/>
      <c r="S1082" s="196"/>
      <c r="AJ1082" s="132"/>
      <c r="AK1082" s="133"/>
      <c r="AL1082" s="127"/>
      <c r="AM1082" s="127"/>
      <c r="AN1082" s="205"/>
    </row>
    <row r="1083" spans="15:40" ht="15" customHeight="1">
      <c r="O1083" s="269" t="s">
        <v>1012</v>
      </c>
      <c r="P1083" s="270"/>
      <c r="Q1083" s="160"/>
      <c r="R1083" s="160"/>
      <c r="S1083" s="196"/>
      <c r="AJ1083" s="132"/>
      <c r="AK1083" s="133"/>
      <c r="AL1083" s="127"/>
      <c r="AM1083" s="127"/>
      <c r="AN1083" s="205"/>
    </row>
    <row r="1084" spans="15:40" ht="15" customHeight="1">
      <c r="O1084" s="179" t="s">
        <v>2050</v>
      </c>
      <c r="P1084" s="136" t="s">
        <v>640</v>
      </c>
      <c r="Q1084" s="160"/>
      <c r="R1084" s="160"/>
      <c r="S1084" s="196"/>
      <c r="AJ1084" s="132"/>
      <c r="AK1084" s="133"/>
      <c r="AL1084" s="127"/>
      <c r="AM1084" s="127"/>
      <c r="AN1084" s="205"/>
    </row>
    <row r="1085" spans="15:40" ht="15" customHeight="1">
      <c r="O1085" s="179" t="s">
        <v>2051</v>
      </c>
      <c r="P1085" s="136" t="s">
        <v>640</v>
      </c>
      <c r="Q1085" s="160"/>
      <c r="R1085" s="160"/>
      <c r="S1085" s="196"/>
      <c r="AJ1085" s="132"/>
      <c r="AK1085" s="133"/>
      <c r="AL1085" s="127"/>
      <c r="AM1085" s="127"/>
      <c r="AN1085" s="205"/>
    </row>
    <row r="1086" spans="15:40" ht="15" customHeight="1">
      <c r="O1086" s="179" t="s">
        <v>2054</v>
      </c>
      <c r="P1086" s="136" t="s">
        <v>640</v>
      </c>
      <c r="Q1086" s="160"/>
      <c r="R1086" s="160"/>
      <c r="S1086" s="196"/>
      <c r="AJ1086" s="132"/>
      <c r="AK1086" s="133"/>
      <c r="AL1086" s="127"/>
      <c r="AM1086" s="127"/>
      <c r="AN1086" s="205"/>
    </row>
    <row r="1087" spans="15:40" ht="15" customHeight="1">
      <c r="O1087" s="179" t="s">
        <v>2052</v>
      </c>
      <c r="P1087" s="136" t="s">
        <v>643</v>
      </c>
      <c r="Q1087" s="160"/>
      <c r="R1087" s="160"/>
      <c r="S1087" s="196"/>
      <c r="AJ1087" s="132"/>
      <c r="AK1087" s="133"/>
      <c r="AL1087" s="127"/>
      <c r="AM1087" s="127"/>
      <c r="AN1087" s="205"/>
    </row>
    <row r="1088" spans="15:40" ht="15" customHeight="1">
      <c r="O1088" s="179" t="s">
        <v>2053</v>
      </c>
      <c r="P1088" s="136" t="s">
        <v>643</v>
      </c>
      <c r="Q1088" s="160"/>
      <c r="R1088" s="160"/>
      <c r="S1088" s="196"/>
      <c r="AJ1088" s="132"/>
      <c r="AK1088" s="133"/>
      <c r="AL1088" s="127"/>
      <c r="AM1088" s="127"/>
      <c r="AN1088" s="205"/>
    </row>
    <row r="1089" spans="15:40" ht="15" customHeight="1">
      <c r="O1089" s="179" t="s">
        <v>2055</v>
      </c>
      <c r="P1089" s="136" t="s">
        <v>643</v>
      </c>
      <c r="Q1089" s="160"/>
      <c r="R1089" s="160"/>
      <c r="S1089" s="196"/>
      <c r="AJ1089" s="132"/>
      <c r="AK1089" s="133"/>
      <c r="AL1089" s="127"/>
      <c r="AM1089" s="127"/>
      <c r="AN1089" s="205"/>
    </row>
    <row r="1090" spans="15:40" ht="15" customHeight="1">
      <c r="O1090" s="179" t="s">
        <v>2056</v>
      </c>
      <c r="P1090" s="136" t="s">
        <v>643</v>
      </c>
      <c r="Q1090" s="160"/>
      <c r="R1090" s="160"/>
      <c r="S1090" s="196"/>
      <c r="AJ1090" s="132"/>
      <c r="AK1090" s="133"/>
      <c r="AL1090" s="127"/>
      <c r="AM1090" s="127"/>
      <c r="AN1090" s="205"/>
    </row>
    <row r="1091" spans="15:40" ht="15" customHeight="1">
      <c r="O1091" s="179" t="s">
        <v>2057</v>
      </c>
      <c r="P1091" s="136" t="s">
        <v>643</v>
      </c>
      <c r="Q1091" s="160"/>
      <c r="R1091" s="160"/>
      <c r="S1091" s="196"/>
      <c r="AJ1091" s="132"/>
      <c r="AK1091" s="133"/>
      <c r="AL1091" s="127"/>
      <c r="AM1091" s="127"/>
      <c r="AN1091" s="205"/>
    </row>
    <row r="1092" spans="15:40" ht="15" customHeight="1">
      <c r="O1092" s="179" t="s">
        <v>2058</v>
      </c>
      <c r="P1092" s="136" t="s">
        <v>643</v>
      </c>
      <c r="Q1092" s="160"/>
      <c r="R1092" s="160"/>
      <c r="S1092" s="196"/>
      <c r="AJ1092" s="132"/>
      <c r="AK1092" s="133"/>
      <c r="AL1092" s="127"/>
      <c r="AM1092" s="127"/>
      <c r="AN1092" s="205"/>
    </row>
    <row r="1093" spans="15:40" ht="15" customHeight="1">
      <c r="O1093" s="179" t="s">
        <v>2059</v>
      </c>
      <c r="P1093" s="136" t="s">
        <v>643</v>
      </c>
      <c r="Q1093" s="160"/>
      <c r="R1093" s="160"/>
      <c r="S1093" s="196"/>
      <c r="T1093" s="268"/>
      <c r="AJ1093" s="132"/>
      <c r="AK1093" s="133"/>
      <c r="AL1093" s="127"/>
      <c r="AM1093" s="127"/>
      <c r="AN1093" s="205"/>
    </row>
    <row r="1094" spans="15:40" ht="15" customHeight="1">
      <c r="O1094" s="179" t="s">
        <v>2060</v>
      </c>
      <c r="P1094" s="136" t="s">
        <v>643</v>
      </c>
      <c r="Q1094" s="160"/>
      <c r="R1094" s="160"/>
      <c r="S1094" s="196"/>
      <c r="AJ1094" s="132"/>
      <c r="AK1094" s="133"/>
      <c r="AL1094" s="127"/>
      <c r="AM1094" s="127"/>
      <c r="AN1094" s="205"/>
    </row>
    <row r="1095" spans="15:40" ht="15" customHeight="1">
      <c r="O1095" s="179" t="s">
        <v>2061</v>
      </c>
      <c r="P1095" s="136" t="s">
        <v>643</v>
      </c>
      <c r="Q1095" s="160"/>
      <c r="R1095" s="160"/>
      <c r="S1095" s="196"/>
      <c r="AJ1095" s="132"/>
      <c r="AK1095" s="133"/>
      <c r="AL1095" s="127"/>
      <c r="AM1095" s="127"/>
      <c r="AN1095" s="205"/>
    </row>
    <row r="1096" spans="15:40" ht="15" customHeight="1">
      <c r="O1096" s="179" t="s">
        <v>2062</v>
      </c>
      <c r="P1096" s="136" t="s">
        <v>643</v>
      </c>
      <c r="Q1096" s="160"/>
      <c r="R1096" s="160"/>
      <c r="S1096" s="196"/>
      <c r="AJ1096" s="132"/>
      <c r="AK1096" s="133"/>
      <c r="AL1096" s="127"/>
      <c r="AM1096" s="127"/>
      <c r="AN1096" s="205"/>
    </row>
    <row r="1097" spans="15:40" ht="15" customHeight="1">
      <c r="O1097" s="179" t="s">
        <v>2063</v>
      </c>
      <c r="P1097" s="136" t="s">
        <v>643</v>
      </c>
      <c r="Q1097" s="160"/>
      <c r="R1097" s="160"/>
      <c r="S1097" s="196"/>
      <c r="AJ1097" s="132"/>
      <c r="AK1097" s="133"/>
      <c r="AL1097" s="127"/>
      <c r="AM1097" s="127"/>
      <c r="AN1097" s="205"/>
    </row>
    <row r="1098" spans="15:40" ht="15" customHeight="1">
      <c r="O1098" s="179" t="s">
        <v>2064</v>
      </c>
      <c r="P1098" s="136" t="s">
        <v>643</v>
      </c>
      <c r="Q1098" s="160"/>
      <c r="R1098" s="160"/>
      <c r="S1098" s="196"/>
      <c r="AJ1098" s="132"/>
      <c r="AK1098" s="133"/>
      <c r="AL1098" s="127"/>
      <c r="AM1098" s="127"/>
      <c r="AN1098" s="205"/>
    </row>
    <row r="1099" spans="15:40" ht="15" customHeight="1">
      <c r="O1099" s="179" t="s">
        <v>2065</v>
      </c>
      <c r="P1099" s="136" t="s">
        <v>643</v>
      </c>
      <c r="Q1099" s="160"/>
      <c r="R1099" s="160"/>
      <c r="S1099" s="196"/>
      <c r="AJ1099" s="132"/>
      <c r="AK1099" s="133"/>
      <c r="AL1099" s="127"/>
      <c r="AM1099" s="127"/>
      <c r="AN1099" s="205"/>
    </row>
    <row r="1100" spans="15:40" ht="15" customHeight="1">
      <c r="O1100" s="179" t="s">
        <v>2066</v>
      </c>
      <c r="P1100" s="136" t="s">
        <v>643</v>
      </c>
      <c r="Q1100" s="160"/>
      <c r="R1100" s="160"/>
      <c r="S1100" s="196"/>
      <c r="AJ1100" s="132"/>
      <c r="AK1100" s="133"/>
      <c r="AL1100" s="127"/>
      <c r="AM1100" s="127"/>
      <c r="AN1100" s="205"/>
    </row>
    <row r="1101" spans="14:40" ht="15" customHeight="1">
      <c r="N1101" s="132"/>
      <c r="O1101" s="179" t="s">
        <v>2067</v>
      </c>
      <c r="P1101" s="136" t="s">
        <v>643</v>
      </c>
      <c r="Q1101" s="160"/>
      <c r="R1101" s="160"/>
      <c r="S1101" s="196"/>
      <c r="AJ1101" s="132"/>
      <c r="AK1101" s="133"/>
      <c r="AL1101" s="127"/>
      <c r="AM1101" s="127"/>
      <c r="AN1101" s="205"/>
    </row>
    <row r="1102" spans="14:40" ht="15" customHeight="1">
      <c r="N1102" s="132"/>
      <c r="O1102" s="179" t="s">
        <v>2068</v>
      </c>
      <c r="P1102" s="136" t="s">
        <v>643</v>
      </c>
      <c r="Q1102" s="160"/>
      <c r="R1102" s="160"/>
      <c r="S1102" s="196"/>
      <c r="AJ1102" s="132"/>
      <c r="AK1102" s="133"/>
      <c r="AL1102" s="127"/>
      <c r="AM1102" s="127"/>
      <c r="AN1102" s="205"/>
    </row>
    <row r="1103" spans="14:40" ht="15" customHeight="1">
      <c r="N1103" s="129"/>
      <c r="O1103" s="179" t="s">
        <v>2069</v>
      </c>
      <c r="P1103" s="136" t="s">
        <v>643</v>
      </c>
      <c r="Q1103" s="160"/>
      <c r="R1103" s="160"/>
      <c r="S1103" s="196"/>
      <c r="AJ1103" s="132"/>
      <c r="AK1103" s="133"/>
      <c r="AL1103" s="127"/>
      <c r="AM1103" s="127"/>
      <c r="AN1103" s="205"/>
    </row>
    <row r="1104" spans="14:40" ht="15" customHeight="1">
      <c r="N1104" s="132"/>
      <c r="O1104" s="179" t="s">
        <v>2070</v>
      </c>
      <c r="P1104" s="136" t="s">
        <v>643</v>
      </c>
      <c r="Q1104" s="160"/>
      <c r="R1104" s="160"/>
      <c r="S1104" s="196"/>
      <c r="AJ1104" s="132"/>
      <c r="AK1104" s="133"/>
      <c r="AL1104" s="127"/>
      <c r="AM1104" s="127"/>
      <c r="AN1104" s="205"/>
    </row>
    <row r="1105" spans="14:40" ht="15" customHeight="1">
      <c r="N1105" s="132"/>
      <c r="O1105" s="179" t="s">
        <v>2071</v>
      </c>
      <c r="P1105" s="136" t="s">
        <v>643</v>
      </c>
      <c r="Q1105" s="160"/>
      <c r="R1105" s="160"/>
      <c r="S1105" s="196"/>
      <c r="AJ1105" s="132"/>
      <c r="AK1105" s="133"/>
      <c r="AL1105" s="127"/>
      <c r="AM1105" s="127"/>
      <c r="AN1105" s="205"/>
    </row>
    <row r="1106" spans="14:40" ht="15" customHeight="1">
      <c r="N1106" s="132"/>
      <c r="O1106" s="179" t="s">
        <v>2072</v>
      </c>
      <c r="P1106" s="136" t="s">
        <v>643</v>
      </c>
      <c r="Q1106" s="160"/>
      <c r="R1106" s="160"/>
      <c r="S1106" s="196"/>
      <c r="AJ1106" s="132"/>
      <c r="AK1106" s="133"/>
      <c r="AL1106" s="127"/>
      <c r="AM1106" s="127"/>
      <c r="AN1106" s="205"/>
    </row>
    <row r="1107" spans="14:40" ht="15" customHeight="1">
      <c r="N1107" s="132"/>
      <c r="O1107" s="179" t="s">
        <v>2073</v>
      </c>
      <c r="P1107" s="136" t="s">
        <v>643</v>
      </c>
      <c r="Q1107" s="160"/>
      <c r="R1107" s="160"/>
      <c r="S1107" s="196"/>
      <c r="AJ1107" s="132"/>
      <c r="AK1107" s="133"/>
      <c r="AL1107" s="127"/>
      <c r="AM1107" s="127"/>
      <c r="AN1107" s="205"/>
    </row>
    <row r="1108" spans="14:40" ht="15" customHeight="1">
      <c r="N1108" s="132"/>
      <c r="O1108" s="179" t="s">
        <v>2074</v>
      </c>
      <c r="P1108" s="136" t="s">
        <v>643</v>
      </c>
      <c r="Q1108" s="160"/>
      <c r="R1108" s="160"/>
      <c r="S1108" s="196"/>
      <c r="AJ1108" s="132"/>
      <c r="AK1108" s="133"/>
      <c r="AL1108" s="127"/>
      <c r="AM1108" s="127"/>
      <c r="AN1108" s="205"/>
    </row>
    <row r="1109" spans="14:40" ht="15" customHeight="1">
      <c r="N1109" s="132"/>
      <c r="O1109" s="179" t="s">
        <v>2075</v>
      </c>
      <c r="P1109" s="136" t="s">
        <v>643</v>
      </c>
      <c r="Q1109" s="160"/>
      <c r="R1109" s="160"/>
      <c r="S1109" s="196"/>
      <c r="AJ1109" s="132"/>
      <c r="AK1109" s="133"/>
      <c r="AL1109" s="127"/>
      <c r="AM1109" s="127"/>
      <c r="AN1109" s="205"/>
    </row>
    <row r="1110" spans="14:40" ht="15" customHeight="1">
      <c r="N1110" s="132"/>
      <c r="O1110" s="179" t="s">
        <v>2076</v>
      </c>
      <c r="P1110" s="136" t="s">
        <v>643</v>
      </c>
      <c r="Q1110" s="160"/>
      <c r="R1110" s="160"/>
      <c r="S1110" s="196"/>
      <c r="AJ1110" s="132"/>
      <c r="AK1110" s="133"/>
      <c r="AL1110" s="127"/>
      <c r="AM1110" s="127"/>
      <c r="AN1110" s="205"/>
    </row>
    <row r="1111" spans="14:40" ht="15" customHeight="1">
      <c r="N1111" s="132"/>
      <c r="O1111" s="179" t="s">
        <v>2077</v>
      </c>
      <c r="P1111" s="136" t="s">
        <v>643</v>
      </c>
      <c r="Q1111" s="160"/>
      <c r="R1111" s="160"/>
      <c r="S1111" s="196"/>
      <c r="AJ1111" s="132"/>
      <c r="AK1111" s="133"/>
      <c r="AL1111" s="127"/>
      <c r="AM1111" s="127"/>
      <c r="AN1111" s="205"/>
    </row>
    <row r="1112" spans="14:40" ht="15" customHeight="1">
      <c r="N1112" s="129"/>
      <c r="O1112" s="179" t="s">
        <v>2078</v>
      </c>
      <c r="P1112" s="136" t="s">
        <v>643</v>
      </c>
      <c r="Q1112" s="160"/>
      <c r="R1112" s="160"/>
      <c r="S1112" s="196"/>
      <c r="AJ1112" s="132"/>
      <c r="AK1112" s="133"/>
      <c r="AL1112" s="127"/>
      <c r="AM1112" s="127"/>
      <c r="AN1112" s="205"/>
    </row>
    <row r="1113" spans="14:40" ht="15" customHeight="1">
      <c r="N1113" s="132"/>
      <c r="O1113" s="269" t="s">
        <v>1013</v>
      </c>
      <c r="P1113" s="270"/>
      <c r="Q1113" s="160"/>
      <c r="R1113" s="160"/>
      <c r="S1113" s="196"/>
      <c r="AJ1113" s="132"/>
      <c r="AK1113" s="133"/>
      <c r="AL1113" s="127"/>
      <c r="AM1113" s="127"/>
      <c r="AN1113" s="205"/>
    </row>
    <row r="1114" spans="14:40" ht="15" customHeight="1">
      <c r="N1114" s="132"/>
      <c r="O1114" s="179" t="s">
        <v>2079</v>
      </c>
      <c r="P1114" s="136" t="s">
        <v>640</v>
      </c>
      <c r="Q1114" s="160"/>
      <c r="R1114" s="160"/>
      <c r="S1114" s="196"/>
      <c r="AJ1114" s="132"/>
      <c r="AK1114" s="133"/>
      <c r="AL1114" s="127"/>
      <c r="AM1114" s="127"/>
      <c r="AN1114" s="205"/>
    </row>
    <row r="1115" spans="14:40" ht="15" customHeight="1">
      <c r="N1115" s="132"/>
      <c r="O1115" s="179" t="s">
        <v>2080</v>
      </c>
      <c r="P1115" s="136" t="s">
        <v>640</v>
      </c>
      <c r="Q1115" s="160"/>
      <c r="R1115" s="160"/>
      <c r="S1115" s="196"/>
      <c r="AJ1115" s="132"/>
      <c r="AK1115" s="133"/>
      <c r="AL1115" s="127"/>
      <c r="AM1115" s="127"/>
      <c r="AN1115" s="205"/>
    </row>
    <row r="1116" spans="14:40" ht="15" customHeight="1">
      <c r="N1116" s="132"/>
      <c r="O1116" s="179" t="s">
        <v>2081</v>
      </c>
      <c r="P1116" s="136" t="s">
        <v>640</v>
      </c>
      <c r="Q1116" s="160"/>
      <c r="R1116" s="160"/>
      <c r="S1116" s="196"/>
      <c r="AJ1116" s="132"/>
      <c r="AK1116" s="133"/>
      <c r="AL1116" s="127"/>
      <c r="AM1116" s="127"/>
      <c r="AN1116" s="205"/>
    </row>
    <row r="1117" spans="14:40" ht="15" customHeight="1">
      <c r="N1117" s="132"/>
      <c r="O1117" s="179" t="s">
        <v>2082</v>
      </c>
      <c r="P1117" s="136" t="s">
        <v>643</v>
      </c>
      <c r="Q1117" s="160"/>
      <c r="R1117" s="160"/>
      <c r="S1117" s="196"/>
      <c r="AJ1117" s="132"/>
      <c r="AK1117" s="133"/>
      <c r="AL1117" s="127"/>
      <c r="AM1117" s="127"/>
      <c r="AN1117" s="205"/>
    </row>
    <row r="1118" spans="14:40" ht="15" customHeight="1">
      <c r="N1118" s="132"/>
      <c r="O1118" s="179" t="s">
        <v>2083</v>
      </c>
      <c r="P1118" s="136" t="s">
        <v>643</v>
      </c>
      <c r="Q1118" s="160"/>
      <c r="R1118" s="160"/>
      <c r="S1118" s="196"/>
      <c r="AJ1118" s="132"/>
      <c r="AK1118" s="133"/>
      <c r="AL1118" s="127"/>
      <c r="AM1118" s="127"/>
      <c r="AN1118" s="205"/>
    </row>
    <row r="1119" spans="14:40" ht="15" customHeight="1">
      <c r="N1119" s="132"/>
      <c r="O1119" s="179" t="s">
        <v>2084</v>
      </c>
      <c r="P1119" s="136" t="s">
        <v>643</v>
      </c>
      <c r="Q1119" s="160"/>
      <c r="R1119" s="160"/>
      <c r="S1119" s="196"/>
      <c r="AJ1119" s="132"/>
      <c r="AK1119" s="133"/>
      <c r="AL1119" s="127"/>
      <c r="AM1119" s="127"/>
      <c r="AN1119" s="205"/>
    </row>
    <row r="1120" spans="14:40" ht="15" customHeight="1">
      <c r="N1120" s="132"/>
      <c r="O1120" s="179" t="s">
        <v>2085</v>
      </c>
      <c r="P1120" s="136" t="s">
        <v>643</v>
      </c>
      <c r="Q1120" s="160"/>
      <c r="R1120" s="160"/>
      <c r="S1120" s="196"/>
      <c r="AJ1120" s="132"/>
      <c r="AK1120" s="133"/>
      <c r="AL1120" s="127"/>
      <c r="AM1120" s="127"/>
      <c r="AN1120" s="205"/>
    </row>
    <row r="1121" spans="14:40" ht="15" customHeight="1">
      <c r="N1121" s="132"/>
      <c r="O1121" s="179" t="s">
        <v>2086</v>
      </c>
      <c r="P1121" s="136" t="s">
        <v>643</v>
      </c>
      <c r="Q1121" s="160"/>
      <c r="R1121" s="160"/>
      <c r="S1121" s="196"/>
      <c r="AJ1121" s="132"/>
      <c r="AK1121" s="133"/>
      <c r="AL1121" s="127"/>
      <c r="AM1121" s="127"/>
      <c r="AN1121" s="205"/>
    </row>
    <row r="1122" spans="14:40" ht="15" customHeight="1">
      <c r="N1122" s="132"/>
      <c r="O1122" s="179" t="s">
        <v>2087</v>
      </c>
      <c r="P1122" s="136" t="s">
        <v>643</v>
      </c>
      <c r="Q1122" s="160"/>
      <c r="R1122" s="160"/>
      <c r="S1122" s="196"/>
      <c r="AJ1122" s="132"/>
      <c r="AK1122" s="133"/>
      <c r="AL1122" s="127"/>
      <c r="AM1122" s="127"/>
      <c r="AN1122" s="205"/>
    </row>
    <row r="1123" spans="14:19" ht="15" customHeight="1">
      <c r="N1123" s="129"/>
      <c r="O1123" s="179" t="s">
        <v>2088</v>
      </c>
      <c r="P1123" s="136" t="s">
        <v>643</v>
      </c>
      <c r="Q1123" s="160"/>
      <c r="R1123" s="160"/>
      <c r="S1123" s="196"/>
    </row>
    <row r="1124" spans="15:19" ht="15" customHeight="1">
      <c r="O1124" s="179" t="s">
        <v>2089</v>
      </c>
      <c r="P1124" s="136" t="s">
        <v>643</v>
      </c>
      <c r="Q1124" s="160"/>
      <c r="R1124" s="160"/>
      <c r="S1124" s="196"/>
    </row>
    <row r="1125" spans="15:19" ht="15" customHeight="1">
      <c r="O1125" s="179" t="s">
        <v>2090</v>
      </c>
      <c r="P1125" s="136" t="s">
        <v>643</v>
      </c>
      <c r="Q1125" s="160"/>
      <c r="R1125" s="160"/>
      <c r="S1125" s="196"/>
    </row>
    <row r="1126" spans="15:19" ht="15" customHeight="1">
      <c r="O1126" s="179" t="s">
        <v>2091</v>
      </c>
      <c r="P1126" s="136" t="s">
        <v>643</v>
      </c>
      <c r="Q1126" s="160"/>
      <c r="R1126" s="160"/>
      <c r="S1126" s="196"/>
    </row>
    <row r="1127" spans="15:19" ht="15" customHeight="1">
      <c r="O1127" s="179" t="s">
        <v>2092</v>
      </c>
      <c r="P1127" s="136" t="s">
        <v>643</v>
      </c>
      <c r="Q1127" s="160"/>
      <c r="R1127" s="160"/>
      <c r="S1127" s="196"/>
    </row>
    <row r="1128" spans="15:19" ht="15" customHeight="1">
      <c r="O1128" s="179" t="s">
        <v>2093</v>
      </c>
      <c r="P1128" s="136" t="s">
        <v>643</v>
      </c>
      <c r="Q1128" s="160"/>
      <c r="R1128" s="160"/>
      <c r="S1128" s="196"/>
    </row>
    <row r="1129" spans="15:19" ht="15" customHeight="1">
      <c r="O1129" s="179" t="s">
        <v>2094</v>
      </c>
      <c r="P1129" s="136" t="s">
        <v>643</v>
      </c>
      <c r="Q1129" s="160"/>
      <c r="R1129" s="160"/>
      <c r="S1129" s="196"/>
    </row>
    <row r="1130" spans="15:19" ht="15" customHeight="1">
      <c r="O1130" s="179" t="s">
        <v>2095</v>
      </c>
      <c r="P1130" s="136" t="s">
        <v>643</v>
      </c>
      <c r="Q1130" s="160"/>
      <c r="R1130" s="160"/>
      <c r="S1130" s="196"/>
    </row>
    <row r="1131" spans="15:19" ht="15" customHeight="1">
      <c r="O1131" s="179" t="s">
        <v>2096</v>
      </c>
      <c r="P1131" s="136" t="s">
        <v>643</v>
      </c>
      <c r="Q1131" s="160"/>
      <c r="R1131" s="160"/>
      <c r="S1131" s="196"/>
    </row>
    <row r="1132" spans="15:19" ht="15" customHeight="1">
      <c r="O1132" s="179" t="s">
        <v>2097</v>
      </c>
      <c r="P1132" s="136" t="s">
        <v>643</v>
      </c>
      <c r="Q1132" s="160"/>
      <c r="R1132" s="160"/>
      <c r="S1132" s="196"/>
    </row>
    <row r="1133" spans="15:19" ht="15" customHeight="1">
      <c r="O1133" s="179" t="s">
        <v>2098</v>
      </c>
      <c r="P1133" s="136" t="s">
        <v>643</v>
      </c>
      <c r="Q1133" s="160"/>
      <c r="R1133" s="160"/>
      <c r="S1133" s="196"/>
    </row>
    <row r="1134" spans="15:19" ht="15" customHeight="1">
      <c r="O1134" s="179" t="s">
        <v>2099</v>
      </c>
      <c r="P1134" s="136" t="s">
        <v>643</v>
      </c>
      <c r="Q1134" s="160"/>
      <c r="R1134" s="160"/>
      <c r="S1134" s="196"/>
    </row>
    <row r="1135" spans="15:19" ht="15" customHeight="1">
      <c r="O1135" s="179" t="s">
        <v>2100</v>
      </c>
      <c r="P1135" s="136" t="s">
        <v>643</v>
      </c>
      <c r="Q1135" s="160"/>
      <c r="R1135" s="160"/>
      <c r="S1135" s="196"/>
    </row>
    <row r="1136" spans="15:19" ht="15" customHeight="1">
      <c r="O1136" s="179" t="s">
        <v>2101</v>
      </c>
      <c r="P1136" s="136" t="s">
        <v>643</v>
      </c>
      <c r="Q1136" s="160"/>
      <c r="R1136" s="160"/>
      <c r="S1136" s="196"/>
    </row>
    <row r="1137" spans="15:19" ht="15" customHeight="1">
      <c r="O1137" s="269" t="s">
        <v>1014</v>
      </c>
      <c r="P1137" s="270"/>
      <c r="Q1137" s="160"/>
      <c r="R1137" s="160"/>
      <c r="S1137" s="196"/>
    </row>
    <row r="1138" spans="15:19" ht="15" customHeight="1">
      <c r="O1138" s="179"/>
      <c r="P1138" s="136"/>
      <c r="Q1138" s="160"/>
      <c r="R1138" s="160"/>
      <c r="S1138" s="196"/>
    </row>
    <row r="1139" spans="15:19" ht="15" customHeight="1">
      <c r="O1139" s="179"/>
      <c r="P1139" s="136"/>
      <c r="Q1139" s="160"/>
      <c r="R1139" s="160"/>
      <c r="S1139" s="196"/>
    </row>
    <row r="1140" spans="15:19" ht="15" customHeight="1">
      <c r="O1140" s="179"/>
      <c r="P1140" s="136"/>
      <c r="Q1140" s="160"/>
      <c r="R1140" s="160"/>
      <c r="S1140" s="196"/>
    </row>
    <row r="1141" spans="15:19" ht="15" customHeight="1">
      <c r="O1141" s="179"/>
      <c r="P1141" s="136"/>
      <c r="Q1141" s="160"/>
      <c r="R1141" s="160"/>
      <c r="S1141" s="196"/>
    </row>
    <row r="1142" spans="15:19" ht="15" customHeight="1">
      <c r="O1142" s="179"/>
      <c r="P1142" s="136"/>
      <c r="Q1142" s="160"/>
      <c r="R1142" s="160"/>
      <c r="S1142" s="196"/>
    </row>
    <row r="1143" spans="15:19" ht="15" customHeight="1">
      <c r="O1143" s="179"/>
      <c r="P1143" s="136"/>
      <c r="Q1143" s="160"/>
      <c r="R1143" s="160"/>
      <c r="S1143" s="196"/>
    </row>
    <row r="1144" spans="15:19" ht="15" customHeight="1">
      <c r="O1144" s="179"/>
      <c r="P1144" s="136"/>
      <c r="Q1144" s="160"/>
      <c r="R1144" s="160"/>
      <c r="S1144" s="196"/>
    </row>
    <row r="1145" spans="15:19" ht="15" customHeight="1">
      <c r="O1145" s="179"/>
      <c r="P1145" s="136"/>
      <c r="Q1145" s="160"/>
      <c r="R1145" s="160"/>
      <c r="S1145" s="196"/>
    </row>
    <row r="1146" spans="15:19" ht="15" customHeight="1">
      <c r="O1146" s="179"/>
      <c r="P1146" s="136"/>
      <c r="Q1146" s="160"/>
      <c r="R1146" s="160"/>
      <c r="S1146" s="196"/>
    </row>
    <row r="1147" spans="15:19" ht="15" customHeight="1">
      <c r="O1147" s="179"/>
      <c r="P1147" s="136"/>
      <c r="Q1147" s="160"/>
      <c r="R1147" s="160"/>
      <c r="S1147" s="196"/>
    </row>
    <row r="1148" spans="15:19" ht="15" customHeight="1">
      <c r="O1148" s="179"/>
      <c r="P1148" s="136"/>
      <c r="Q1148" s="160"/>
      <c r="R1148" s="160"/>
      <c r="S1148" s="196"/>
    </row>
    <row r="1149" spans="15:19" ht="15" customHeight="1">
      <c r="O1149" s="179"/>
      <c r="P1149" s="136"/>
      <c r="Q1149" s="160"/>
      <c r="R1149" s="160"/>
      <c r="S1149" s="196"/>
    </row>
    <row r="1150" spans="15:19" ht="15" customHeight="1">
      <c r="O1150" s="179"/>
      <c r="P1150" s="136"/>
      <c r="Q1150" s="160"/>
      <c r="R1150" s="160"/>
      <c r="S1150" s="196"/>
    </row>
    <row r="1151" spans="15:19" ht="15" customHeight="1">
      <c r="O1151" s="179"/>
      <c r="P1151" s="136"/>
      <c r="Q1151" s="160"/>
      <c r="R1151" s="160"/>
      <c r="S1151" s="196"/>
    </row>
    <row r="1152" spans="15:19" ht="15" customHeight="1">
      <c r="O1152" s="179"/>
      <c r="P1152" s="136"/>
      <c r="Q1152" s="160"/>
      <c r="R1152" s="160"/>
      <c r="S1152" s="196"/>
    </row>
    <row r="1153" spans="15:19" ht="15" customHeight="1">
      <c r="O1153" s="179"/>
      <c r="P1153" s="136"/>
      <c r="Q1153" s="160"/>
      <c r="R1153" s="160"/>
      <c r="S1153" s="196"/>
    </row>
    <row r="1154" spans="15:19" ht="15" customHeight="1">
      <c r="O1154" s="179"/>
      <c r="P1154" s="136"/>
      <c r="Q1154" s="160"/>
      <c r="R1154" s="160"/>
      <c r="S1154" s="196"/>
    </row>
    <row r="1155" spans="15:19" ht="15" customHeight="1">
      <c r="O1155" s="179"/>
      <c r="P1155" s="136"/>
      <c r="Q1155" s="160"/>
      <c r="R1155" s="160"/>
      <c r="S1155" s="196"/>
    </row>
    <row r="1156" spans="15:19" ht="15" customHeight="1">
      <c r="O1156" s="179"/>
      <c r="P1156" s="136"/>
      <c r="Q1156" s="160"/>
      <c r="R1156" s="160"/>
      <c r="S1156" s="196"/>
    </row>
    <row r="1157" spans="15:19" ht="15" customHeight="1">
      <c r="O1157" s="179"/>
      <c r="P1157" s="136"/>
      <c r="Q1157" s="160"/>
      <c r="R1157" s="160"/>
      <c r="S1157" s="196"/>
    </row>
    <row r="1158" spans="15:19" ht="15" customHeight="1">
      <c r="O1158" s="179"/>
      <c r="P1158" s="136"/>
      <c r="Q1158" s="160"/>
      <c r="R1158" s="160"/>
      <c r="S1158" s="196"/>
    </row>
    <row r="1159" spans="15:19" ht="15" customHeight="1">
      <c r="O1159" s="179"/>
      <c r="P1159" s="136"/>
      <c r="Q1159" s="160"/>
      <c r="R1159" s="160"/>
      <c r="S1159" s="196"/>
    </row>
    <row r="1160" spans="15:19" ht="15" customHeight="1">
      <c r="O1160" s="179"/>
      <c r="P1160" s="136"/>
      <c r="Q1160" s="160"/>
      <c r="R1160" s="160"/>
      <c r="S1160" s="196"/>
    </row>
    <row r="1161" spans="15:19" ht="15" customHeight="1">
      <c r="O1161" s="179"/>
      <c r="P1161" s="136"/>
      <c r="Q1161" s="160"/>
      <c r="R1161" s="160"/>
      <c r="S1161" s="196"/>
    </row>
    <row r="1162" spans="15:19" ht="15" customHeight="1">
      <c r="O1162" s="179"/>
      <c r="P1162" s="136"/>
      <c r="Q1162" s="160"/>
      <c r="R1162" s="160"/>
      <c r="S1162" s="196"/>
    </row>
    <row r="1163" spans="15:19" ht="15" customHeight="1">
      <c r="O1163" s="179"/>
      <c r="P1163" s="136"/>
      <c r="Q1163" s="160"/>
      <c r="R1163" s="160"/>
      <c r="S1163" s="196"/>
    </row>
    <row r="1164" spans="15:19" ht="15" customHeight="1">
      <c r="O1164" s="179"/>
      <c r="P1164" s="136"/>
      <c r="Q1164" s="160"/>
      <c r="R1164" s="160"/>
      <c r="S1164" s="196"/>
    </row>
    <row r="1165" spans="15:19" ht="15" customHeight="1">
      <c r="O1165" s="179"/>
      <c r="P1165" s="136"/>
      <c r="Q1165" s="160"/>
      <c r="R1165" s="160"/>
      <c r="S1165" s="196"/>
    </row>
    <row r="1166" spans="15:19" ht="15" customHeight="1">
      <c r="O1166" s="179"/>
      <c r="P1166" s="136"/>
      <c r="Q1166" s="160"/>
      <c r="R1166" s="160"/>
      <c r="S1166" s="196"/>
    </row>
    <row r="1167" spans="15:19" ht="15" customHeight="1">
      <c r="O1167" s="179"/>
      <c r="P1167" s="136"/>
      <c r="Q1167" s="160"/>
      <c r="R1167" s="160"/>
      <c r="S1167" s="196"/>
    </row>
    <row r="1168" spans="15:19" ht="15" customHeight="1">
      <c r="O1168" s="179"/>
      <c r="P1168" s="136"/>
      <c r="Q1168" s="160"/>
      <c r="R1168" s="160"/>
      <c r="S1168" s="196"/>
    </row>
    <row r="1169" spans="15:19" ht="15" customHeight="1">
      <c r="O1169" s="179"/>
      <c r="P1169" s="136"/>
      <c r="Q1169" s="160"/>
      <c r="R1169" s="160"/>
      <c r="S1169" s="196"/>
    </row>
    <row r="1170" spans="15:19" ht="15" customHeight="1">
      <c r="O1170" s="179"/>
      <c r="P1170" s="136"/>
      <c r="Q1170" s="160"/>
      <c r="R1170" s="160"/>
      <c r="S1170" s="196"/>
    </row>
    <row r="1171" spans="15:19" ht="15" customHeight="1">
      <c r="O1171" s="179"/>
      <c r="P1171" s="136"/>
      <c r="Q1171" s="160"/>
      <c r="R1171" s="160"/>
      <c r="S1171" s="196"/>
    </row>
    <row r="1172" spans="15:19" ht="15" customHeight="1">
      <c r="O1172" s="179"/>
      <c r="P1172" s="136"/>
      <c r="Q1172" s="160"/>
      <c r="R1172" s="160"/>
      <c r="S1172" s="196"/>
    </row>
    <row r="1173" spans="15:19" ht="15" customHeight="1">
      <c r="O1173" s="179"/>
      <c r="P1173" s="136"/>
      <c r="Q1173" s="160"/>
      <c r="R1173" s="160"/>
      <c r="S1173" s="196"/>
    </row>
    <row r="1174" spans="15:19" ht="15" customHeight="1">
      <c r="O1174" s="179"/>
      <c r="P1174" s="136"/>
      <c r="Q1174" s="160"/>
      <c r="R1174" s="160"/>
      <c r="S1174" s="196"/>
    </row>
    <row r="1175" spans="15:19" ht="15" customHeight="1">
      <c r="O1175" s="179"/>
      <c r="P1175" s="136"/>
      <c r="Q1175" s="160"/>
      <c r="R1175" s="160"/>
      <c r="S1175" s="196"/>
    </row>
    <row r="1176" spans="15:19" ht="15" customHeight="1">
      <c r="O1176" s="179"/>
      <c r="P1176" s="136"/>
      <c r="Q1176" s="160"/>
      <c r="R1176" s="160"/>
      <c r="S1176" s="196"/>
    </row>
    <row r="1177" spans="15:19" ht="15" customHeight="1">
      <c r="O1177" s="179"/>
      <c r="P1177" s="136"/>
      <c r="Q1177" s="160"/>
      <c r="R1177" s="160"/>
      <c r="S1177" s="196"/>
    </row>
    <row r="1178" spans="15:19" ht="15" customHeight="1">
      <c r="O1178" s="179"/>
      <c r="P1178" s="136"/>
      <c r="Q1178" s="160"/>
      <c r="R1178" s="160"/>
      <c r="S1178" s="196"/>
    </row>
    <row r="1179" spans="15:19" ht="15" customHeight="1">
      <c r="O1179" s="179"/>
      <c r="P1179" s="136"/>
      <c r="Q1179" s="160"/>
      <c r="R1179" s="160"/>
      <c r="S1179" s="196"/>
    </row>
    <row r="1180" spans="15:19" ht="15" customHeight="1">
      <c r="O1180" s="179"/>
      <c r="P1180" s="136"/>
      <c r="Q1180" s="160"/>
      <c r="R1180" s="160"/>
      <c r="S1180" s="196"/>
    </row>
    <row r="1181" spans="15:19" ht="15" customHeight="1">
      <c r="O1181" s="179"/>
      <c r="P1181" s="136"/>
      <c r="Q1181" s="160"/>
      <c r="R1181" s="160"/>
      <c r="S1181" s="196"/>
    </row>
    <row r="1182" spans="15:19" ht="15" customHeight="1">
      <c r="O1182" s="179"/>
      <c r="P1182" s="136"/>
      <c r="Q1182" s="160"/>
      <c r="R1182" s="160"/>
      <c r="S1182" s="196"/>
    </row>
    <row r="1183" spans="15:19" ht="15" customHeight="1">
      <c r="O1183" s="179"/>
      <c r="P1183" s="136"/>
      <c r="Q1183" s="160"/>
      <c r="R1183" s="160"/>
      <c r="S1183" s="196"/>
    </row>
    <row r="1184" spans="15:19" ht="15" customHeight="1">
      <c r="O1184" s="179"/>
      <c r="P1184" s="136"/>
      <c r="Q1184" s="160"/>
      <c r="R1184" s="160"/>
      <c r="S1184" s="196"/>
    </row>
    <row r="1185" spans="15:19" ht="15" customHeight="1">
      <c r="O1185" s="179"/>
      <c r="P1185" s="136"/>
      <c r="Q1185" s="160"/>
      <c r="R1185" s="160"/>
      <c r="S1185" s="196"/>
    </row>
    <row r="1186" spans="15:19" ht="15" customHeight="1">
      <c r="O1186" s="179"/>
      <c r="P1186" s="136"/>
      <c r="Q1186" s="160"/>
      <c r="R1186" s="160"/>
      <c r="S1186" s="196"/>
    </row>
    <row r="1187" spans="15:19" ht="15" customHeight="1">
      <c r="O1187" s="179"/>
      <c r="P1187" s="136"/>
      <c r="Q1187" s="160"/>
      <c r="R1187" s="160"/>
      <c r="S1187" s="196"/>
    </row>
    <row r="1188" spans="15:19" ht="15" customHeight="1">
      <c r="O1188" s="179"/>
      <c r="P1188" s="136"/>
      <c r="Q1188" s="160"/>
      <c r="R1188" s="160"/>
      <c r="S1188" s="196"/>
    </row>
    <row r="1189" spans="15:19" ht="15" customHeight="1">
      <c r="O1189" s="179"/>
      <c r="P1189" s="136"/>
      <c r="Q1189" s="160"/>
      <c r="R1189" s="160"/>
      <c r="S1189" s="196"/>
    </row>
    <row r="1190" spans="15:19" ht="15" customHeight="1">
      <c r="O1190" s="179"/>
      <c r="P1190" s="136"/>
      <c r="Q1190" s="160"/>
      <c r="R1190" s="160"/>
      <c r="S1190" s="196"/>
    </row>
    <row r="1191" spans="15:19" ht="15" customHeight="1">
      <c r="O1191" s="179"/>
      <c r="P1191" s="136"/>
      <c r="Q1191" s="160"/>
      <c r="R1191" s="160"/>
      <c r="S1191" s="196"/>
    </row>
    <row r="1192" spans="15:19" ht="15" customHeight="1">
      <c r="O1192" s="179"/>
      <c r="P1192" s="136"/>
      <c r="Q1192" s="160"/>
      <c r="R1192" s="160"/>
      <c r="S1192" s="196"/>
    </row>
    <row r="1193" spans="15:19" ht="15" customHeight="1">
      <c r="O1193" s="179"/>
      <c r="P1193" s="136"/>
      <c r="Q1193" s="160"/>
      <c r="R1193" s="160"/>
      <c r="S1193" s="196"/>
    </row>
    <row r="1194" spans="15:19" ht="15" customHeight="1">
      <c r="O1194" s="179"/>
      <c r="P1194" s="136"/>
      <c r="Q1194" s="160"/>
      <c r="R1194" s="160"/>
      <c r="S1194" s="196"/>
    </row>
    <row r="1195" spans="15:19" ht="15" customHeight="1">
      <c r="O1195" s="179"/>
      <c r="P1195" s="136"/>
      <c r="Q1195" s="160"/>
      <c r="R1195" s="160"/>
      <c r="S1195" s="196"/>
    </row>
    <row r="1196" spans="15:19" ht="15" customHeight="1">
      <c r="O1196" s="179"/>
      <c r="P1196" s="136"/>
      <c r="Q1196" s="160"/>
      <c r="R1196" s="160"/>
      <c r="S1196" s="196"/>
    </row>
    <row r="1197" spans="15:19" ht="15" customHeight="1">
      <c r="O1197" s="179"/>
      <c r="P1197" s="136"/>
      <c r="Q1197" s="160"/>
      <c r="R1197" s="160"/>
      <c r="S1197" s="196"/>
    </row>
    <row r="1198" spans="15:19" ht="15" customHeight="1">
      <c r="O1198" s="179"/>
      <c r="P1198" s="136"/>
      <c r="Q1198" s="160"/>
      <c r="R1198" s="160"/>
      <c r="S1198" s="196"/>
    </row>
    <row r="1199" spans="15:19" ht="15" customHeight="1">
      <c r="O1199" s="179"/>
      <c r="P1199" s="136"/>
      <c r="Q1199" s="160"/>
      <c r="R1199" s="160"/>
      <c r="S1199" s="196"/>
    </row>
    <row r="1200" spans="15:19" ht="15" customHeight="1">
      <c r="O1200" s="179"/>
      <c r="P1200" s="136"/>
      <c r="Q1200" s="160"/>
      <c r="R1200" s="160"/>
      <c r="S1200" s="196"/>
    </row>
    <row r="1201" spans="15:19" ht="15" customHeight="1">
      <c r="O1201" s="179"/>
      <c r="P1201" s="136"/>
      <c r="Q1201" s="160"/>
      <c r="R1201" s="160"/>
      <c r="S1201" s="196"/>
    </row>
    <row r="1202" spans="15:19" ht="15" customHeight="1">
      <c r="O1202" s="179"/>
      <c r="P1202" s="136"/>
      <c r="Q1202" s="160"/>
      <c r="R1202" s="160"/>
      <c r="S1202" s="196"/>
    </row>
    <row r="1203" spans="15:19" ht="15" customHeight="1">
      <c r="O1203" s="179"/>
      <c r="P1203" s="136"/>
      <c r="Q1203" s="160"/>
      <c r="R1203" s="160"/>
      <c r="S1203" s="196"/>
    </row>
    <row r="1204" spans="15:19" ht="15" customHeight="1">
      <c r="O1204" s="179"/>
      <c r="P1204" s="136"/>
      <c r="Q1204" s="160"/>
      <c r="R1204" s="160"/>
      <c r="S1204" s="196"/>
    </row>
    <row r="1205" spans="15:19" ht="15" customHeight="1">
      <c r="O1205" s="179"/>
      <c r="P1205" s="136"/>
      <c r="Q1205" s="160"/>
      <c r="R1205" s="160"/>
      <c r="S1205" s="196"/>
    </row>
    <row r="1206" spans="15:19" ht="15" customHeight="1">
      <c r="O1206" s="179"/>
      <c r="P1206" s="136"/>
      <c r="Q1206" s="160"/>
      <c r="R1206" s="160"/>
      <c r="S1206" s="196"/>
    </row>
    <row r="1207" spans="15:19" ht="15" customHeight="1">
      <c r="O1207" s="179"/>
      <c r="P1207" s="136"/>
      <c r="Q1207" s="160"/>
      <c r="R1207" s="160"/>
      <c r="S1207" s="196"/>
    </row>
    <row r="1208" spans="15:19" ht="15" customHeight="1">
      <c r="O1208" s="179"/>
      <c r="P1208" s="136"/>
      <c r="Q1208" s="160"/>
      <c r="R1208" s="160"/>
      <c r="S1208" s="196"/>
    </row>
    <row r="1209" spans="15:19" ht="15" customHeight="1">
      <c r="O1209" s="179"/>
      <c r="P1209" s="136"/>
      <c r="Q1209" s="160"/>
      <c r="R1209" s="160"/>
      <c r="S1209" s="196"/>
    </row>
    <row r="1210" spans="15:19" ht="15" customHeight="1">
      <c r="O1210" s="179"/>
      <c r="P1210" s="136"/>
      <c r="Q1210" s="160"/>
      <c r="R1210" s="160"/>
      <c r="S1210" s="196"/>
    </row>
    <row r="1211" spans="15:19" ht="15" customHeight="1">
      <c r="O1211" s="179"/>
      <c r="P1211" s="136"/>
      <c r="Q1211" s="160"/>
      <c r="R1211" s="160"/>
      <c r="S1211" s="196"/>
    </row>
    <row r="1212" spans="15:19" ht="15" customHeight="1">
      <c r="O1212" s="179"/>
      <c r="P1212" s="136"/>
      <c r="Q1212" s="160"/>
      <c r="R1212" s="160"/>
      <c r="S1212" s="196"/>
    </row>
    <row r="1213" spans="15:19" ht="15" customHeight="1">
      <c r="O1213" s="179"/>
      <c r="P1213" s="136"/>
      <c r="Q1213" s="160"/>
      <c r="R1213" s="160"/>
      <c r="S1213" s="196"/>
    </row>
    <row r="1214" spans="15:19" ht="15" customHeight="1">
      <c r="O1214" s="179"/>
      <c r="P1214" s="136"/>
      <c r="Q1214" s="160"/>
      <c r="R1214" s="160"/>
      <c r="S1214" s="196"/>
    </row>
    <row r="1215" spans="15:19" ht="15" customHeight="1">
      <c r="O1215" s="179"/>
      <c r="P1215" s="136"/>
      <c r="Q1215" s="160"/>
      <c r="R1215" s="160"/>
      <c r="S1215" s="196"/>
    </row>
    <row r="1216" spans="15:19" ht="15" customHeight="1">
      <c r="O1216" s="179"/>
      <c r="P1216" s="136"/>
      <c r="Q1216" s="160"/>
      <c r="R1216" s="160"/>
      <c r="S1216" s="196"/>
    </row>
    <row r="1217" spans="15:19" ht="15" customHeight="1">
      <c r="O1217" s="179"/>
      <c r="P1217" s="136"/>
      <c r="Q1217" s="160"/>
      <c r="R1217" s="160"/>
      <c r="S1217" s="196"/>
    </row>
    <row r="1218" spans="15:19" ht="15" customHeight="1">
      <c r="O1218" s="179"/>
      <c r="P1218" s="136"/>
      <c r="Q1218" s="160"/>
      <c r="R1218" s="160"/>
      <c r="S1218" s="196"/>
    </row>
    <row r="1219" spans="15:19" ht="15" customHeight="1">
      <c r="O1219" s="179"/>
      <c r="P1219" s="136"/>
      <c r="Q1219" s="160"/>
      <c r="R1219" s="160"/>
      <c r="S1219" s="196"/>
    </row>
    <row r="1220" spans="15:19" ht="15" customHeight="1">
      <c r="O1220" s="179"/>
      <c r="P1220" s="136"/>
      <c r="Q1220" s="160"/>
      <c r="R1220" s="160"/>
      <c r="S1220" s="196"/>
    </row>
    <row r="1221" spans="15:19" ht="15" customHeight="1">
      <c r="O1221" s="179"/>
      <c r="P1221" s="136"/>
      <c r="Q1221" s="160"/>
      <c r="R1221" s="160"/>
      <c r="S1221" s="196"/>
    </row>
    <row r="1222" spans="15:19" ht="15" customHeight="1">
      <c r="O1222" s="179"/>
      <c r="P1222" s="136"/>
      <c r="Q1222" s="160"/>
      <c r="R1222" s="160"/>
      <c r="S1222" s="196"/>
    </row>
    <row r="1223" spans="15:19" ht="15" customHeight="1">
      <c r="O1223" s="179"/>
      <c r="P1223" s="136"/>
      <c r="Q1223" s="160"/>
      <c r="R1223" s="160"/>
      <c r="S1223" s="196"/>
    </row>
    <row r="1224" spans="15:19" ht="15" customHeight="1">
      <c r="O1224" s="179"/>
      <c r="P1224" s="136"/>
      <c r="Q1224" s="160"/>
      <c r="R1224" s="160"/>
      <c r="S1224" s="196"/>
    </row>
    <row r="1225" spans="15:19" ht="15" customHeight="1">
      <c r="O1225" s="179"/>
      <c r="P1225" s="136"/>
      <c r="Q1225" s="160"/>
      <c r="R1225" s="160"/>
      <c r="S1225" s="196"/>
    </row>
    <row r="1226" spans="15:19" ht="15" customHeight="1">
      <c r="O1226" s="179"/>
      <c r="P1226" s="136"/>
      <c r="Q1226" s="160"/>
      <c r="R1226" s="160"/>
      <c r="S1226" s="196"/>
    </row>
    <row r="1227" spans="15:19" ht="15" customHeight="1">
      <c r="O1227" s="179"/>
      <c r="P1227" s="136"/>
      <c r="Q1227" s="160"/>
      <c r="R1227" s="160"/>
      <c r="S1227" s="196"/>
    </row>
    <row r="1228" spans="15:19" ht="15" customHeight="1">
      <c r="O1228" s="179"/>
      <c r="P1228" s="136"/>
      <c r="Q1228" s="160"/>
      <c r="R1228" s="160"/>
      <c r="S1228" s="196"/>
    </row>
    <row r="1229" spans="15:19" ht="15" customHeight="1">
      <c r="O1229" s="179"/>
      <c r="P1229" s="136"/>
      <c r="Q1229" s="160"/>
      <c r="R1229" s="160"/>
      <c r="S1229" s="196"/>
    </row>
    <row r="1230" spans="15:19" ht="15" customHeight="1">
      <c r="O1230" s="179"/>
      <c r="P1230" s="136"/>
      <c r="Q1230" s="160"/>
      <c r="R1230" s="160"/>
      <c r="S1230" s="196"/>
    </row>
    <row r="1231" spans="15:19" ht="15" customHeight="1">
      <c r="O1231" s="179"/>
      <c r="P1231" s="136"/>
      <c r="Q1231" s="160"/>
      <c r="R1231" s="160"/>
      <c r="S1231" s="196"/>
    </row>
    <row r="1232" spans="15:19" ht="15" customHeight="1">
      <c r="O1232" s="179"/>
      <c r="P1232" s="136"/>
      <c r="Q1232" s="160"/>
      <c r="R1232" s="160"/>
      <c r="S1232" s="196"/>
    </row>
    <row r="1233" spans="15:19" ht="15" customHeight="1">
      <c r="O1233" s="179"/>
      <c r="P1233" s="136"/>
      <c r="Q1233" s="160"/>
      <c r="R1233" s="160"/>
      <c r="S1233" s="196"/>
    </row>
    <row r="1234" spans="15:19" ht="15" customHeight="1">
      <c r="O1234" s="179"/>
      <c r="P1234" s="136"/>
      <c r="Q1234" s="160"/>
      <c r="R1234" s="160"/>
      <c r="S1234" s="196"/>
    </row>
    <row r="1235" spans="15:19" ht="15" customHeight="1">
      <c r="O1235" s="179"/>
      <c r="P1235" s="136"/>
      <c r="Q1235" s="160"/>
      <c r="R1235" s="160"/>
      <c r="S1235" s="196"/>
    </row>
    <row r="1236" spans="15:19" ht="15" customHeight="1">
      <c r="O1236" s="179"/>
      <c r="P1236" s="136"/>
      <c r="Q1236" s="160"/>
      <c r="R1236" s="160"/>
      <c r="S1236" s="196"/>
    </row>
    <row r="1237" spans="15:19" ht="15" customHeight="1">
      <c r="O1237" s="179"/>
      <c r="P1237" s="136"/>
      <c r="Q1237" s="160"/>
      <c r="R1237" s="160"/>
      <c r="S1237" s="196"/>
    </row>
    <row r="1238" spans="15:19" ht="15" customHeight="1">
      <c r="O1238" s="179"/>
      <c r="P1238" s="136"/>
      <c r="Q1238" s="160"/>
      <c r="R1238" s="160"/>
      <c r="S1238" s="196"/>
    </row>
    <row r="1239" spans="15:19" ht="15" customHeight="1">
      <c r="O1239" s="179"/>
      <c r="P1239" s="136"/>
      <c r="Q1239" s="160"/>
      <c r="R1239" s="160"/>
      <c r="S1239" s="196"/>
    </row>
    <row r="1240" spans="15:19" ht="15" customHeight="1">
      <c r="O1240" s="179"/>
      <c r="P1240" s="136"/>
      <c r="Q1240" s="160"/>
      <c r="R1240" s="160"/>
      <c r="S1240" s="196"/>
    </row>
    <row r="1241" spans="15:19" ht="15" customHeight="1">
      <c r="O1241" s="179"/>
      <c r="P1241" s="136"/>
      <c r="Q1241" s="160"/>
      <c r="R1241" s="160"/>
      <c r="S1241" s="196"/>
    </row>
    <row r="1242" spans="15:19" ht="15" customHeight="1">
      <c r="O1242" s="179"/>
      <c r="P1242" s="136"/>
      <c r="Q1242" s="160"/>
      <c r="R1242" s="160"/>
      <c r="S1242" s="196"/>
    </row>
    <row r="1243" spans="15:19" ht="15" customHeight="1">
      <c r="O1243" s="179"/>
      <c r="P1243" s="136"/>
      <c r="Q1243" s="160"/>
      <c r="R1243" s="160"/>
      <c r="S1243" s="196"/>
    </row>
    <row r="1244" spans="15:19" ht="15" customHeight="1">
      <c r="O1244" s="179"/>
      <c r="P1244" s="136"/>
      <c r="Q1244" s="160"/>
      <c r="R1244" s="160"/>
      <c r="S1244" s="196"/>
    </row>
    <row r="1245" spans="15:19" ht="15" customHeight="1">
      <c r="O1245" s="179"/>
      <c r="P1245" s="136"/>
      <c r="Q1245" s="160"/>
      <c r="R1245" s="160"/>
      <c r="S1245" s="196"/>
    </row>
    <row r="1246" spans="15:19" ht="15" customHeight="1">
      <c r="O1246" s="179"/>
      <c r="P1246" s="136"/>
      <c r="Q1246" s="160"/>
      <c r="R1246" s="160"/>
      <c r="S1246" s="196"/>
    </row>
    <row r="1247" spans="15:19" ht="15" customHeight="1">
      <c r="O1247" s="179"/>
      <c r="P1247" s="136"/>
      <c r="Q1247" s="160"/>
      <c r="R1247" s="160"/>
      <c r="S1247" s="196"/>
    </row>
    <row r="1248" spans="15:19" ht="15" customHeight="1">
      <c r="O1248" s="179"/>
      <c r="P1248" s="136"/>
      <c r="Q1248" s="160"/>
      <c r="R1248" s="160"/>
      <c r="S1248" s="196"/>
    </row>
    <row r="1249" spans="15:19" ht="15" customHeight="1">
      <c r="O1249" s="179"/>
      <c r="P1249" s="136"/>
      <c r="Q1249" s="160"/>
      <c r="R1249" s="160"/>
      <c r="S1249" s="196"/>
    </row>
    <row r="1250" spans="15:19" ht="15" customHeight="1">
      <c r="O1250" s="179"/>
      <c r="P1250" s="136"/>
      <c r="Q1250" s="160"/>
      <c r="R1250" s="160"/>
      <c r="S1250" s="196"/>
    </row>
    <row r="1251" spans="15:19" ht="15" customHeight="1">
      <c r="O1251" s="179"/>
      <c r="P1251" s="136"/>
      <c r="Q1251" s="160"/>
      <c r="R1251" s="160"/>
      <c r="S1251" s="196"/>
    </row>
    <row r="1252" spans="15:19" ht="15" customHeight="1">
      <c r="O1252" s="179"/>
      <c r="P1252" s="136"/>
      <c r="Q1252" s="160"/>
      <c r="R1252" s="160"/>
      <c r="S1252" s="196"/>
    </row>
    <row r="1253" spans="15:19" ht="15" customHeight="1">
      <c r="O1253" s="179"/>
      <c r="P1253" s="136"/>
      <c r="Q1253" s="160"/>
      <c r="R1253" s="160"/>
      <c r="S1253" s="196"/>
    </row>
    <row r="1254" spans="15:19" ht="15" customHeight="1">
      <c r="O1254" s="179"/>
      <c r="P1254" s="136"/>
      <c r="Q1254" s="160"/>
      <c r="R1254" s="160"/>
      <c r="S1254" s="196"/>
    </row>
    <row r="1255" spans="15:19" ht="15" customHeight="1">
      <c r="O1255" s="179"/>
      <c r="P1255" s="136"/>
      <c r="Q1255" s="160"/>
      <c r="R1255" s="160"/>
      <c r="S1255" s="196"/>
    </row>
    <row r="1256" spans="15:19" ht="15" customHeight="1">
      <c r="O1256" s="179"/>
      <c r="P1256" s="136"/>
      <c r="Q1256" s="160"/>
      <c r="R1256" s="160"/>
      <c r="S1256" s="196"/>
    </row>
    <row r="1257" spans="15:19" ht="15" customHeight="1">
      <c r="O1257" s="179"/>
      <c r="P1257" s="136"/>
      <c r="Q1257" s="160"/>
      <c r="R1257" s="160"/>
      <c r="S1257" s="196"/>
    </row>
    <row r="1258" spans="15:19" ht="15" customHeight="1">
      <c r="O1258" s="179"/>
      <c r="P1258" s="136"/>
      <c r="Q1258" s="160"/>
      <c r="R1258" s="160"/>
      <c r="S1258" s="196"/>
    </row>
    <row r="1259" spans="15:19" ht="15" customHeight="1">
      <c r="O1259" s="179"/>
      <c r="P1259" s="136"/>
      <c r="Q1259" s="160"/>
      <c r="R1259" s="160"/>
      <c r="S1259" s="196"/>
    </row>
    <row r="1260" spans="15:19" ht="15" customHeight="1">
      <c r="O1260" s="179"/>
      <c r="P1260" s="136"/>
      <c r="Q1260" s="160"/>
      <c r="R1260" s="160"/>
      <c r="S1260" s="196"/>
    </row>
    <row r="1261" spans="15:19" ht="15" customHeight="1">
      <c r="O1261" s="179"/>
      <c r="P1261" s="136"/>
      <c r="Q1261" s="160"/>
      <c r="R1261" s="160"/>
      <c r="S1261" s="196"/>
    </row>
    <row r="1262" spans="15:19" ht="15" customHeight="1">
      <c r="O1262" s="179"/>
      <c r="P1262" s="136"/>
      <c r="Q1262" s="160"/>
      <c r="R1262" s="160"/>
      <c r="S1262" s="196"/>
    </row>
    <row r="1263" spans="15:19" ht="15" customHeight="1">
      <c r="O1263" s="179"/>
      <c r="P1263" s="136"/>
      <c r="Q1263" s="160"/>
      <c r="R1263" s="160"/>
      <c r="S1263" s="196"/>
    </row>
    <row r="1264" spans="15:19" ht="15" customHeight="1">
      <c r="O1264" s="179"/>
      <c r="P1264" s="136"/>
      <c r="Q1264" s="160"/>
      <c r="R1264" s="160"/>
      <c r="S1264" s="196"/>
    </row>
    <row r="1265" spans="15:19" ht="15" customHeight="1">
      <c r="O1265" s="179"/>
      <c r="P1265" s="136"/>
      <c r="Q1265" s="160"/>
      <c r="R1265" s="160"/>
      <c r="S1265" s="196"/>
    </row>
    <row r="1266" spans="15:19" ht="15" customHeight="1">
      <c r="O1266" s="179"/>
      <c r="P1266" s="136"/>
      <c r="Q1266" s="160"/>
      <c r="R1266" s="160"/>
      <c r="S1266" s="196"/>
    </row>
    <row r="1267" spans="15:19" ht="15" customHeight="1">
      <c r="O1267" s="179"/>
      <c r="P1267" s="136"/>
      <c r="Q1267" s="160"/>
      <c r="R1267" s="160"/>
      <c r="S1267" s="196"/>
    </row>
    <row r="1268" spans="15:19" ht="15" customHeight="1">
      <c r="O1268" s="179"/>
      <c r="P1268" s="136"/>
      <c r="Q1268" s="160"/>
      <c r="R1268" s="160"/>
      <c r="S1268" s="196"/>
    </row>
    <row r="1269" spans="15:19" ht="15" customHeight="1">
      <c r="O1269" s="179"/>
      <c r="P1269" s="136"/>
      <c r="Q1269" s="160"/>
      <c r="R1269" s="160"/>
      <c r="S1269" s="196"/>
    </row>
    <row r="1270" spans="15:19" ht="15" customHeight="1">
      <c r="O1270" s="179"/>
      <c r="P1270" s="136"/>
      <c r="Q1270" s="160"/>
      <c r="R1270" s="160"/>
      <c r="S1270" s="196"/>
    </row>
    <row r="1271" spans="15:19" ht="15" customHeight="1">
      <c r="O1271" s="179"/>
      <c r="P1271" s="136"/>
      <c r="Q1271" s="160"/>
      <c r="R1271" s="160"/>
      <c r="S1271" s="196"/>
    </row>
    <row r="1272" spans="15:19" ht="15" customHeight="1">
      <c r="O1272" s="179"/>
      <c r="P1272" s="136"/>
      <c r="Q1272" s="160"/>
      <c r="R1272" s="160"/>
      <c r="S1272" s="196"/>
    </row>
    <row r="1273" spans="15:19" ht="15" customHeight="1">
      <c r="O1273" s="179"/>
      <c r="P1273" s="136"/>
      <c r="Q1273" s="160"/>
      <c r="R1273" s="160"/>
      <c r="S1273" s="196"/>
    </row>
    <row r="1274" spans="15:19" ht="15" customHeight="1">
      <c r="O1274" s="179"/>
      <c r="P1274" s="136"/>
      <c r="Q1274" s="160"/>
      <c r="R1274" s="160"/>
      <c r="S1274" s="196"/>
    </row>
    <row r="1275" spans="15:19" ht="15" customHeight="1">
      <c r="O1275" s="179"/>
      <c r="P1275" s="136"/>
      <c r="Q1275" s="160"/>
      <c r="R1275" s="160"/>
      <c r="S1275" s="196"/>
    </row>
    <row r="1276" spans="15:19" ht="15" customHeight="1">
      <c r="O1276" s="179"/>
      <c r="P1276" s="136"/>
      <c r="Q1276" s="160"/>
      <c r="R1276" s="160"/>
      <c r="S1276" s="196"/>
    </row>
    <row r="1277" spans="15:19" ht="15" customHeight="1">
      <c r="O1277" s="179"/>
      <c r="P1277" s="136"/>
      <c r="Q1277" s="160"/>
      <c r="R1277" s="160"/>
      <c r="S1277" s="196"/>
    </row>
    <row r="1278" spans="15:19" ht="15" customHeight="1">
      <c r="O1278" s="179"/>
      <c r="P1278" s="136"/>
      <c r="Q1278" s="160"/>
      <c r="R1278" s="160"/>
      <c r="S1278" s="196"/>
    </row>
    <row r="1279" spans="15:19" ht="15" customHeight="1">
      <c r="O1279" s="179"/>
      <c r="P1279" s="136"/>
      <c r="Q1279" s="160"/>
      <c r="R1279" s="160"/>
      <c r="S1279" s="196"/>
    </row>
    <row r="1280" spans="15:19" ht="15" customHeight="1">
      <c r="O1280" s="179"/>
      <c r="P1280" s="136"/>
      <c r="Q1280" s="160"/>
      <c r="R1280" s="160"/>
      <c r="S1280" s="196"/>
    </row>
    <row r="1281" spans="15:19" ht="15" customHeight="1">
      <c r="O1281" s="179"/>
      <c r="P1281" s="136"/>
      <c r="Q1281" s="160"/>
      <c r="R1281" s="160"/>
      <c r="S1281" s="196"/>
    </row>
    <row r="1282" spans="15:19" ht="15" customHeight="1">
      <c r="O1282" s="179"/>
      <c r="P1282" s="136"/>
      <c r="Q1282" s="160"/>
      <c r="R1282" s="160"/>
      <c r="S1282" s="196"/>
    </row>
    <row r="1283" spans="15:19" ht="15" customHeight="1">
      <c r="O1283" s="179"/>
      <c r="P1283" s="136"/>
      <c r="Q1283" s="160"/>
      <c r="R1283" s="160"/>
      <c r="S1283" s="196"/>
    </row>
    <row r="1284" spans="15:19" ht="15" customHeight="1">
      <c r="O1284" s="179"/>
      <c r="P1284" s="136"/>
      <c r="Q1284" s="160"/>
      <c r="R1284" s="160"/>
      <c r="S1284" s="196"/>
    </row>
    <row r="1285" spans="15:19" ht="15" customHeight="1">
      <c r="O1285" s="179"/>
      <c r="P1285" s="136"/>
      <c r="Q1285" s="160"/>
      <c r="R1285" s="160"/>
      <c r="S1285" s="196"/>
    </row>
    <row r="1286" spans="15:19" ht="15" customHeight="1">
      <c r="O1286" s="179"/>
      <c r="P1286" s="136"/>
      <c r="Q1286" s="160"/>
      <c r="R1286" s="160"/>
      <c r="S1286" s="196"/>
    </row>
    <row r="1287" spans="15:19" ht="15" customHeight="1">
      <c r="O1287" s="179"/>
      <c r="P1287" s="136"/>
      <c r="Q1287" s="160"/>
      <c r="R1287" s="160"/>
      <c r="S1287" s="196"/>
    </row>
    <row r="1288" spans="15:19" ht="15" customHeight="1">
      <c r="O1288" s="179"/>
      <c r="P1288" s="136"/>
      <c r="Q1288" s="160"/>
      <c r="R1288" s="160"/>
      <c r="S1288" s="196"/>
    </row>
    <row r="1289" spans="15:19" ht="15" customHeight="1">
      <c r="O1289" s="179"/>
      <c r="P1289" s="136"/>
      <c r="Q1289" s="160"/>
      <c r="R1289" s="160"/>
      <c r="S1289" s="196"/>
    </row>
    <row r="1290" spans="15:19" ht="15" customHeight="1">
      <c r="O1290" s="179"/>
      <c r="P1290" s="136"/>
      <c r="Q1290" s="160"/>
      <c r="R1290" s="160"/>
      <c r="S1290" s="196"/>
    </row>
    <row r="1291" spans="15:19" ht="15" customHeight="1">
      <c r="O1291" s="179"/>
      <c r="P1291" s="136"/>
      <c r="Q1291" s="160"/>
      <c r="R1291" s="160"/>
      <c r="S1291" s="196"/>
    </row>
    <row r="1292" spans="15:19" ht="15" customHeight="1">
      <c r="O1292" s="179"/>
      <c r="P1292" s="136"/>
      <c r="Q1292" s="160"/>
      <c r="R1292" s="160"/>
      <c r="S1292" s="196"/>
    </row>
    <row r="1293" spans="15:19" ht="15" customHeight="1">
      <c r="O1293" s="179"/>
      <c r="P1293" s="136"/>
      <c r="Q1293" s="160"/>
      <c r="R1293" s="160"/>
      <c r="S1293" s="196"/>
    </row>
    <row r="1294" spans="15:19" ht="15" customHeight="1">
      <c r="O1294" s="179"/>
      <c r="P1294" s="136"/>
      <c r="Q1294" s="160"/>
      <c r="R1294" s="160"/>
      <c r="S1294" s="196"/>
    </row>
    <row r="1295" spans="15:19" ht="15" customHeight="1">
      <c r="O1295" s="179"/>
      <c r="P1295" s="136"/>
      <c r="Q1295" s="160"/>
      <c r="R1295" s="160"/>
      <c r="S1295" s="196"/>
    </row>
    <row r="1296" spans="15:19" ht="15" customHeight="1">
      <c r="O1296" s="179"/>
      <c r="P1296" s="136"/>
      <c r="Q1296" s="160"/>
      <c r="R1296" s="160"/>
      <c r="S1296" s="196"/>
    </row>
    <row r="1297" spans="15:19" ht="15" customHeight="1">
      <c r="O1297" s="179"/>
      <c r="P1297" s="136"/>
      <c r="Q1297" s="160"/>
      <c r="R1297" s="160"/>
      <c r="S1297" s="196"/>
    </row>
    <row r="1298" spans="15:19" ht="15" customHeight="1">
      <c r="O1298" s="179"/>
      <c r="P1298" s="136"/>
      <c r="Q1298" s="160"/>
      <c r="R1298" s="160"/>
      <c r="S1298" s="196"/>
    </row>
    <row r="1299" spans="15:19" ht="15" customHeight="1">
      <c r="O1299" s="179"/>
      <c r="P1299" s="136"/>
      <c r="Q1299" s="160"/>
      <c r="R1299" s="160"/>
      <c r="S1299" s="196"/>
    </row>
    <row r="1300" spans="15:19" ht="15" customHeight="1">
      <c r="O1300" s="179"/>
      <c r="P1300" s="136"/>
      <c r="Q1300" s="160"/>
      <c r="R1300" s="160"/>
      <c r="S1300" s="196"/>
    </row>
    <row r="1301" spans="15:19" ht="15" customHeight="1">
      <c r="O1301" s="179"/>
      <c r="P1301" s="136"/>
      <c r="Q1301" s="160"/>
      <c r="R1301" s="160"/>
      <c r="S1301" s="196"/>
    </row>
    <row r="1302" spans="15:19" ht="15" customHeight="1">
      <c r="O1302" s="179"/>
      <c r="P1302" s="136"/>
      <c r="Q1302" s="160"/>
      <c r="R1302" s="160"/>
      <c r="S1302" s="196"/>
    </row>
    <row r="1303" spans="15:19" ht="15" customHeight="1">
      <c r="O1303" s="179"/>
      <c r="P1303" s="136"/>
      <c r="Q1303" s="160"/>
      <c r="R1303" s="160"/>
      <c r="S1303" s="196"/>
    </row>
    <row r="1304" spans="15:19" ht="15" customHeight="1">
      <c r="O1304" s="179"/>
      <c r="P1304" s="136"/>
      <c r="Q1304" s="160"/>
      <c r="R1304" s="160"/>
      <c r="S1304" s="196"/>
    </row>
    <row r="1305" spans="15:19" ht="15" customHeight="1">
      <c r="O1305" s="179"/>
      <c r="P1305" s="136"/>
      <c r="Q1305" s="160"/>
      <c r="R1305" s="160"/>
      <c r="S1305" s="196"/>
    </row>
    <row r="1306" spans="15:19" ht="15" customHeight="1">
      <c r="O1306" s="179"/>
      <c r="P1306" s="136"/>
      <c r="Q1306" s="160"/>
      <c r="R1306" s="160"/>
      <c r="S1306" s="196"/>
    </row>
    <row r="1307" spans="15:19" ht="15" customHeight="1">
      <c r="O1307" s="179"/>
      <c r="P1307" s="136"/>
      <c r="Q1307" s="160"/>
      <c r="R1307" s="160"/>
      <c r="S1307" s="196"/>
    </row>
    <row r="1308" spans="15:19" ht="15" customHeight="1">
      <c r="O1308" s="179"/>
      <c r="P1308" s="136"/>
      <c r="Q1308" s="160"/>
      <c r="R1308" s="160"/>
      <c r="S1308" s="196"/>
    </row>
    <row r="1309" spans="15:19" ht="15" customHeight="1">
      <c r="O1309" s="179"/>
      <c r="P1309" s="136"/>
      <c r="Q1309" s="160"/>
      <c r="R1309" s="160"/>
      <c r="S1309" s="196"/>
    </row>
    <row r="1310" spans="15:19" ht="15" customHeight="1">
      <c r="O1310" s="179"/>
      <c r="P1310" s="136"/>
      <c r="Q1310" s="160"/>
      <c r="R1310" s="160"/>
      <c r="S1310" s="196"/>
    </row>
    <row r="1311" spans="15:19" ht="15" customHeight="1">
      <c r="O1311" s="179"/>
      <c r="P1311" s="136"/>
      <c r="Q1311" s="160"/>
      <c r="R1311" s="160"/>
      <c r="S1311" s="196"/>
    </row>
    <row r="1312" spans="15:19" ht="15" customHeight="1">
      <c r="O1312" s="179"/>
      <c r="P1312" s="136"/>
      <c r="Q1312" s="160"/>
      <c r="R1312" s="160"/>
      <c r="S1312" s="196"/>
    </row>
    <row r="1313" spans="15:19" ht="15" customHeight="1">
      <c r="O1313" s="179"/>
      <c r="P1313" s="136"/>
      <c r="Q1313" s="160"/>
      <c r="R1313" s="160"/>
      <c r="S1313" s="196"/>
    </row>
    <row r="1314" spans="15:19" ht="15" customHeight="1">
      <c r="O1314" s="179"/>
      <c r="P1314" s="136"/>
      <c r="Q1314" s="160"/>
      <c r="R1314" s="160"/>
      <c r="S1314" s="196"/>
    </row>
    <row r="1315" spans="15:19" ht="15" customHeight="1">
      <c r="O1315" s="179"/>
      <c r="P1315" s="136"/>
      <c r="Q1315" s="160"/>
      <c r="R1315" s="160"/>
      <c r="S1315" s="196"/>
    </row>
    <row r="1316" spans="15:19" ht="15" customHeight="1">
      <c r="O1316" s="179"/>
      <c r="P1316" s="136"/>
      <c r="Q1316" s="160"/>
      <c r="R1316" s="160"/>
      <c r="S1316" s="196"/>
    </row>
    <row r="1317" spans="15:19" ht="15" customHeight="1">
      <c r="O1317" s="179"/>
      <c r="P1317" s="136"/>
      <c r="Q1317" s="160"/>
      <c r="R1317" s="160"/>
      <c r="S1317" s="196"/>
    </row>
    <row r="1318" spans="15:19" ht="15" customHeight="1">
      <c r="O1318" s="179"/>
      <c r="P1318" s="136"/>
      <c r="Q1318" s="160"/>
      <c r="R1318" s="160"/>
      <c r="S1318" s="196"/>
    </row>
    <row r="1319" spans="15:19" ht="15" customHeight="1">
      <c r="O1319" s="179"/>
      <c r="P1319" s="136"/>
      <c r="Q1319" s="160"/>
      <c r="R1319" s="160"/>
      <c r="S1319" s="196"/>
    </row>
    <row r="1320" spans="15:19" ht="15" customHeight="1">
      <c r="O1320" s="179"/>
      <c r="P1320" s="136"/>
      <c r="Q1320" s="160"/>
      <c r="R1320" s="160"/>
      <c r="S1320" s="196"/>
    </row>
    <row r="1321" spans="15:19" ht="15" customHeight="1">
      <c r="O1321" s="179"/>
      <c r="P1321" s="136"/>
      <c r="Q1321" s="160"/>
      <c r="R1321" s="160"/>
      <c r="S1321" s="196"/>
    </row>
    <row r="1322" spans="15:19" ht="15" customHeight="1">
      <c r="O1322" s="179"/>
      <c r="P1322" s="136"/>
      <c r="Q1322" s="160"/>
      <c r="R1322" s="160"/>
      <c r="S1322" s="196"/>
    </row>
    <row r="1323" spans="15:19" ht="15" customHeight="1">
      <c r="O1323" s="179"/>
      <c r="P1323" s="136"/>
      <c r="Q1323" s="160"/>
      <c r="R1323" s="160"/>
      <c r="S1323" s="196"/>
    </row>
    <row r="1324" spans="15:19" ht="15" customHeight="1">
      <c r="O1324" s="179"/>
      <c r="P1324" s="136"/>
      <c r="Q1324" s="160"/>
      <c r="R1324" s="160"/>
      <c r="S1324" s="196"/>
    </row>
    <row r="1325" spans="15:19" ht="15" customHeight="1">
      <c r="O1325" s="179"/>
      <c r="P1325" s="136"/>
      <c r="Q1325" s="160"/>
      <c r="R1325" s="160"/>
      <c r="S1325" s="196"/>
    </row>
    <row r="1326" spans="15:19" ht="15" customHeight="1">
      <c r="O1326" s="179"/>
      <c r="P1326" s="136"/>
      <c r="Q1326" s="160"/>
      <c r="R1326" s="160"/>
      <c r="S1326" s="208"/>
    </row>
    <row r="1327" spans="15:19" ht="15" customHeight="1">
      <c r="O1327" s="179"/>
      <c r="P1327" s="136"/>
      <c r="Q1327" s="160"/>
      <c r="R1327" s="160"/>
      <c r="S1327" s="160"/>
    </row>
    <row r="1328" spans="15:19" ht="15" customHeight="1">
      <c r="O1328" s="179"/>
      <c r="P1328" s="136"/>
      <c r="Q1328" s="160"/>
      <c r="R1328" s="160"/>
      <c r="S1328" s="160"/>
    </row>
    <row r="1329" spans="15:19" ht="15" customHeight="1">
      <c r="O1329" s="179"/>
      <c r="P1329" s="136"/>
      <c r="Q1329" s="160"/>
      <c r="R1329" s="160"/>
      <c r="S1329" s="160"/>
    </row>
    <row r="1330" spans="15:19" ht="15" customHeight="1">
      <c r="O1330" s="179"/>
      <c r="P1330" s="136"/>
      <c r="Q1330" s="159"/>
      <c r="R1330" s="159"/>
      <c r="S1330" s="159"/>
    </row>
    <row r="1331" spans="15:16" ht="15" customHeight="1">
      <c r="O1331" s="179"/>
      <c r="P1331" s="136"/>
    </row>
    <row r="1332" spans="15:16" ht="15" customHeight="1">
      <c r="O1332" s="179"/>
      <c r="P1332" s="136"/>
    </row>
    <row r="1333" spans="15:16" ht="15" customHeight="1">
      <c r="O1333" s="179"/>
      <c r="P1333" s="136"/>
    </row>
    <row r="1334" spans="15:16" ht="15" customHeight="1">
      <c r="O1334" s="179"/>
      <c r="P1334" s="136"/>
    </row>
    <row r="1335" spans="15:16" ht="15" customHeight="1">
      <c r="O1335" s="179"/>
      <c r="P1335" s="136"/>
    </row>
    <row r="1336" spans="15:16" ht="15" customHeight="1">
      <c r="O1336" s="179"/>
      <c r="P1336" s="136"/>
    </row>
    <row r="1337" spans="15:16" ht="15" customHeight="1">
      <c r="O1337" s="179"/>
      <c r="P1337" s="136"/>
    </row>
    <row r="1338" spans="15:16" ht="15" customHeight="1">
      <c r="O1338" s="179"/>
      <c r="P1338" s="136"/>
    </row>
    <row r="1339" spans="15:16" ht="15" customHeight="1">
      <c r="O1339" s="179"/>
      <c r="P1339" s="136"/>
    </row>
    <row r="1340" spans="15:16" ht="15" customHeight="1">
      <c r="O1340" s="179"/>
      <c r="P1340" s="136"/>
    </row>
    <row r="1341" spans="15:16" ht="15" customHeight="1">
      <c r="O1341" s="179"/>
      <c r="P1341" s="136"/>
    </row>
    <row r="1342" spans="15:16" ht="15" customHeight="1">
      <c r="O1342" s="179"/>
      <c r="P1342" s="136"/>
    </row>
    <row r="1343" spans="15:16" ht="15" customHeight="1">
      <c r="O1343" s="179"/>
      <c r="P1343" s="136"/>
    </row>
    <row r="1344" spans="15:16" ht="15" customHeight="1">
      <c r="O1344" s="179"/>
      <c r="P1344" s="136"/>
    </row>
    <row r="1345" spans="15:16" ht="15" customHeight="1">
      <c r="O1345" s="179"/>
      <c r="P1345" s="136"/>
    </row>
    <row r="1346" spans="15:16" ht="15" customHeight="1">
      <c r="O1346" s="179"/>
      <c r="P1346" s="136"/>
    </row>
    <row r="1347" spans="15:16" ht="15" customHeight="1">
      <c r="O1347" s="179"/>
      <c r="P1347" s="136"/>
    </row>
    <row r="1348" spans="15:16" ht="15" customHeight="1">
      <c r="O1348" s="179"/>
      <c r="P1348" s="136"/>
    </row>
    <row r="1349" spans="15:16" ht="15" customHeight="1">
      <c r="O1349" s="179"/>
      <c r="P1349" s="136"/>
    </row>
    <row r="1350" spans="15:16" ht="15" customHeight="1">
      <c r="O1350" s="179"/>
      <c r="P1350" s="136"/>
    </row>
    <row r="1351" spans="15:16" ht="15" customHeight="1">
      <c r="O1351" s="179"/>
      <c r="P1351" s="136"/>
    </row>
    <row r="1352" spans="15:16" ht="15" customHeight="1">
      <c r="O1352" s="179"/>
      <c r="P1352" s="136"/>
    </row>
    <row r="1353" spans="15:16" ht="15" customHeight="1">
      <c r="O1353" s="179"/>
      <c r="P1353" s="136"/>
    </row>
    <row r="1354" spans="15:16" ht="15" customHeight="1">
      <c r="O1354" s="179"/>
      <c r="P1354" s="136"/>
    </row>
    <row r="1355" spans="15:16" ht="15" customHeight="1">
      <c r="O1355" s="179"/>
      <c r="P1355" s="136"/>
    </row>
    <row r="1356" spans="15:16" ht="15" customHeight="1">
      <c r="O1356" s="179"/>
      <c r="P1356" s="136"/>
    </row>
    <row r="1357" spans="15:16" ht="15" customHeight="1">
      <c r="O1357" s="179"/>
      <c r="P1357" s="136"/>
    </row>
    <row r="1358" spans="15:16" ht="15" customHeight="1">
      <c r="O1358" s="179"/>
      <c r="P1358" s="136"/>
    </row>
    <row r="1359" spans="15:16" ht="15" customHeight="1">
      <c r="O1359" s="179"/>
      <c r="P1359" s="136"/>
    </row>
    <row r="1360" spans="15:16" ht="15" customHeight="1">
      <c r="O1360" s="179"/>
      <c r="P1360" s="136"/>
    </row>
    <row r="1361" spans="15:16" ht="15" customHeight="1">
      <c r="O1361" s="179"/>
      <c r="P1361" s="136"/>
    </row>
    <row r="1362" spans="15:16" ht="15" customHeight="1">
      <c r="O1362" s="179"/>
      <c r="P1362" s="136"/>
    </row>
    <row r="1363" spans="15:16" ht="15" customHeight="1">
      <c r="O1363" s="179"/>
      <c r="P1363" s="136"/>
    </row>
    <row r="1364" spans="15:16" ht="15" customHeight="1">
      <c r="O1364" s="179"/>
      <c r="P1364" s="136"/>
    </row>
    <row r="1365" spans="15:16" ht="15" customHeight="1">
      <c r="O1365" s="179"/>
      <c r="P1365" s="136"/>
    </row>
    <row r="1366" spans="15:16" ht="15" customHeight="1">
      <c r="O1366" s="179"/>
      <c r="P1366" s="136"/>
    </row>
    <row r="1367" spans="15:16" ht="15" customHeight="1">
      <c r="O1367" s="179"/>
      <c r="P1367" s="136"/>
    </row>
    <row r="1368" spans="15:16" ht="15" customHeight="1">
      <c r="O1368" s="179"/>
      <c r="P1368" s="136"/>
    </row>
    <row r="1369" spans="15:16" ht="15" customHeight="1">
      <c r="O1369" s="179"/>
      <c r="P1369" s="136"/>
    </row>
    <row r="1370" spans="15:16" ht="15" customHeight="1">
      <c r="O1370" s="179"/>
      <c r="P1370" s="136"/>
    </row>
    <row r="1371" spans="15:16" ht="15" customHeight="1">
      <c r="O1371" s="179"/>
      <c r="P1371" s="136"/>
    </row>
    <row r="1372" spans="15:16" ht="15" customHeight="1">
      <c r="O1372" s="179"/>
      <c r="P1372" s="136"/>
    </row>
    <row r="1373" spans="15:16" ht="15" customHeight="1">
      <c r="O1373" s="179"/>
      <c r="P1373" s="136"/>
    </row>
    <row r="1374" spans="15:16" ht="15" customHeight="1">
      <c r="O1374" s="179"/>
      <c r="P1374" s="136"/>
    </row>
    <row r="1375" spans="15:16" ht="15" customHeight="1">
      <c r="O1375" s="179"/>
      <c r="P1375" s="136"/>
    </row>
    <row r="1376" spans="15:16" ht="15" customHeight="1">
      <c r="O1376" s="179"/>
      <c r="P1376" s="136"/>
    </row>
    <row r="1377" spans="15:16" ht="15" customHeight="1">
      <c r="O1377" s="179"/>
      <c r="P1377" s="136"/>
    </row>
    <row r="1378" spans="15:16" ht="15" customHeight="1">
      <c r="O1378" s="179"/>
      <c r="P1378" s="136"/>
    </row>
    <row r="1379" spans="15:16" ht="15" customHeight="1">
      <c r="O1379" s="179"/>
      <c r="P1379" s="136"/>
    </row>
    <row r="1380" spans="15:16" ht="15" customHeight="1">
      <c r="O1380" s="179"/>
      <c r="P1380" s="136"/>
    </row>
    <row r="1381" spans="15:16" ht="15" customHeight="1">
      <c r="O1381" s="179"/>
      <c r="P1381" s="136"/>
    </row>
    <row r="1382" spans="15:16" ht="15" customHeight="1">
      <c r="O1382" s="179"/>
      <c r="P1382" s="136"/>
    </row>
    <row r="1383" spans="15:16" ht="15" customHeight="1">
      <c r="O1383" s="179"/>
      <c r="P1383" s="136"/>
    </row>
    <row r="1384" spans="15:16" ht="15" customHeight="1">
      <c r="O1384" s="179"/>
      <c r="P1384" s="136"/>
    </row>
    <row r="1385" spans="15:16" ht="15" customHeight="1">
      <c r="O1385" s="179"/>
      <c r="P1385" s="136"/>
    </row>
    <row r="1386" spans="15:16" ht="15" customHeight="1">
      <c r="O1386" s="179"/>
      <c r="P1386" s="136"/>
    </row>
    <row r="1387" spans="15:16" ht="15" customHeight="1">
      <c r="O1387" s="179"/>
      <c r="P1387" s="136"/>
    </row>
    <row r="1388" spans="15:16" ht="15" customHeight="1">
      <c r="O1388" s="179"/>
      <c r="P1388" s="136"/>
    </row>
    <row r="1389" spans="15:16" ht="15" customHeight="1">
      <c r="O1389" s="179"/>
      <c r="P1389" s="136"/>
    </row>
    <row r="1390" spans="15:16" ht="15" customHeight="1">
      <c r="O1390" s="179"/>
      <c r="P1390" s="136"/>
    </row>
    <row r="1391" spans="15:16" ht="15" customHeight="1">
      <c r="O1391" s="179"/>
      <c r="P1391" s="136"/>
    </row>
    <row r="1392" spans="15:16" ht="15" customHeight="1">
      <c r="O1392" s="179"/>
      <c r="P1392" s="136"/>
    </row>
    <row r="1393" spans="15:16" ht="15" customHeight="1">
      <c r="O1393" s="179"/>
      <c r="P1393" s="136"/>
    </row>
    <row r="1394" spans="15:16" ht="15" customHeight="1">
      <c r="O1394" s="179"/>
      <c r="P1394" s="136"/>
    </row>
    <row r="1395" spans="15:16" ht="15" customHeight="1">
      <c r="O1395" s="179"/>
      <c r="P1395" s="136"/>
    </row>
    <row r="1396" spans="15:16" ht="15" customHeight="1">
      <c r="O1396" s="179"/>
      <c r="P1396" s="136"/>
    </row>
    <row r="1397" spans="15:16" ht="15" customHeight="1">
      <c r="O1397" s="179"/>
      <c r="P1397" s="136"/>
    </row>
    <row r="1398" spans="15:16" ht="15" customHeight="1">
      <c r="O1398" s="179"/>
      <c r="P1398" s="136"/>
    </row>
    <row r="1399" spans="15:16" ht="15" customHeight="1">
      <c r="O1399" s="179"/>
      <c r="P1399" s="136"/>
    </row>
    <row r="1400" spans="15:16" ht="15" customHeight="1">
      <c r="O1400" s="179"/>
      <c r="P1400" s="136"/>
    </row>
    <row r="1401" spans="15:16" ht="15" customHeight="1">
      <c r="O1401" s="179"/>
      <c r="P1401" s="136"/>
    </row>
    <row r="1402" spans="15:16" ht="15" customHeight="1">
      <c r="O1402" s="179"/>
      <c r="P1402" s="136"/>
    </row>
    <row r="1403" spans="15:16" ht="15" customHeight="1">
      <c r="O1403" s="179"/>
      <c r="P1403" s="136"/>
    </row>
    <row r="1404" spans="15:16" ht="15" customHeight="1">
      <c r="O1404" s="179"/>
      <c r="P1404" s="136"/>
    </row>
    <row r="1405" spans="15:16" ht="15" customHeight="1">
      <c r="O1405" s="179"/>
      <c r="P1405" s="136"/>
    </row>
    <row r="1406" spans="15:16" ht="15" customHeight="1">
      <c r="O1406" s="179"/>
      <c r="P1406" s="136"/>
    </row>
    <row r="1407" spans="15:16" ht="15" customHeight="1">
      <c r="O1407" s="179"/>
      <c r="P1407" s="136"/>
    </row>
    <row r="1408" spans="15:16" ht="15" customHeight="1">
      <c r="O1408" s="179"/>
      <c r="P1408" s="136"/>
    </row>
    <row r="1409" spans="15:16" ht="15" customHeight="1">
      <c r="O1409" s="179"/>
      <c r="P1409" s="136"/>
    </row>
    <row r="1410" spans="15:16" ht="15" customHeight="1">
      <c r="O1410" s="179"/>
      <c r="P1410" s="136"/>
    </row>
    <row r="1411" spans="15:16" ht="15" customHeight="1">
      <c r="O1411" s="179"/>
      <c r="P1411" s="136"/>
    </row>
    <row r="1412" spans="15:16" ht="15" customHeight="1">
      <c r="O1412" s="179"/>
      <c r="P1412" s="136"/>
    </row>
    <row r="1413" spans="15:16" ht="15" customHeight="1">
      <c r="O1413" s="179"/>
      <c r="P1413" s="136"/>
    </row>
    <row r="1414" spans="15:16" ht="15" customHeight="1">
      <c r="O1414" s="179"/>
      <c r="P1414" s="136"/>
    </row>
    <row r="1415" spans="15:16" ht="15" customHeight="1">
      <c r="O1415" s="179"/>
      <c r="P1415" s="136"/>
    </row>
    <row r="1416" spans="15:16" ht="15" customHeight="1">
      <c r="O1416" s="179"/>
      <c r="P1416" s="136"/>
    </row>
    <row r="1417" spans="15:16" ht="15" customHeight="1">
      <c r="O1417" s="179"/>
      <c r="P1417" s="136"/>
    </row>
    <row r="1418" ht="15" customHeight="1">
      <c r="P1418" s="136"/>
    </row>
    <row r="1419" ht="15" customHeight="1">
      <c r="P1419" s="136"/>
    </row>
    <row r="1420" ht="12">
      <c r="P1420" s="136"/>
    </row>
    <row r="1421" ht="12">
      <c r="P1421" s="136"/>
    </row>
    <row r="1422" ht="12">
      <c r="P1422" s="136"/>
    </row>
    <row r="1423" ht="12">
      <c r="P1423" s="136"/>
    </row>
    <row r="1424" ht="12">
      <c r="P1424" s="136"/>
    </row>
    <row r="1425" ht="12">
      <c r="P1425" s="136"/>
    </row>
    <row r="1426" ht="12">
      <c r="P1426" s="136"/>
    </row>
    <row r="1427" ht="12">
      <c r="P1427" s="136"/>
    </row>
    <row r="1428" ht="12">
      <c r="P1428" s="136"/>
    </row>
    <row r="1429" ht="12">
      <c r="P1429" s="136"/>
    </row>
    <row r="1430" ht="12">
      <c r="P1430" s="136"/>
    </row>
    <row r="1431" ht="12">
      <c r="P1431" s="136"/>
    </row>
    <row r="1432" ht="12">
      <c r="P1432" s="136"/>
    </row>
    <row r="1433" ht="12">
      <c r="P1433" s="136"/>
    </row>
    <row r="1434" ht="12">
      <c r="P1434" s="136"/>
    </row>
    <row r="1435" ht="12">
      <c r="P1435" s="136"/>
    </row>
    <row r="1436" ht="12">
      <c r="P1436" s="136"/>
    </row>
    <row r="1437" ht="12">
      <c r="P1437" s="136"/>
    </row>
    <row r="1438" ht="12">
      <c r="P1438" s="136"/>
    </row>
    <row r="1439" ht="12">
      <c r="P1439" s="136"/>
    </row>
    <row r="1440" ht="12">
      <c r="P1440" s="136"/>
    </row>
    <row r="1441" ht="12">
      <c r="P1441" s="136"/>
    </row>
    <row r="1442" ht="12">
      <c r="P1442" s="136"/>
    </row>
    <row r="1443" ht="12">
      <c r="P1443" s="136"/>
    </row>
    <row r="1444" ht="12">
      <c r="P1444" s="136"/>
    </row>
    <row r="1445" ht="12">
      <c r="P1445" s="136"/>
    </row>
    <row r="1446" ht="12">
      <c r="P1446" s="136"/>
    </row>
    <row r="1447" ht="12">
      <c r="P1447" s="136"/>
    </row>
    <row r="1448" ht="12">
      <c r="P1448" s="136"/>
    </row>
    <row r="1449" ht="12">
      <c r="P1449" s="136"/>
    </row>
    <row r="1450" ht="12">
      <c r="P1450" s="136"/>
    </row>
    <row r="1451" ht="12">
      <c r="P1451" s="136"/>
    </row>
    <row r="1452" ht="12">
      <c r="P1452" s="136"/>
    </row>
    <row r="1453" ht="12">
      <c r="P1453" s="136"/>
    </row>
    <row r="1454" ht="12">
      <c r="P1454" s="136"/>
    </row>
    <row r="1455" ht="12">
      <c r="P1455" s="136"/>
    </row>
    <row r="1456" ht="12">
      <c r="P1456" s="136"/>
    </row>
    <row r="1457" ht="12">
      <c r="P1457" s="136"/>
    </row>
    <row r="1458" ht="12">
      <c r="P1458" s="136"/>
    </row>
    <row r="1459" ht="12">
      <c r="P1459" s="136"/>
    </row>
    <row r="1460" ht="12">
      <c r="P1460" s="136"/>
    </row>
    <row r="1461" ht="12">
      <c r="P1461" s="136"/>
    </row>
    <row r="1462" ht="12">
      <c r="P1462" s="136"/>
    </row>
    <row r="1463" ht="12">
      <c r="P1463" s="136"/>
    </row>
    <row r="1464" ht="12">
      <c r="P1464" s="136"/>
    </row>
    <row r="1465" ht="12">
      <c r="P1465" s="136"/>
    </row>
    <row r="1466" ht="12">
      <c r="P1466" s="136"/>
    </row>
    <row r="1467" ht="12">
      <c r="P1467" s="136"/>
    </row>
    <row r="1468" ht="12">
      <c r="P1468" s="136"/>
    </row>
    <row r="1469" ht="12">
      <c r="P1469" s="136"/>
    </row>
    <row r="1470" ht="12">
      <c r="P1470" s="136"/>
    </row>
    <row r="1471" ht="12">
      <c r="P1471" s="136"/>
    </row>
    <row r="1472" ht="12">
      <c r="P1472" s="136"/>
    </row>
    <row r="1473" ht="12">
      <c r="P1473" s="136"/>
    </row>
    <row r="1474" ht="12">
      <c r="P1474" s="136"/>
    </row>
    <row r="1475" ht="12">
      <c r="P1475" s="136"/>
    </row>
    <row r="1476" ht="12">
      <c r="P1476" s="136"/>
    </row>
    <row r="1477" ht="12">
      <c r="P1477" s="136"/>
    </row>
    <row r="1478" ht="12">
      <c r="P1478" s="136"/>
    </row>
    <row r="1479" ht="12">
      <c r="P1479" s="136"/>
    </row>
    <row r="1480" ht="12">
      <c r="P1480" s="136"/>
    </row>
    <row r="1481" ht="12">
      <c r="P1481" s="136"/>
    </row>
    <row r="1482" ht="12">
      <c r="P1482" s="136"/>
    </row>
    <row r="1483" ht="12">
      <c r="P1483" s="136"/>
    </row>
    <row r="1484" ht="12">
      <c r="P1484" s="136"/>
    </row>
    <row r="1485" ht="12">
      <c r="P1485" s="136"/>
    </row>
    <row r="1486" ht="12">
      <c r="P1486" s="136"/>
    </row>
    <row r="1487" ht="12">
      <c r="P1487" s="136"/>
    </row>
    <row r="1488" ht="12">
      <c r="P1488" s="136"/>
    </row>
    <row r="1489" ht="12">
      <c r="P1489" s="136"/>
    </row>
    <row r="1490" ht="12">
      <c r="P1490" s="136"/>
    </row>
    <row r="1491" ht="12">
      <c r="P1491" s="136"/>
    </row>
    <row r="1492" ht="12">
      <c r="P1492" s="136"/>
    </row>
    <row r="1493" ht="12">
      <c r="P1493" s="136"/>
    </row>
    <row r="1494" ht="12">
      <c r="P1494" s="136"/>
    </row>
    <row r="1495" ht="12">
      <c r="P1495" s="136"/>
    </row>
    <row r="1496" ht="12">
      <c r="P1496" s="136"/>
    </row>
    <row r="1497" ht="12">
      <c r="P1497" s="136"/>
    </row>
    <row r="1498" ht="12">
      <c r="P1498" s="136"/>
    </row>
    <row r="1499" ht="12">
      <c r="P1499" s="136"/>
    </row>
    <row r="1500" ht="12">
      <c r="P1500" s="136"/>
    </row>
    <row r="1501" ht="12">
      <c r="P1501" s="136"/>
    </row>
    <row r="1502" ht="12">
      <c r="P1502" s="136"/>
    </row>
    <row r="1503" ht="12">
      <c r="P1503" s="136"/>
    </row>
    <row r="1504" ht="12">
      <c r="P1504" s="136"/>
    </row>
    <row r="1505" ht="12">
      <c r="P1505" s="136"/>
    </row>
    <row r="1506" ht="12">
      <c r="P1506" s="136"/>
    </row>
    <row r="1507" ht="12">
      <c r="P1507" s="136"/>
    </row>
    <row r="1508" ht="12">
      <c r="P1508" s="136"/>
    </row>
    <row r="1509" ht="12">
      <c r="P1509" s="136"/>
    </row>
    <row r="1510" ht="12">
      <c r="P1510" s="136"/>
    </row>
    <row r="1511" ht="12">
      <c r="P1511" s="136"/>
    </row>
    <row r="1512" ht="12">
      <c r="P1512" s="136"/>
    </row>
    <row r="1513" ht="12">
      <c r="P1513" s="136"/>
    </row>
    <row r="1514" ht="12">
      <c r="P1514" s="136"/>
    </row>
    <row r="1515" ht="12">
      <c r="P1515" s="136"/>
    </row>
    <row r="1516" ht="12">
      <c r="P1516" s="136"/>
    </row>
    <row r="1517" ht="12">
      <c r="P1517" s="136"/>
    </row>
    <row r="1518" ht="12">
      <c r="P1518" s="136"/>
    </row>
    <row r="1519" ht="12">
      <c r="P1519" s="136"/>
    </row>
    <row r="1520" ht="12">
      <c r="P1520" s="136"/>
    </row>
    <row r="1521" ht="12">
      <c r="P1521" s="136"/>
    </row>
    <row r="1522" ht="12">
      <c r="P1522" s="136"/>
    </row>
    <row r="1523" ht="12">
      <c r="P1523" s="136"/>
    </row>
    <row r="1524" ht="12">
      <c r="P1524" s="136"/>
    </row>
    <row r="1525" ht="12">
      <c r="P1525" s="136"/>
    </row>
    <row r="1526" ht="12">
      <c r="P1526" s="136"/>
    </row>
    <row r="1527" ht="12">
      <c r="P1527" s="136"/>
    </row>
    <row r="1528" ht="12">
      <c r="P1528" s="136"/>
    </row>
    <row r="1529" ht="12">
      <c r="P1529" s="136"/>
    </row>
    <row r="1530" ht="12">
      <c r="P1530" s="136"/>
    </row>
    <row r="1531" ht="12">
      <c r="P1531" s="136"/>
    </row>
    <row r="1532" ht="12">
      <c r="P1532" s="136"/>
    </row>
    <row r="1533" ht="12">
      <c r="P1533" s="136"/>
    </row>
    <row r="1534" ht="12">
      <c r="P1534" s="136"/>
    </row>
    <row r="1535" ht="12">
      <c r="P1535" s="136"/>
    </row>
    <row r="1536" ht="12">
      <c r="P1536" s="136"/>
    </row>
    <row r="1537" ht="12">
      <c r="P1537" s="136"/>
    </row>
    <row r="1538" ht="12">
      <c r="P1538" s="136"/>
    </row>
    <row r="1539" ht="12">
      <c r="P1539" s="136"/>
    </row>
    <row r="1540" ht="12">
      <c r="P1540" s="136"/>
    </row>
    <row r="1541" ht="12">
      <c r="P1541" s="136"/>
    </row>
    <row r="1542" ht="12">
      <c r="P1542" s="136"/>
    </row>
    <row r="1543" ht="12">
      <c r="P1543" s="136"/>
    </row>
    <row r="1544" ht="12">
      <c r="P1544" s="136"/>
    </row>
    <row r="1545" ht="12">
      <c r="P1545" s="136"/>
    </row>
    <row r="1546" ht="12">
      <c r="P1546" s="136"/>
    </row>
    <row r="1547" ht="12">
      <c r="P1547" s="136"/>
    </row>
    <row r="1548" ht="12">
      <c r="P1548" s="136"/>
    </row>
    <row r="1549" ht="12">
      <c r="P1549" s="136"/>
    </row>
    <row r="1550" ht="12">
      <c r="P1550" s="136"/>
    </row>
    <row r="1551" ht="12">
      <c r="P1551" s="136"/>
    </row>
    <row r="1552" ht="12">
      <c r="P1552" s="136"/>
    </row>
    <row r="1553" ht="12">
      <c r="P1553" s="136"/>
    </row>
    <row r="1554" ht="12">
      <c r="P1554" s="136"/>
    </row>
    <row r="1555" ht="12">
      <c r="P1555" s="136"/>
    </row>
    <row r="1556" ht="12">
      <c r="P1556" s="136"/>
    </row>
    <row r="1557" ht="12">
      <c r="P1557" s="136"/>
    </row>
    <row r="1558" ht="12">
      <c r="P1558" s="136"/>
    </row>
    <row r="1559" ht="12">
      <c r="P1559" s="136"/>
    </row>
    <row r="1560" ht="12">
      <c r="P1560" s="136"/>
    </row>
    <row r="1561" ht="12">
      <c r="P1561" s="136"/>
    </row>
    <row r="1562" ht="12">
      <c r="P1562" s="136"/>
    </row>
    <row r="1563" ht="12">
      <c r="P1563" s="136"/>
    </row>
    <row r="1564" ht="12">
      <c r="P1564" s="136"/>
    </row>
    <row r="1565" ht="12">
      <c r="P1565" s="136"/>
    </row>
    <row r="1566" ht="12">
      <c r="P1566" s="136"/>
    </row>
    <row r="1567" ht="12">
      <c r="P1567" s="136"/>
    </row>
    <row r="1568" ht="12">
      <c r="P1568" s="136"/>
    </row>
    <row r="1569" ht="12">
      <c r="P1569" s="136"/>
    </row>
    <row r="1570" ht="12">
      <c r="P1570" s="136"/>
    </row>
    <row r="1571" ht="12">
      <c r="P1571" s="136"/>
    </row>
    <row r="1572" ht="12">
      <c r="P1572" s="136"/>
    </row>
    <row r="1573" ht="12">
      <c r="P1573" s="136"/>
    </row>
    <row r="1574" ht="12">
      <c r="P1574" s="136"/>
    </row>
    <row r="1575" ht="12">
      <c r="P1575" s="136"/>
    </row>
    <row r="1576" ht="12">
      <c r="P1576" s="136"/>
    </row>
    <row r="1577" ht="12">
      <c r="P1577" s="136"/>
    </row>
    <row r="1578" ht="12">
      <c r="P1578" s="136"/>
    </row>
    <row r="1579" ht="12">
      <c r="P1579" s="136"/>
    </row>
    <row r="1580" ht="12">
      <c r="P1580" s="136"/>
    </row>
    <row r="1581" ht="12">
      <c r="P1581" s="136"/>
    </row>
    <row r="1582" ht="12">
      <c r="P1582" s="136"/>
    </row>
    <row r="1583" ht="12">
      <c r="P1583" s="136"/>
    </row>
    <row r="1584" ht="12">
      <c r="P1584" s="136"/>
    </row>
    <row r="1585" ht="12">
      <c r="P1585" s="136"/>
    </row>
    <row r="1586" ht="12">
      <c r="P1586" s="136"/>
    </row>
    <row r="1587" ht="12">
      <c r="P1587" s="136"/>
    </row>
    <row r="1588" ht="12">
      <c r="P1588" s="136"/>
    </row>
    <row r="1589" ht="12">
      <c r="P1589" s="136"/>
    </row>
    <row r="1590" ht="12">
      <c r="P1590" s="136"/>
    </row>
    <row r="1591" ht="12">
      <c r="P1591" s="136"/>
    </row>
    <row r="1592" ht="12">
      <c r="P1592" s="136"/>
    </row>
    <row r="1593" ht="12">
      <c r="P1593" s="136"/>
    </row>
    <row r="1594" ht="12">
      <c r="P1594" s="136"/>
    </row>
    <row r="1595" ht="12">
      <c r="P1595" s="136"/>
    </row>
    <row r="1596" ht="12">
      <c r="P1596" s="136"/>
    </row>
    <row r="1597" ht="12">
      <c r="P1597" s="136"/>
    </row>
    <row r="1598" ht="12">
      <c r="P1598" s="136"/>
    </row>
    <row r="1599" ht="12">
      <c r="P1599" s="136"/>
    </row>
    <row r="1600" ht="12">
      <c r="P1600" s="136"/>
    </row>
    <row r="1601" ht="12">
      <c r="P1601" s="136"/>
    </row>
    <row r="1602" ht="12">
      <c r="P1602" s="136"/>
    </row>
    <row r="1603" ht="12">
      <c r="P1603" s="136"/>
    </row>
    <row r="1604" ht="12">
      <c r="P1604" s="136"/>
    </row>
    <row r="1605" ht="12">
      <c r="P1605" s="136"/>
    </row>
    <row r="1606" ht="12">
      <c r="P1606" s="136"/>
    </row>
    <row r="1607" ht="12">
      <c r="P1607" s="136"/>
    </row>
    <row r="1608" ht="12">
      <c r="P1608" s="136"/>
    </row>
    <row r="1609" ht="12">
      <c r="P1609" s="136"/>
    </row>
    <row r="1610" ht="12">
      <c r="P1610" s="136"/>
    </row>
    <row r="1611" ht="12">
      <c r="P1611" s="136"/>
    </row>
    <row r="1612" ht="12">
      <c r="P1612" s="136"/>
    </row>
    <row r="1613" ht="12">
      <c r="P1613" s="136"/>
    </row>
    <row r="1614" ht="12">
      <c r="P1614" s="136"/>
    </row>
    <row r="1615" ht="12">
      <c r="P1615" s="136"/>
    </row>
    <row r="1616" ht="12">
      <c r="P1616" s="136"/>
    </row>
    <row r="1617" ht="12">
      <c r="P1617" s="136"/>
    </row>
    <row r="1618" ht="12">
      <c r="P1618" s="136"/>
    </row>
    <row r="1619" ht="12">
      <c r="P1619" s="136"/>
    </row>
    <row r="1620" ht="12">
      <c r="P1620" s="136"/>
    </row>
    <row r="1621" ht="12">
      <c r="P1621" s="136"/>
    </row>
    <row r="1622" ht="12">
      <c r="P1622" s="136"/>
    </row>
    <row r="1623" ht="12">
      <c r="P1623" s="136"/>
    </row>
    <row r="1624" ht="12">
      <c r="P1624" s="136"/>
    </row>
    <row r="1625" ht="12">
      <c r="P1625" s="136"/>
    </row>
    <row r="1626" ht="12">
      <c r="P1626" s="136"/>
    </row>
    <row r="1627" ht="12">
      <c r="P1627" s="136"/>
    </row>
    <row r="1628" ht="12">
      <c r="P1628" s="136"/>
    </row>
    <row r="1629" ht="12">
      <c r="P1629" s="136"/>
    </row>
    <row r="1630" ht="12">
      <c r="P1630" s="136"/>
    </row>
    <row r="1631" ht="12">
      <c r="P1631" s="136"/>
    </row>
    <row r="1632" ht="12">
      <c r="P1632" s="136"/>
    </row>
    <row r="1633" ht="12">
      <c r="P1633" s="136"/>
    </row>
    <row r="1634" ht="12">
      <c r="P1634" s="136"/>
    </row>
    <row r="1635" ht="12">
      <c r="P1635" s="136"/>
    </row>
    <row r="1636" ht="12">
      <c r="P1636" s="136"/>
    </row>
    <row r="1637" ht="12">
      <c r="P1637" s="136"/>
    </row>
    <row r="1638" ht="12">
      <c r="P1638" s="136"/>
    </row>
    <row r="1639" ht="12">
      <c r="P1639" s="136"/>
    </row>
    <row r="1640" ht="12">
      <c r="P1640" s="136"/>
    </row>
    <row r="1641" ht="12">
      <c r="P1641" s="136"/>
    </row>
    <row r="1642" ht="12">
      <c r="P1642" s="136"/>
    </row>
    <row r="1643" ht="12">
      <c r="P1643" s="136"/>
    </row>
    <row r="1644" ht="12">
      <c r="P1644" s="136"/>
    </row>
    <row r="1645" ht="12">
      <c r="P1645" s="136"/>
    </row>
    <row r="1646" ht="12">
      <c r="P1646" s="136"/>
    </row>
    <row r="1647" ht="12">
      <c r="P1647" s="136"/>
    </row>
    <row r="1648" ht="12">
      <c r="P1648" s="136"/>
    </row>
    <row r="1649" ht="12">
      <c r="P1649" s="136"/>
    </row>
    <row r="1650" ht="12">
      <c r="P1650" s="136"/>
    </row>
    <row r="1651" ht="12">
      <c r="P1651" s="136"/>
    </row>
    <row r="1652" ht="12">
      <c r="P1652" s="136"/>
    </row>
    <row r="1653" ht="12">
      <c r="P1653" s="136"/>
    </row>
    <row r="1654" ht="12">
      <c r="P1654" s="136"/>
    </row>
    <row r="1655" ht="12">
      <c r="P1655" s="136"/>
    </row>
    <row r="1656" ht="12">
      <c r="P1656" s="136"/>
    </row>
    <row r="1657" ht="12">
      <c r="P1657" s="136"/>
    </row>
    <row r="1658" ht="12">
      <c r="P1658" s="136"/>
    </row>
    <row r="1659" ht="12">
      <c r="P1659" s="136"/>
    </row>
    <row r="1660" ht="12">
      <c r="P1660" s="136"/>
    </row>
    <row r="1661" ht="12">
      <c r="P1661" s="136"/>
    </row>
    <row r="1662" ht="12">
      <c r="P1662" s="136"/>
    </row>
    <row r="1663" ht="12">
      <c r="P1663" s="136"/>
    </row>
    <row r="1664" ht="12">
      <c r="P1664" s="136"/>
    </row>
    <row r="1665" ht="12">
      <c r="P1665" s="136"/>
    </row>
    <row r="1666" ht="12">
      <c r="P1666" s="136"/>
    </row>
    <row r="1667" ht="12">
      <c r="P1667" s="136"/>
    </row>
    <row r="1668" ht="12">
      <c r="P1668" s="136"/>
    </row>
    <row r="1669" ht="12">
      <c r="P1669" s="136"/>
    </row>
    <row r="1670" ht="12">
      <c r="P1670" s="136"/>
    </row>
    <row r="1671" ht="12">
      <c r="P1671" s="136"/>
    </row>
    <row r="1672" ht="12">
      <c r="P1672" s="136"/>
    </row>
    <row r="1673" ht="12">
      <c r="P1673" s="136"/>
    </row>
    <row r="1674" ht="12">
      <c r="P1674" s="136"/>
    </row>
    <row r="1675" ht="12">
      <c r="P1675" s="136"/>
    </row>
    <row r="1676" ht="12">
      <c r="P1676" s="136"/>
    </row>
    <row r="1677" ht="12">
      <c r="P1677" s="136"/>
    </row>
    <row r="1678" ht="12">
      <c r="P1678" s="136"/>
    </row>
    <row r="1679" ht="12">
      <c r="P1679" s="136"/>
    </row>
    <row r="1680" ht="12">
      <c r="P1680" s="136"/>
    </row>
    <row r="1681" ht="12">
      <c r="P1681" s="136"/>
    </row>
    <row r="1682" ht="12">
      <c r="P1682" s="136"/>
    </row>
    <row r="1683" ht="12">
      <c r="P1683" s="136"/>
    </row>
    <row r="1684" ht="12">
      <c r="P1684" s="136"/>
    </row>
    <row r="1685" ht="12">
      <c r="P1685" s="136"/>
    </row>
    <row r="1686" ht="12">
      <c r="P1686" s="136"/>
    </row>
    <row r="1687" ht="12">
      <c r="P1687" s="136"/>
    </row>
    <row r="1688" ht="12">
      <c r="P1688" s="136"/>
    </row>
    <row r="1689" ht="12">
      <c r="P1689" s="136"/>
    </row>
    <row r="1690" ht="12">
      <c r="P1690" s="136"/>
    </row>
    <row r="1691" ht="12">
      <c r="P1691" s="136"/>
    </row>
    <row r="1692" ht="12">
      <c r="P1692" s="136"/>
    </row>
    <row r="1693" ht="12">
      <c r="P1693" s="136"/>
    </row>
    <row r="1694" ht="12">
      <c r="P1694" s="136"/>
    </row>
    <row r="1695" ht="12">
      <c r="P1695" s="136"/>
    </row>
    <row r="1696" ht="12">
      <c r="P1696" s="136"/>
    </row>
    <row r="1697" ht="12">
      <c r="P1697" s="136"/>
    </row>
    <row r="1698" ht="12">
      <c r="P1698" s="136"/>
    </row>
    <row r="1699" ht="12">
      <c r="P1699" s="136"/>
    </row>
    <row r="1700" ht="12">
      <c r="P1700" s="136"/>
    </row>
    <row r="1701" ht="12">
      <c r="P1701" s="136"/>
    </row>
    <row r="1702" ht="12">
      <c r="P1702" s="136"/>
    </row>
    <row r="1703" ht="12">
      <c r="P1703" s="136"/>
    </row>
    <row r="1704" ht="12">
      <c r="P1704" s="136"/>
    </row>
    <row r="1705" ht="12">
      <c r="P1705" s="136"/>
    </row>
    <row r="1706" ht="12">
      <c r="P1706" s="136"/>
    </row>
    <row r="1707" ht="12">
      <c r="P1707" s="136"/>
    </row>
    <row r="1708" ht="12">
      <c r="P1708" s="136"/>
    </row>
    <row r="1709" ht="12">
      <c r="P1709" s="136"/>
    </row>
    <row r="1710" ht="12">
      <c r="P1710" s="136"/>
    </row>
    <row r="1711" ht="12">
      <c r="P1711" s="136"/>
    </row>
    <row r="1712" ht="12">
      <c r="P1712" s="136"/>
    </row>
    <row r="1713" ht="12">
      <c r="P1713" s="136"/>
    </row>
    <row r="1714" ht="12">
      <c r="P1714" s="136"/>
    </row>
    <row r="1715" ht="12">
      <c r="P1715" s="136"/>
    </row>
    <row r="1716" ht="12">
      <c r="P1716" s="136"/>
    </row>
    <row r="1717" ht="12">
      <c r="P1717" s="136"/>
    </row>
    <row r="1718" ht="12">
      <c r="P1718" s="136"/>
    </row>
    <row r="1719" ht="12">
      <c r="P1719" s="136"/>
    </row>
    <row r="1720" ht="12">
      <c r="P1720" s="136"/>
    </row>
    <row r="1721" ht="12">
      <c r="P1721" s="136"/>
    </row>
    <row r="1722" ht="12">
      <c r="P1722" s="136"/>
    </row>
    <row r="1723" ht="12">
      <c r="P1723" s="136"/>
    </row>
    <row r="1724" ht="12">
      <c r="P1724" s="136"/>
    </row>
    <row r="1725" ht="12">
      <c r="P1725" s="136"/>
    </row>
    <row r="1726" ht="12">
      <c r="P1726" s="136"/>
    </row>
    <row r="1727" ht="12">
      <c r="P1727" s="136"/>
    </row>
    <row r="1728" ht="12">
      <c r="P1728" s="136"/>
    </row>
    <row r="1729" ht="12">
      <c r="P1729" s="136"/>
    </row>
    <row r="1730" ht="12">
      <c r="P1730" s="136"/>
    </row>
    <row r="1731" ht="12">
      <c r="P1731" s="136"/>
    </row>
    <row r="1732" ht="12">
      <c r="P1732" s="136"/>
    </row>
    <row r="1733" ht="12">
      <c r="P1733" s="136"/>
    </row>
    <row r="1734" ht="12">
      <c r="P1734" s="136"/>
    </row>
    <row r="1735" ht="12">
      <c r="P1735" s="136"/>
    </row>
    <row r="1736" ht="12">
      <c r="P1736" s="136"/>
    </row>
    <row r="1737" ht="12">
      <c r="P1737" s="136"/>
    </row>
    <row r="1738" ht="12">
      <c r="P1738" s="136"/>
    </row>
    <row r="1739" ht="12">
      <c r="P1739" s="136"/>
    </row>
    <row r="1740" ht="12">
      <c r="P1740" s="136"/>
    </row>
    <row r="1741" ht="12">
      <c r="P1741" s="136"/>
    </row>
    <row r="1742" ht="12">
      <c r="P1742" s="136"/>
    </row>
    <row r="1743" ht="12">
      <c r="P1743" s="136"/>
    </row>
    <row r="1744" ht="12">
      <c r="P1744" s="136"/>
    </row>
    <row r="1745" ht="12">
      <c r="P1745" s="136"/>
    </row>
    <row r="1746" ht="12">
      <c r="P1746" s="136"/>
    </row>
    <row r="1747" ht="12">
      <c r="P1747" s="136"/>
    </row>
    <row r="1748" ht="12">
      <c r="P1748" s="136"/>
    </row>
    <row r="1749" ht="12">
      <c r="P1749" s="136"/>
    </row>
    <row r="1750" ht="12">
      <c r="P1750" s="136"/>
    </row>
    <row r="1751" ht="12">
      <c r="P1751" s="136"/>
    </row>
    <row r="1752" ht="12">
      <c r="P1752" s="136"/>
    </row>
    <row r="1753" ht="12">
      <c r="P1753" s="136"/>
    </row>
    <row r="1754" ht="12">
      <c r="P1754" s="136"/>
    </row>
    <row r="1755" ht="12">
      <c r="P1755" s="136"/>
    </row>
    <row r="1756" ht="12">
      <c r="P1756" s="136"/>
    </row>
    <row r="1757" ht="12">
      <c r="P1757" s="136"/>
    </row>
    <row r="1758" ht="12">
      <c r="P1758" s="136"/>
    </row>
    <row r="1759" ht="12">
      <c r="P1759" s="136"/>
    </row>
    <row r="1760" ht="12">
      <c r="P1760" s="136"/>
    </row>
    <row r="1761" ht="12">
      <c r="P1761" s="136"/>
    </row>
    <row r="1762" ht="12">
      <c r="P1762" s="136"/>
    </row>
    <row r="1763" ht="12">
      <c r="P1763" s="136"/>
    </row>
    <row r="1764" ht="12">
      <c r="P1764" s="136"/>
    </row>
    <row r="1765" ht="12">
      <c r="P1765" s="136"/>
    </row>
    <row r="1766" ht="12">
      <c r="P1766" s="136"/>
    </row>
    <row r="1767" ht="12">
      <c r="P1767" s="136"/>
    </row>
    <row r="1768" ht="12">
      <c r="P1768" s="136"/>
    </row>
    <row r="1769" ht="12">
      <c r="P1769" s="136"/>
    </row>
    <row r="1770" ht="12">
      <c r="P1770" s="136"/>
    </row>
    <row r="1771" ht="12">
      <c r="P1771" s="136"/>
    </row>
    <row r="1772" ht="12">
      <c r="P1772" s="136"/>
    </row>
    <row r="1773" ht="12">
      <c r="P1773" s="136"/>
    </row>
    <row r="1774" ht="12">
      <c r="P1774" s="136"/>
    </row>
    <row r="1775" ht="12">
      <c r="P1775" s="136"/>
    </row>
    <row r="1776" ht="12">
      <c r="P1776" s="136"/>
    </row>
    <row r="1777" ht="12">
      <c r="P1777" s="136"/>
    </row>
    <row r="1778" ht="12">
      <c r="P1778" s="136"/>
    </row>
    <row r="1779" ht="12">
      <c r="P1779" s="136"/>
    </row>
    <row r="1780" ht="12">
      <c r="P1780" s="136"/>
    </row>
    <row r="1781" ht="12">
      <c r="P1781" s="136"/>
    </row>
    <row r="1782" ht="12">
      <c r="P1782" s="136"/>
    </row>
    <row r="1783" ht="12">
      <c r="P1783" s="136"/>
    </row>
    <row r="1784" ht="12">
      <c r="P1784" s="136"/>
    </row>
    <row r="1785" ht="12">
      <c r="P1785" s="136"/>
    </row>
    <row r="1786" ht="12">
      <c r="P1786" s="136"/>
    </row>
    <row r="1787" ht="12">
      <c r="P1787" s="136"/>
    </row>
    <row r="1788" ht="12">
      <c r="P1788" s="136"/>
    </row>
    <row r="1789" ht="12">
      <c r="P1789" s="136"/>
    </row>
    <row r="1790" ht="12">
      <c r="P1790" s="136"/>
    </row>
    <row r="1791" ht="12">
      <c r="P1791" s="136"/>
    </row>
    <row r="1792" ht="12">
      <c r="P1792" s="136"/>
    </row>
    <row r="1793" ht="12">
      <c r="P1793" s="136"/>
    </row>
    <row r="1794" ht="12">
      <c r="P1794" s="136"/>
    </row>
    <row r="1795" ht="12">
      <c r="P1795" s="136"/>
    </row>
    <row r="1796" ht="12">
      <c r="P1796" s="136"/>
    </row>
    <row r="1797" ht="12">
      <c r="P1797" s="136"/>
    </row>
    <row r="1798" ht="12">
      <c r="P1798" s="136"/>
    </row>
    <row r="1799" ht="12">
      <c r="P1799" s="136"/>
    </row>
    <row r="1800" ht="12">
      <c r="P1800" s="136"/>
    </row>
    <row r="1801" ht="12">
      <c r="P1801" s="136"/>
    </row>
    <row r="1802" ht="12">
      <c r="P1802" s="136"/>
    </row>
    <row r="1803" ht="12">
      <c r="P1803" s="136"/>
    </row>
    <row r="1804" ht="12">
      <c r="P1804" s="136"/>
    </row>
    <row r="1805" ht="12">
      <c r="P1805" s="136"/>
    </row>
    <row r="1806" ht="12">
      <c r="P1806" s="136"/>
    </row>
    <row r="1807" ht="12">
      <c r="P1807" s="136"/>
    </row>
    <row r="1808" ht="12">
      <c r="P1808" s="136"/>
    </row>
    <row r="1809" ht="12">
      <c r="P1809" s="136"/>
    </row>
    <row r="1810" ht="12">
      <c r="P1810" s="136"/>
    </row>
    <row r="1811" ht="12">
      <c r="P1811" s="136"/>
    </row>
    <row r="1812" ht="12">
      <c r="P1812" s="136"/>
    </row>
    <row r="1813" ht="12">
      <c r="P1813" s="136"/>
    </row>
    <row r="1814" ht="12">
      <c r="P1814" s="136"/>
    </row>
    <row r="1815" ht="12">
      <c r="P1815" s="136"/>
    </row>
    <row r="1816" ht="12">
      <c r="P1816" s="136"/>
    </row>
    <row r="1817" ht="12">
      <c r="P1817" s="136"/>
    </row>
    <row r="1818" ht="12">
      <c r="P1818" s="136"/>
    </row>
    <row r="1819" ht="12">
      <c r="P1819" s="136"/>
    </row>
    <row r="1820" ht="12">
      <c r="P1820" s="136"/>
    </row>
    <row r="1821" ht="12">
      <c r="P1821" s="136"/>
    </row>
    <row r="1822" ht="12">
      <c r="P1822" s="136"/>
    </row>
    <row r="1823" ht="12">
      <c r="P1823" s="136"/>
    </row>
    <row r="1824" ht="12">
      <c r="P1824" s="136"/>
    </row>
    <row r="1825" ht="12">
      <c r="P1825" s="136"/>
    </row>
    <row r="1826" ht="12">
      <c r="P1826" s="136"/>
    </row>
    <row r="1827" ht="12">
      <c r="P1827" s="136"/>
    </row>
    <row r="1828" ht="12">
      <c r="P1828" s="136"/>
    </row>
    <row r="1829" ht="12">
      <c r="P1829" s="136"/>
    </row>
    <row r="1830" ht="12">
      <c r="P1830" s="136"/>
    </row>
    <row r="1831" ht="12">
      <c r="P1831" s="136"/>
    </row>
    <row r="1832" ht="12">
      <c r="P1832" s="136"/>
    </row>
    <row r="1833" ht="12">
      <c r="P1833" s="136"/>
    </row>
    <row r="1834" ht="12">
      <c r="P1834" s="136"/>
    </row>
    <row r="1835" ht="12">
      <c r="P1835" s="136"/>
    </row>
    <row r="1836" ht="12">
      <c r="P1836" s="136"/>
    </row>
    <row r="1837" ht="12">
      <c r="P1837" s="136"/>
    </row>
    <row r="1838" ht="12">
      <c r="P1838" s="136"/>
    </row>
    <row r="1839" ht="12">
      <c r="P1839" s="136"/>
    </row>
    <row r="1840" ht="12">
      <c r="P1840" s="136"/>
    </row>
    <row r="1841" ht="12">
      <c r="P1841" s="136"/>
    </row>
    <row r="1842" ht="12">
      <c r="P1842" s="136"/>
    </row>
    <row r="1843" ht="12">
      <c r="P1843" s="136"/>
    </row>
    <row r="1844" ht="12">
      <c r="P1844" s="136"/>
    </row>
    <row r="1845" ht="12">
      <c r="P1845" s="136"/>
    </row>
    <row r="1846" ht="12">
      <c r="P1846" s="136"/>
    </row>
    <row r="1847" ht="12">
      <c r="P1847" s="136"/>
    </row>
    <row r="1848" ht="12">
      <c r="P1848" s="136"/>
    </row>
    <row r="1849" ht="12">
      <c r="P1849" s="136"/>
    </row>
    <row r="1850" ht="12">
      <c r="P1850" s="136"/>
    </row>
    <row r="1851" ht="12">
      <c r="P1851" s="136"/>
    </row>
    <row r="1852" ht="12">
      <c r="P1852" s="136"/>
    </row>
    <row r="1853" ht="12">
      <c r="P1853" s="136"/>
    </row>
    <row r="1854" ht="12">
      <c r="P1854" s="136"/>
    </row>
    <row r="1855" ht="12">
      <c r="P1855" s="136"/>
    </row>
    <row r="1856" ht="12">
      <c r="P1856" s="136"/>
    </row>
    <row r="1857" ht="12">
      <c r="P1857" s="136"/>
    </row>
    <row r="1858" ht="12">
      <c r="P1858" s="136"/>
    </row>
    <row r="1859" ht="12">
      <c r="P1859" s="136"/>
    </row>
    <row r="1860" ht="12">
      <c r="P1860" s="136"/>
    </row>
    <row r="1861" ht="12">
      <c r="P1861" s="136"/>
    </row>
    <row r="1862" ht="12">
      <c r="P1862" s="136"/>
    </row>
    <row r="1863" ht="12">
      <c r="P1863" s="136"/>
    </row>
    <row r="1864" ht="12">
      <c r="P1864" s="136"/>
    </row>
    <row r="1865" ht="12">
      <c r="P1865" s="136"/>
    </row>
    <row r="1866" ht="12">
      <c r="P1866" s="136"/>
    </row>
  </sheetData>
  <sheetProtection password="C78A" sheet="1"/>
  <mergeCells count="48">
    <mergeCell ref="X22:AE22"/>
    <mergeCell ref="AF22:AG22"/>
    <mergeCell ref="X23:AE23"/>
    <mergeCell ref="AF23:AG23"/>
    <mergeCell ref="X24:AE24"/>
    <mergeCell ref="AF24:AG24"/>
    <mergeCell ref="X18:AE18"/>
    <mergeCell ref="AF18:AG18"/>
    <mergeCell ref="X19:AE19"/>
    <mergeCell ref="AF19:AG19"/>
    <mergeCell ref="X21:AE21"/>
    <mergeCell ref="AF21:AG21"/>
    <mergeCell ref="X20:AE20"/>
    <mergeCell ref="AF20:AG20"/>
    <mergeCell ref="W1:AA1"/>
    <mergeCell ref="AB1:AH1"/>
    <mergeCell ref="X15:AE15"/>
    <mergeCell ref="AF15:AG15"/>
    <mergeCell ref="X16:AE16"/>
    <mergeCell ref="AF16:AG16"/>
    <mergeCell ref="X13:AE13"/>
    <mergeCell ref="AF13:AG13"/>
    <mergeCell ref="X9:AE9"/>
    <mergeCell ref="AF9:AG9"/>
    <mergeCell ref="X17:AE17"/>
    <mergeCell ref="AF17:AG17"/>
    <mergeCell ref="X6:AE6"/>
    <mergeCell ref="AF6:AG6"/>
    <mergeCell ref="X7:AE7"/>
    <mergeCell ref="AF7:AG7"/>
    <mergeCell ref="X14:AE14"/>
    <mergeCell ref="AF14:AG14"/>
    <mergeCell ref="X11:AE11"/>
    <mergeCell ref="AF11:AG11"/>
    <mergeCell ref="X12:AE12"/>
    <mergeCell ref="AF12:AG12"/>
    <mergeCell ref="X8:AE8"/>
    <mergeCell ref="AF8:AG8"/>
    <mergeCell ref="X10:AE10"/>
    <mergeCell ref="AF10:AG10"/>
    <mergeCell ref="X5:AE5"/>
    <mergeCell ref="AF5:AG5"/>
    <mergeCell ref="X2:AE2"/>
    <mergeCell ref="AF2:AG2"/>
    <mergeCell ref="X3:AE3"/>
    <mergeCell ref="AF3:AG3"/>
    <mergeCell ref="X4:AE4"/>
    <mergeCell ref="AF4:AG4"/>
  </mergeCells>
  <dataValidations count="2">
    <dataValidation allowBlank="1" showInputMessage="1" showErrorMessage="1" sqref="W1:AH24"/>
    <dataValidation type="list" allowBlank="1" showInputMessage="1" showErrorMessage="1" sqref="D1:F1">
      <formula1>'/Documents and Settings\SF\Local Settings\Temporary Internet Files\Content.IE5\9RZLRTN0\[gamesheet_65th_kokutaiyosen_45min_10_6.xls]GameSheet2枚目'!G3:G53</formula1>
    </dataValidation>
  </dataValidations>
  <printOptions/>
  <pageMargins left="0.7" right="0.7" top="0.75" bottom="0.75" header="0.3" footer="0.3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BR274"/>
  <sheetViews>
    <sheetView showGridLines="0" zoomScale="130" zoomScaleNormal="130" zoomScalePageLayoutView="0" workbookViewId="0" topLeftCell="A1">
      <selection activeCell="S27" sqref="S27:S28"/>
    </sheetView>
  </sheetViews>
  <sheetFormatPr defaultColWidth="9.00390625" defaultRowHeight="13.5"/>
  <cols>
    <col min="1" max="40" width="3.125" style="8" customWidth="1"/>
    <col min="41" max="58" width="3.00390625" style="8" customWidth="1"/>
    <col min="59" max="70" width="3.375" style="8" customWidth="1"/>
    <col min="71" max="16384" width="9.00390625" style="8" customWidth="1"/>
  </cols>
  <sheetData>
    <row r="1" spans="1:70" ht="7.5" customHeight="1">
      <c r="A1" s="10" t="s">
        <v>345</v>
      </c>
      <c r="B1" s="11"/>
      <c r="C1" s="11"/>
      <c r="D1" s="11"/>
      <c r="E1" s="11"/>
      <c r="F1" s="12"/>
      <c r="G1" s="32" t="s">
        <v>510</v>
      </c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2"/>
      <c r="V1" s="54"/>
      <c r="W1" s="781" t="s">
        <v>393</v>
      </c>
      <c r="X1" s="787"/>
      <c r="Y1" s="781" t="s">
        <v>394</v>
      </c>
      <c r="Z1" s="782"/>
      <c r="AA1" s="782"/>
      <c r="AB1" s="782"/>
      <c r="AC1" s="782"/>
      <c r="AD1" s="13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5"/>
      <c r="AX1" s="55"/>
      <c r="AY1" s="55"/>
      <c r="AZ1" s="55"/>
      <c r="BA1" s="55"/>
      <c r="BB1" s="55"/>
      <c r="BC1" s="55"/>
      <c r="BD1" s="55"/>
      <c r="BE1" s="55"/>
      <c r="BF1" s="55"/>
      <c r="BG1" s="55"/>
      <c r="BH1" s="55"/>
      <c r="BI1" s="55"/>
      <c r="BJ1" s="55"/>
      <c r="BK1" s="55"/>
      <c r="BL1" s="55"/>
      <c r="BM1" s="55"/>
      <c r="BN1" s="55"/>
      <c r="BO1" s="55"/>
      <c r="BP1" s="55"/>
      <c r="BQ1" s="55"/>
      <c r="BR1" s="55"/>
    </row>
    <row r="2" spans="1:70" ht="7.5" customHeight="1">
      <c r="A2" s="56" t="s">
        <v>299</v>
      </c>
      <c r="B2" s="23"/>
      <c r="C2" s="23"/>
      <c r="D2" s="23"/>
      <c r="E2" s="23"/>
      <c r="F2" s="24"/>
      <c r="G2" s="33" t="s">
        <v>511</v>
      </c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8"/>
      <c r="V2" s="54"/>
      <c r="W2" s="783" t="s">
        <v>346</v>
      </c>
      <c r="X2" s="784"/>
      <c r="Y2" s="785" t="s">
        <v>395</v>
      </c>
      <c r="Z2" s="786"/>
      <c r="AA2" s="786"/>
      <c r="AB2" s="786"/>
      <c r="AC2" s="786"/>
      <c r="AD2" s="14" t="s">
        <v>396</v>
      </c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  <c r="BM2" s="55"/>
      <c r="BN2" s="55"/>
      <c r="BO2" s="55"/>
      <c r="BP2" s="55"/>
      <c r="BQ2" s="55"/>
      <c r="BR2" s="55"/>
    </row>
    <row r="3" spans="1:70" ht="7.5" customHeight="1">
      <c r="A3" s="56" t="s">
        <v>347</v>
      </c>
      <c r="B3" s="23"/>
      <c r="C3" s="23"/>
      <c r="D3" s="23"/>
      <c r="E3" s="23"/>
      <c r="F3" s="24"/>
      <c r="G3" s="33" t="s">
        <v>512</v>
      </c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8"/>
      <c r="V3" s="54"/>
      <c r="W3" s="783" t="s">
        <v>348</v>
      </c>
      <c r="X3" s="784"/>
      <c r="Y3" s="785" t="s">
        <v>489</v>
      </c>
      <c r="Z3" s="786"/>
      <c r="AA3" s="786"/>
      <c r="AB3" s="786"/>
      <c r="AC3" s="786"/>
      <c r="AD3" s="14" t="s">
        <v>397</v>
      </c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  <c r="BM3" s="55"/>
      <c r="BN3" s="55"/>
      <c r="BO3" s="55"/>
      <c r="BP3" s="55"/>
      <c r="BQ3" s="55"/>
      <c r="BR3" s="55"/>
    </row>
    <row r="4" spans="1:70" ht="7.5" customHeight="1">
      <c r="A4" s="56" t="s">
        <v>300</v>
      </c>
      <c r="B4" s="23"/>
      <c r="C4" s="23"/>
      <c r="D4" s="23"/>
      <c r="E4" s="23"/>
      <c r="F4" s="24"/>
      <c r="G4" s="33" t="s">
        <v>513</v>
      </c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8"/>
      <c r="V4" s="54"/>
      <c r="W4" s="783" t="s">
        <v>349</v>
      </c>
      <c r="X4" s="784"/>
      <c r="Y4" s="785" t="s">
        <v>398</v>
      </c>
      <c r="Z4" s="786"/>
      <c r="AA4" s="786"/>
      <c r="AB4" s="786"/>
      <c r="AC4" s="786"/>
      <c r="AD4" s="14" t="s">
        <v>399</v>
      </c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</row>
    <row r="5" spans="1:70" ht="7.5" customHeight="1">
      <c r="A5" s="56" t="s">
        <v>315</v>
      </c>
      <c r="B5" s="23"/>
      <c r="C5" s="23"/>
      <c r="D5" s="23"/>
      <c r="E5" s="23"/>
      <c r="F5" s="24"/>
      <c r="G5" s="33" t="s">
        <v>551</v>
      </c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8"/>
      <c r="V5" s="54"/>
      <c r="W5" s="783" t="s">
        <v>350</v>
      </c>
      <c r="X5" s="784"/>
      <c r="Y5" s="785" t="s">
        <v>490</v>
      </c>
      <c r="Z5" s="786"/>
      <c r="AA5" s="786"/>
      <c r="AB5" s="786"/>
      <c r="AC5" s="786"/>
      <c r="AD5" s="14" t="s">
        <v>400</v>
      </c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55"/>
      <c r="BQ5" s="55"/>
      <c r="BR5" s="55"/>
    </row>
    <row r="6" spans="1:70" ht="7.5" customHeight="1">
      <c r="A6" s="56" t="s">
        <v>351</v>
      </c>
      <c r="B6" s="23"/>
      <c r="C6" s="23"/>
      <c r="D6" s="23"/>
      <c r="E6" s="23"/>
      <c r="F6" s="24"/>
      <c r="G6" s="33" t="s">
        <v>514</v>
      </c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8"/>
      <c r="V6" s="54"/>
      <c r="W6" s="783" t="s">
        <v>401</v>
      </c>
      <c r="X6" s="784"/>
      <c r="Y6" s="785" t="s">
        <v>402</v>
      </c>
      <c r="Z6" s="786"/>
      <c r="AA6" s="786"/>
      <c r="AB6" s="786"/>
      <c r="AC6" s="786"/>
      <c r="AD6" s="14" t="s">
        <v>403</v>
      </c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</row>
    <row r="7" spans="1:70" ht="7.5" customHeight="1">
      <c r="A7" s="57" t="s">
        <v>352</v>
      </c>
      <c r="B7" s="25"/>
      <c r="C7" s="25"/>
      <c r="D7" s="25"/>
      <c r="E7" s="25"/>
      <c r="F7" s="26"/>
      <c r="G7" s="34" t="s">
        <v>515</v>
      </c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20"/>
      <c r="V7" s="54"/>
      <c r="W7" s="783" t="s">
        <v>404</v>
      </c>
      <c r="X7" s="784"/>
      <c r="Y7" s="785" t="s">
        <v>405</v>
      </c>
      <c r="Z7" s="786"/>
      <c r="AA7" s="786"/>
      <c r="AB7" s="786"/>
      <c r="AC7" s="786"/>
      <c r="AD7" s="14" t="s">
        <v>406</v>
      </c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</row>
    <row r="8" spans="1:70" ht="7.5" customHeight="1">
      <c r="A8" s="53" t="s">
        <v>587</v>
      </c>
      <c r="B8" s="21"/>
      <c r="C8" s="21"/>
      <c r="D8" s="21"/>
      <c r="E8" s="21"/>
      <c r="F8" s="22"/>
      <c r="G8" s="35" t="s">
        <v>586</v>
      </c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2"/>
      <c r="V8" s="54"/>
      <c r="W8" s="783" t="s">
        <v>353</v>
      </c>
      <c r="X8" s="784"/>
      <c r="Y8" s="785" t="s">
        <v>407</v>
      </c>
      <c r="Z8" s="786"/>
      <c r="AA8" s="786"/>
      <c r="AB8" s="786"/>
      <c r="AC8" s="786"/>
      <c r="AD8" s="14" t="s">
        <v>408</v>
      </c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</row>
    <row r="9" spans="1:70" ht="7.5" customHeight="1">
      <c r="A9" s="53" t="s">
        <v>588</v>
      </c>
      <c r="B9" s="21"/>
      <c r="C9" s="21"/>
      <c r="D9" s="21"/>
      <c r="E9" s="21"/>
      <c r="F9" s="22"/>
      <c r="G9" s="35" t="s">
        <v>589</v>
      </c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2"/>
      <c r="V9" s="54"/>
      <c r="W9" s="783" t="s">
        <v>354</v>
      </c>
      <c r="X9" s="784"/>
      <c r="Y9" s="785" t="s">
        <v>409</v>
      </c>
      <c r="Z9" s="786"/>
      <c r="AA9" s="786"/>
      <c r="AB9" s="786"/>
      <c r="AC9" s="786"/>
      <c r="AD9" s="14" t="s">
        <v>410</v>
      </c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</row>
    <row r="10" spans="1:70" ht="7.5" customHeight="1">
      <c r="A10" s="56" t="s">
        <v>304</v>
      </c>
      <c r="B10" s="23"/>
      <c r="C10" s="23"/>
      <c r="D10" s="23"/>
      <c r="E10" s="23"/>
      <c r="F10" s="24"/>
      <c r="G10" s="36" t="s">
        <v>516</v>
      </c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4"/>
      <c r="V10" s="54"/>
      <c r="W10" s="783" t="s">
        <v>411</v>
      </c>
      <c r="X10" s="784"/>
      <c r="Y10" s="785" t="s">
        <v>412</v>
      </c>
      <c r="Z10" s="786"/>
      <c r="AA10" s="786"/>
      <c r="AB10" s="786"/>
      <c r="AC10" s="786"/>
      <c r="AD10" s="14" t="s">
        <v>413</v>
      </c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</row>
    <row r="11" spans="1:70" ht="7.5" customHeight="1">
      <c r="A11" s="56" t="s">
        <v>356</v>
      </c>
      <c r="B11" s="23"/>
      <c r="C11" s="23"/>
      <c r="D11" s="23"/>
      <c r="E11" s="23"/>
      <c r="F11" s="24"/>
      <c r="G11" s="23" t="s">
        <v>517</v>
      </c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4"/>
      <c r="V11" s="54"/>
      <c r="W11" s="783" t="s">
        <v>414</v>
      </c>
      <c r="X11" s="784"/>
      <c r="Y11" s="785" t="s">
        <v>415</v>
      </c>
      <c r="Z11" s="786"/>
      <c r="AA11" s="786"/>
      <c r="AB11" s="786"/>
      <c r="AC11" s="786"/>
      <c r="AD11" s="14" t="s">
        <v>416</v>
      </c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</row>
    <row r="12" spans="1:70" ht="7.5" customHeight="1">
      <c r="A12" s="56" t="s">
        <v>305</v>
      </c>
      <c r="B12" s="23"/>
      <c r="C12" s="23"/>
      <c r="D12" s="23"/>
      <c r="E12" s="23"/>
      <c r="F12" s="24"/>
      <c r="G12" s="23" t="s">
        <v>518</v>
      </c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4"/>
      <c r="V12" s="54"/>
      <c r="W12" s="783" t="s">
        <v>355</v>
      </c>
      <c r="X12" s="784"/>
      <c r="Y12" s="785" t="s">
        <v>417</v>
      </c>
      <c r="Z12" s="786"/>
      <c r="AA12" s="786"/>
      <c r="AB12" s="786"/>
      <c r="AC12" s="786"/>
      <c r="AD12" s="14" t="s">
        <v>418</v>
      </c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5"/>
      <c r="BR12" s="55"/>
    </row>
    <row r="13" spans="1:70" ht="7.5" customHeight="1">
      <c r="A13" s="56" t="s">
        <v>505</v>
      </c>
      <c r="B13" s="23"/>
      <c r="C13" s="23"/>
      <c r="D13" s="23"/>
      <c r="E13" s="23"/>
      <c r="F13" s="24"/>
      <c r="G13" s="788" t="s">
        <v>590</v>
      </c>
      <c r="H13" s="789"/>
      <c r="I13" s="789"/>
      <c r="J13" s="789"/>
      <c r="K13" s="789"/>
      <c r="L13" s="789"/>
      <c r="M13" s="789"/>
      <c r="N13" s="789"/>
      <c r="O13" s="789"/>
      <c r="P13" s="789"/>
      <c r="Q13" s="789"/>
      <c r="R13" s="789"/>
      <c r="S13" s="789"/>
      <c r="T13" s="789"/>
      <c r="U13" s="790"/>
      <c r="V13" s="54"/>
      <c r="W13" s="783" t="s">
        <v>357</v>
      </c>
      <c r="X13" s="784"/>
      <c r="Y13" s="785" t="s">
        <v>419</v>
      </c>
      <c r="Z13" s="786"/>
      <c r="AA13" s="786"/>
      <c r="AB13" s="786"/>
      <c r="AC13" s="786"/>
      <c r="AD13" s="14" t="s">
        <v>420</v>
      </c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</row>
    <row r="14" spans="1:70" ht="7.5" customHeight="1">
      <c r="A14" s="57" t="s">
        <v>306</v>
      </c>
      <c r="B14" s="25"/>
      <c r="C14" s="25"/>
      <c r="D14" s="25"/>
      <c r="E14" s="25"/>
      <c r="F14" s="26"/>
      <c r="G14" s="25" t="s">
        <v>591</v>
      </c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6"/>
      <c r="V14" s="54"/>
      <c r="W14" s="783" t="s">
        <v>358</v>
      </c>
      <c r="X14" s="784"/>
      <c r="Y14" s="785" t="s">
        <v>421</v>
      </c>
      <c r="Z14" s="786"/>
      <c r="AA14" s="786"/>
      <c r="AB14" s="786"/>
      <c r="AC14" s="786"/>
      <c r="AD14" s="14" t="s">
        <v>422</v>
      </c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</row>
    <row r="15" spans="1:70" ht="7.5" customHeight="1">
      <c r="A15" s="56" t="s">
        <v>307</v>
      </c>
      <c r="B15" s="23"/>
      <c r="C15" s="23"/>
      <c r="D15" s="23"/>
      <c r="E15" s="23"/>
      <c r="F15" s="24"/>
      <c r="G15" s="23" t="s">
        <v>585</v>
      </c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4"/>
      <c r="V15" s="54"/>
      <c r="W15" s="783" t="s">
        <v>359</v>
      </c>
      <c r="X15" s="784"/>
      <c r="Y15" s="785" t="s">
        <v>423</v>
      </c>
      <c r="Z15" s="786"/>
      <c r="AA15" s="786"/>
      <c r="AB15" s="786"/>
      <c r="AC15" s="786"/>
      <c r="AD15" s="14" t="s">
        <v>424</v>
      </c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</row>
    <row r="16" spans="1:70" ht="7.5" customHeight="1">
      <c r="A16" s="56" t="s">
        <v>308</v>
      </c>
      <c r="B16" s="23"/>
      <c r="C16" s="23"/>
      <c r="D16" s="23"/>
      <c r="E16" s="23"/>
      <c r="F16" s="24"/>
      <c r="G16" s="36" t="s">
        <v>519</v>
      </c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4"/>
      <c r="V16" s="54"/>
      <c r="W16" s="783" t="s">
        <v>360</v>
      </c>
      <c r="X16" s="784"/>
      <c r="Y16" s="785" t="s">
        <v>425</v>
      </c>
      <c r="Z16" s="786"/>
      <c r="AA16" s="786"/>
      <c r="AB16" s="786"/>
      <c r="AC16" s="786"/>
      <c r="AD16" s="14" t="s">
        <v>426</v>
      </c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</row>
    <row r="17" spans="1:70" ht="7.5" customHeight="1">
      <c r="A17" s="56" t="s">
        <v>309</v>
      </c>
      <c r="B17" s="23"/>
      <c r="C17" s="23"/>
      <c r="D17" s="23"/>
      <c r="E17" s="23"/>
      <c r="F17" s="24"/>
      <c r="G17" s="36" t="s">
        <v>520</v>
      </c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4"/>
      <c r="V17" s="54"/>
      <c r="W17" s="783" t="s">
        <v>361</v>
      </c>
      <c r="X17" s="784"/>
      <c r="Y17" s="785" t="s">
        <v>427</v>
      </c>
      <c r="Z17" s="786"/>
      <c r="AA17" s="786"/>
      <c r="AB17" s="786"/>
      <c r="AC17" s="786"/>
      <c r="AD17" s="14" t="s">
        <v>428</v>
      </c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</row>
    <row r="18" spans="1:70" ht="7.5" customHeight="1">
      <c r="A18" s="56" t="s">
        <v>310</v>
      </c>
      <c r="B18" s="23"/>
      <c r="C18" s="23"/>
      <c r="D18" s="23"/>
      <c r="E18" s="23"/>
      <c r="F18" s="24"/>
      <c r="G18" s="36" t="s">
        <v>521</v>
      </c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4"/>
      <c r="V18" s="54"/>
      <c r="W18" s="783" t="s">
        <v>362</v>
      </c>
      <c r="X18" s="784"/>
      <c r="Y18" s="785" t="s">
        <v>491</v>
      </c>
      <c r="Z18" s="786"/>
      <c r="AA18" s="786"/>
      <c r="AB18" s="786"/>
      <c r="AC18" s="786"/>
      <c r="AD18" s="14" t="s">
        <v>429</v>
      </c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</row>
    <row r="19" spans="1:70" ht="7.5" customHeight="1">
      <c r="A19" s="56" t="s">
        <v>311</v>
      </c>
      <c r="B19" s="23"/>
      <c r="C19" s="23"/>
      <c r="D19" s="23"/>
      <c r="E19" s="23"/>
      <c r="F19" s="24"/>
      <c r="G19" s="36" t="s">
        <v>522</v>
      </c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4"/>
      <c r="V19" s="54"/>
      <c r="W19" s="783" t="s">
        <v>363</v>
      </c>
      <c r="X19" s="784"/>
      <c r="Y19" s="785" t="s">
        <v>430</v>
      </c>
      <c r="Z19" s="786"/>
      <c r="AA19" s="786"/>
      <c r="AB19" s="786"/>
      <c r="AC19" s="786"/>
      <c r="AD19" s="14" t="s">
        <v>431</v>
      </c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</row>
    <row r="20" spans="1:70" ht="7.5" customHeight="1">
      <c r="A20" s="56" t="s">
        <v>312</v>
      </c>
      <c r="B20" s="23"/>
      <c r="C20" s="23"/>
      <c r="D20" s="23"/>
      <c r="E20" s="23"/>
      <c r="F20" s="24"/>
      <c r="G20" s="36" t="s">
        <v>524</v>
      </c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4"/>
      <c r="V20" s="54"/>
      <c r="W20" s="783" t="s">
        <v>364</v>
      </c>
      <c r="X20" s="784"/>
      <c r="Y20" s="785" t="s">
        <v>432</v>
      </c>
      <c r="Z20" s="786"/>
      <c r="AA20" s="786"/>
      <c r="AB20" s="786"/>
      <c r="AC20" s="786"/>
      <c r="AD20" s="14" t="s">
        <v>433</v>
      </c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</row>
    <row r="21" spans="1:70" ht="7.5" customHeight="1">
      <c r="A21" s="57"/>
      <c r="B21" s="25"/>
      <c r="C21" s="25"/>
      <c r="D21" s="25"/>
      <c r="E21" s="25"/>
      <c r="F21" s="26"/>
      <c r="G21" s="25" t="s">
        <v>523</v>
      </c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6"/>
      <c r="V21" s="54"/>
      <c r="W21" s="783" t="s">
        <v>365</v>
      </c>
      <c r="X21" s="784"/>
      <c r="Y21" s="785" t="s">
        <v>434</v>
      </c>
      <c r="Z21" s="786"/>
      <c r="AA21" s="786"/>
      <c r="AB21" s="786"/>
      <c r="AC21" s="786"/>
      <c r="AD21" s="14" t="s">
        <v>435</v>
      </c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</row>
    <row r="22" spans="1:70" ht="7.5" customHeight="1">
      <c r="A22" s="56" t="s">
        <v>368</v>
      </c>
      <c r="B22" s="23"/>
      <c r="C22" s="23"/>
      <c r="D22" s="23"/>
      <c r="E22" s="23"/>
      <c r="F22" s="24"/>
      <c r="G22" s="36" t="s">
        <v>525</v>
      </c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4"/>
      <c r="V22" s="54"/>
      <c r="W22" s="783" t="s">
        <v>366</v>
      </c>
      <c r="X22" s="784"/>
      <c r="Y22" s="785" t="s">
        <v>436</v>
      </c>
      <c r="Z22" s="786"/>
      <c r="AA22" s="786"/>
      <c r="AB22" s="786"/>
      <c r="AC22" s="786"/>
      <c r="AD22" s="14" t="s">
        <v>437</v>
      </c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</row>
    <row r="23" spans="1:70" ht="7.5" customHeight="1">
      <c r="A23" s="57" t="s">
        <v>370</v>
      </c>
      <c r="B23" s="25"/>
      <c r="C23" s="25"/>
      <c r="D23" s="25"/>
      <c r="E23" s="25"/>
      <c r="F23" s="26"/>
      <c r="G23" s="37" t="s">
        <v>526</v>
      </c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6"/>
      <c r="V23" s="54"/>
      <c r="W23" s="783" t="s">
        <v>367</v>
      </c>
      <c r="X23" s="784"/>
      <c r="Y23" s="785" t="s">
        <v>438</v>
      </c>
      <c r="Z23" s="786"/>
      <c r="AA23" s="786"/>
      <c r="AB23" s="786"/>
      <c r="AC23" s="786"/>
      <c r="AD23" s="14" t="s">
        <v>439</v>
      </c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M23" s="55"/>
      <c r="BN23" s="55"/>
      <c r="BO23" s="55"/>
      <c r="BP23" s="55"/>
      <c r="BQ23" s="55"/>
      <c r="BR23" s="55"/>
    </row>
    <row r="24" spans="1:70" ht="7.5" customHeight="1">
      <c r="A24" s="56" t="s">
        <v>308</v>
      </c>
      <c r="B24" s="23"/>
      <c r="C24" s="23"/>
      <c r="D24" s="23"/>
      <c r="E24" s="23"/>
      <c r="F24" s="24"/>
      <c r="G24" s="36" t="s">
        <v>527</v>
      </c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4"/>
      <c r="V24" s="54"/>
      <c r="W24" s="783" t="s">
        <v>440</v>
      </c>
      <c r="X24" s="784"/>
      <c r="Y24" s="785" t="s">
        <v>441</v>
      </c>
      <c r="Z24" s="786"/>
      <c r="AA24" s="786"/>
      <c r="AB24" s="786"/>
      <c r="AC24" s="786"/>
      <c r="AD24" s="14" t="s">
        <v>442</v>
      </c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5"/>
      <c r="BN24" s="55"/>
      <c r="BO24" s="55"/>
      <c r="BP24" s="55"/>
      <c r="BQ24" s="55"/>
      <c r="BR24" s="55"/>
    </row>
    <row r="25" spans="1:70" ht="7.5" customHeight="1">
      <c r="A25" s="56" t="s">
        <v>304</v>
      </c>
      <c r="B25" s="23"/>
      <c r="C25" s="23"/>
      <c r="D25" s="23"/>
      <c r="E25" s="23"/>
      <c r="F25" s="24"/>
      <c r="G25" s="23" t="s">
        <v>528</v>
      </c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4"/>
      <c r="V25" s="54"/>
      <c r="W25" s="793" t="s">
        <v>369</v>
      </c>
      <c r="X25" s="794"/>
      <c r="Y25" s="785" t="s">
        <v>492</v>
      </c>
      <c r="Z25" s="786"/>
      <c r="AA25" s="786"/>
      <c r="AB25" s="786"/>
      <c r="AC25" s="786"/>
      <c r="AD25" s="15">
        <v>24</v>
      </c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</row>
    <row r="26" spans="1:70" ht="7.5" customHeight="1">
      <c r="A26" s="56" t="s">
        <v>371</v>
      </c>
      <c r="B26" s="23"/>
      <c r="C26" s="23"/>
      <c r="D26" s="23"/>
      <c r="E26" s="23"/>
      <c r="F26" s="24"/>
      <c r="G26" s="23" t="s">
        <v>529</v>
      </c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4"/>
      <c r="V26" s="54"/>
      <c r="W26" s="795"/>
      <c r="X26" s="796"/>
      <c r="Y26" s="785" t="s">
        <v>493</v>
      </c>
      <c r="Z26" s="786"/>
      <c r="AA26" s="786"/>
      <c r="AB26" s="786"/>
      <c r="AC26" s="786"/>
      <c r="AD26" s="41">
        <v>25</v>
      </c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</row>
    <row r="27" spans="1:70" ht="7.5" customHeight="1">
      <c r="A27" s="56" t="s">
        <v>314</v>
      </c>
      <c r="B27" s="23"/>
      <c r="C27" s="23"/>
      <c r="D27" s="23"/>
      <c r="E27" s="23"/>
      <c r="F27" s="24"/>
      <c r="G27" s="36" t="s">
        <v>541</v>
      </c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4"/>
      <c r="V27" s="54"/>
      <c r="W27" s="795"/>
      <c r="X27" s="796"/>
      <c r="Y27" s="785" t="s">
        <v>494</v>
      </c>
      <c r="Z27" s="786"/>
      <c r="AA27" s="786"/>
      <c r="AB27" s="786"/>
      <c r="AC27" s="786"/>
      <c r="AD27" s="41">
        <v>26</v>
      </c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  <c r="BM27" s="55"/>
      <c r="BN27" s="55"/>
      <c r="BO27" s="55"/>
      <c r="BP27" s="55"/>
      <c r="BQ27" s="55"/>
      <c r="BR27" s="55"/>
    </row>
    <row r="28" spans="1:70" ht="7.5" customHeight="1">
      <c r="A28" s="56" t="s">
        <v>315</v>
      </c>
      <c r="B28" s="23"/>
      <c r="C28" s="23"/>
      <c r="D28" s="23"/>
      <c r="E28" s="23"/>
      <c r="F28" s="24"/>
      <c r="G28" s="36" t="s">
        <v>530</v>
      </c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4"/>
      <c r="V28" s="54"/>
      <c r="W28" s="797"/>
      <c r="X28" s="798"/>
      <c r="Y28" s="785" t="s">
        <v>495</v>
      </c>
      <c r="Z28" s="786"/>
      <c r="AA28" s="786"/>
      <c r="AB28" s="786"/>
      <c r="AC28" s="786"/>
      <c r="AD28" s="14" t="s">
        <v>443</v>
      </c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  <c r="BM28" s="55"/>
      <c r="BN28" s="55"/>
      <c r="BO28" s="55"/>
      <c r="BP28" s="55"/>
      <c r="BQ28" s="55"/>
      <c r="BR28" s="55"/>
    </row>
    <row r="29" spans="1:70" ht="7.5" customHeight="1">
      <c r="A29" s="57" t="s">
        <v>316</v>
      </c>
      <c r="B29" s="25"/>
      <c r="C29" s="25"/>
      <c r="D29" s="25"/>
      <c r="E29" s="25"/>
      <c r="F29" s="26"/>
      <c r="G29" s="38" t="s">
        <v>531</v>
      </c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6"/>
      <c r="V29" s="54"/>
      <c r="W29" s="783" t="s">
        <v>372</v>
      </c>
      <c r="X29" s="784"/>
      <c r="Y29" s="785" t="s">
        <v>444</v>
      </c>
      <c r="Z29" s="786"/>
      <c r="AA29" s="786"/>
      <c r="AB29" s="786"/>
      <c r="AC29" s="786"/>
      <c r="AD29" s="14" t="s">
        <v>445</v>
      </c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5"/>
      <c r="BM29" s="55"/>
      <c r="BN29" s="55"/>
      <c r="BO29" s="55"/>
      <c r="BP29" s="55"/>
      <c r="BQ29" s="55"/>
      <c r="BR29" s="55"/>
    </row>
    <row r="30" spans="1:70" ht="7.5" customHeight="1">
      <c r="A30" s="56" t="s">
        <v>323</v>
      </c>
      <c r="B30" s="23"/>
      <c r="C30" s="23"/>
      <c r="D30" s="23"/>
      <c r="E30" s="23"/>
      <c r="F30" s="24"/>
      <c r="G30" s="23" t="s">
        <v>532</v>
      </c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4"/>
      <c r="V30" s="54"/>
      <c r="W30" s="783" t="s">
        <v>373</v>
      </c>
      <c r="X30" s="784"/>
      <c r="Y30" s="785" t="s">
        <v>446</v>
      </c>
      <c r="Z30" s="791"/>
      <c r="AA30" s="791"/>
      <c r="AB30" s="791"/>
      <c r="AC30" s="792"/>
      <c r="AD30" s="14" t="s">
        <v>447</v>
      </c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5"/>
      <c r="BM30" s="55"/>
      <c r="BN30" s="55"/>
      <c r="BO30" s="55"/>
      <c r="BP30" s="55"/>
      <c r="BQ30" s="55"/>
      <c r="BR30" s="55"/>
    </row>
    <row r="31" spans="1:70" ht="7.5" customHeight="1">
      <c r="A31" s="56" t="s">
        <v>378</v>
      </c>
      <c r="B31" s="23"/>
      <c r="C31" s="23"/>
      <c r="D31" s="23"/>
      <c r="E31" s="23"/>
      <c r="F31" s="24"/>
      <c r="G31" s="36" t="s">
        <v>533</v>
      </c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4"/>
      <c r="V31" s="54"/>
      <c r="W31" s="783" t="s">
        <v>374</v>
      </c>
      <c r="X31" s="784"/>
      <c r="Y31" s="785" t="s">
        <v>448</v>
      </c>
      <c r="Z31" s="791"/>
      <c r="AA31" s="791"/>
      <c r="AB31" s="791"/>
      <c r="AC31" s="792"/>
      <c r="AD31" s="14" t="s">
        <v>449</v>
      </c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55"/>
      <c r="BL31" s="55"/>
      <c r="BM31" s="55"/>
      <c r="BN31" s="55"/>
      <c r="BO31" s="55"/>
      <c r="BP31" s="55"/>
      <c r="BQ31" s="55"/>
      <c r="BR31" s="55"/>
    </row>
    <row r="32" spans="1:70" ht="7.5" customHeight="1">
      <c r="A32" s="56" t="s">
        <v>324</v>
      </c>
      <c r="B32" s="23"/>
      <c r="C32" s="23"/>
      <c r="D32" s="23"/>
      <c r="E32" s="23"/>
      <c r="F32" s="24"/>
      <c r="G32" s="23" t="s">
        <v>534</v>
      </c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4"/>
      <c r="V32" s="54"/>
      <c r="W32" s="783" t="s">
        <v>375</v>
      </c>
      <c r="X32" s="784"/>
      <c r="Y32" s="785" t="s">
        <v>450</v>
      </c>
      <c r="Z32" s="791"/>
      <c r="AA32" s="791"/>
      <c r="AB32" s="791"/>
      <c r="AC32" s="792"/>
      <c r="AD32" s="14" t="s">
        <v>451</v>
      </c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5"/>
      <c r="BQ32" s="55"/>
      <c r="BR32" s="55"/>
    </row>
    <row r="33" spans="1:70" ht="7.5" customHeight="1">
      <c r="A33" s="56" t="s">
        <v>325</v>
      </c>
      <c r="B33" s="23"/>
      <c r="C33" s="23"/>
      <c r="D33" s="23"/>
      <c r="E33" s="23"/>
      <c r="F33" s="24"/>
      <c r="G33" s="23" t="s">
        <v>535</v>
      </c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4"/>
      <c r="V33" s="54"/>
      <c r="W33" s="783" t="s">
        <v>452</v>
      </c>
      <c r="X33" s="784"/>
      <c r="Y33" s="785" t="s">
        <v>453</v>
      </c>
      <c r="Z33" s="791"/>
      <c r="AA33" s="791"/>
      <c r="AB33" s="791"/>
      <c r="AC33" s="792"/>
      <c r="AD33" s="14" t="s">
        <v>454</v>
      </c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  <c r="BM33" s="55"/>
      <c r="BN33" s="55"/>
      <c r="BO33" s="55"/>
      <c r="BP33" s="55"/>
      <c r="BQ33" s="55"/>
      <c r="BR33" s="55"/>
    </row>
    <row r="34" spans="1:70" ht="7.5" customHeight="1">
      <c r="A34" s="56" t="s">
        <v>326</v>
      </c>
      <c r="B34" s="23"/>
      <c r="C34" s="23"/>
      <c r="D34" s="23"/>
      <c r="E34" s="23"/>
      <c r="F34" s="24"/>
      <c r="G34" s="23" t="s">
        <v>536</v>
      </c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4"/>
      <c r="V34" s="54"/>
      <c r="W34" s="783" t="s">
        <v>376</v>
      </c>
      <c r="X34" s="784"/>
      <c r="Y34" s="785" t="s">
        <v>455</v>
      </c>
      <c r="Z34" s="791"/>
      <c r="AA34" s="791"/>
      <c r="AB34" s="791"/>
      <c r="AC34" s="792"/>
      <c r="AD34" s="14" t="s">
        <v>456</v>
      </c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  <c r="BM34" s="55"/>
      <c r="BN34" s="55"/>
      <c r="BO34" s="55"/>
      <c r="BP34" s="55"/>
      <c r="BQ34" s="55"/>
      <c r="BR34" s="55"/>
    </row>
    <row r="35" spans="1:70" ht="7.5" customHeight="1">
      <c r="A35" s="56" t="s">
        <v>327</v>
      </c>
      <c r="B35" s="23"/>
      <c r="C35" s="23"/>
      <c r="D35" s="23"/>
      <c r="E35" s="23"/>
      <c r="F35" s="24"/>
      <c r="G35" s="23" t="s">
        <v>537</v>
      </c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4"/>
      <c r="V35" s="54"/>
      <c r="W35" s="783" t="s">
        <v>377</v>
      </c>
      <c r="X35" s="784"/>
      <c r="Y35" s="785" t="s">
        <v>457</v>
      </c>
      <c r="Z35" s="791"/>
      <c r="AA35" s="791"/>
      <c r="AB35" s="791"/>
      <c r="AC35" s="792"/>
      <c r="AD35" s="14" t="s">
        <v>458</v>
      </c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5"/>
      <c r="BM35" s="55"/>
      <c r="BN35" s="55"/>
      <c r="BO35" s="55"/>
      <c r="BP35" s="55"/>
      <c r="BQ35" s="55"/>
      <c r="BR35" s="55"/>
    </row>
    <row r="36" spans="1:70" ht="7.5" customHeight="1">
      <c r="A36" s="57" t="s">
        <v>328</v>
      </c>
      <c r="B36" s="25"/>
      <c r="C36" s="25"/>
      <c r="D36" s="25"/>
      <c r="E36" s="25"/>
      <c r="F36" s="26"/>
      <c r="G36" s="25" t="s">
        <v>538</v>
      </c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6"/>
      <c r="V36" s="54"/>
      <c r="W36" s="783" t="s">
        <v>379</v>
      </c>
      <c r="X36" s="784"/>
      <c r="Y36" s="785" t="s">
        <v>459</v>
      </c>
      <c r="Z36" s="791"/>
      <c r="AA36" s="791"/>
      <c r="AB36" s="791"/>
      <c r="AC36" s="792"/>
      <c r="AD36" s="14" t="s">
        <v>460</v>
      </c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5"/>
      <c r="BJ36" s="55"/>
      <c r="BK36" s="55"/>
      <c r="BL36" s="55"/>
      <c r="BM36" s="55"/>
      <c r="BN36" s="55"/>
      <c r="BO36" s="55"/>
      <c r="BP36" s="55"/>
      <c r="BQ36" s="55"/>
      <c r="BR36" s="55"/>
    </row>
    <row r="37" spans="1:70" ht="7.5" customHeight="1">
      <c r="A37" s="56" t="s">
        <v>329</v>
      </c>
      <c r="B37" s="23"/>
      <c r="C37" s="23"/>
      <c r="D37" s="23"/>
      <c r="E37" s="23"/>
      <c r="F37" s="24"/>
      <c r="G37" s="36" t="s">
        <v>914</v>
      </c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4"/>
      <c r="V37" s="54"/>
      <c r="W37" s="783" t="s">
        <v>380</v>
      </c>
      <c r="X37" s="784"/>
      <c r="Y37" s="785" t="s">
        <v>461</v>
      </c>
      <c r="Z37" s="791"/>
      <c r="AA37" s="791"/>
      <c r="AB37" s="791"/>
      <c r="AC37" s="792"/>
      <c r="AD37" s="14" t="s">
        <v>462</v>
      </c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55"/>
      <c r="BF37" s="55"/>
      <c r="BG37" s="55"/>
      <c r="BH37" s="55"/>
      <c r="BI37" s="55"/>
      <c r="BJ37" s="55"/>
      <c r="BK37" s="55"/>
      <c r="BL37" s="55"/>
      <c r="BM37" s="55"/>
      <c r="BN37" s="55"/>
      <c r="BO37" s="55"/>
      <c r="BP37" s="55"/>
      <c r="BQ37" s="55"/>
      <c r="BR37" s="55"/>
    </row>
    <row r="38" spans="1:70" ht="7.5" customHeight="1">
      <c r="A38" s="56" t="s">
        <v>330</v>
      </c>
      <c r="B38" s="23"/>
      <c r="C38" s="23"/>
      <c r="D38" s="23"/>
      <c r="E38" s="23"/>
      <c r="F38" s="24"/>
      <c r="G38" s="36" t="s">
        <v>913</v>
      </c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4"/>
      <c r="V38" s="54"/>
      <c r="W38" s="783" t="s">
        <v>381</v>
      </c>
      <c r="X38" s="784"/>
      <c r="Y38" s="785" t="s">
        <v>463</v>
      </c>
      <c r="Z38" s="791"/>
      <c r="AA38" s="791"/>
      <c r="AB38" s="791"/>
      <c r="AC38" s="792"/>
      <c r="AD38" s="14" t="s">
        <v>464</v>
      </c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55"/>
      <c r="BL38" s="55"/>
      <c r="BM38" s="55"/>
      <c r="BN38" s="55"/>
      <c r="BO38" s="55"/>
      <c r="BP38" s="55"/>
      <c r="BQ38" s="55"/>
      <c r="BR38" s="55"/>
    </row>
    <row r="39" spans="1:70" ht="7.5" customHeight="1">
      <c r="A39" s="56" t="s">
        <v>331</v>
      </c>
      <c r="B39" s="23"/>
      <c r="C39" s="23"/>
      <c r="D39" s="23"/>
      <c r="E39" s="23"/>
      <c r="F39" s="24"/>
      <c r="G39" s="36" t="s">
        <v>540</v>
      </c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4"/>
      <c r="V39" s="54"/>
      <c r="W39" s="799" t="s">
        <v>382</v>
      </c>
      <c r="X39" s="800"/>
      <c r="Y39" s="785" t="s">
        <v>465</v>
      </c>
      <c r="Z39" s="791"/>
      <c r="AA39" s="791"/>
      <c r="AB39" s="791"/>
      <c r="AC39" s="792"/>
      <c r="AD39" s="16" t="s">
        <v>466</v>
      </c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55"/>
      <c r="BL39" s="55"/>
      <c r="BM39" s="55"/>
      <c r="BN39" s="55"/>
      <c r="BO39" s="55"/>
      <c r="BP39" s="55"/>
      <c r="BQ39" s="55"/>
      <c r="BR39" s="55"/>
    </row>
    <row r="40" spans="1:70" ht="7.5" customHeight="1">
      <c r="A40" s="56" t="s">
        <v>332</v>
      </c>
      <c r="B40" s="23"/>
      <c r="C40" s="23"/>
      <c r="D40" s="23"/>
      <c r="E40" s="23"/>
      <c r="F40" s="24"/>
      <c r="G40" s="36" t="s">
        <v>539</v>
      </c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4"/>
      <c r="V40" s="54"/>
      <c r="W40" s="801"/>
      <c r="X40" s="802"/>
      <c r="Y40" s="785" t="s">
        <v>392</v>
      </c>
      <c r="Z40" s="791"/>
      <c r="AA40" s="791"/>
      <c r="AB40" s="791"/>
      <c r="AC40" s="792"/>
      <c r="AD40" s="14" t="s">
        <v>390</v>
      </c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55"/>
      <c r="BC40" s="55"/>
      <c r="BD40" s="55"/>
      <c r="BE40" s="55"/>
      <c r="BF40" s="55"/>
      <c r="BG40" s="55"/>
      <c r="BH40" s="55"/>
      <c r="BI40" s="55"/>
      <c r="BJ40" s="55"/>
      <c r="BK40" s="55"/>
      <c r="BL40" s="55"/>
      <c r="BM40" s="55"/>
      <c r="BN40" s="55"/>
      <c r="BO40" s="55"/>
      <c r="BP40" s="55"/>
      <c r="BQ40" s="55"/>
      <c r="BR40" s="55"/>
    </row>
    <row r="41" spans="1:70" ht="7.5" customHeight="1">
      <c r="A41" s="56" t="s">
        <v>333</v>
      </c>
      <c r="B41" s="23"/>
      <c r="C41" s="23"/>
      <c r="D41" s="23"/>
      <c r="E41" s="23"/>
      <c r="F41" s="24"/>
      <c r="G41" s="36" t="s">
        <v>542</v>
      </c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4"/>
      <c r="V41" s="54"/>
      <c r="W41" s="803"/>
      <c r="X41" s="804"/>
      <c r="Y41" s="785" t="s">
        <v>467</v>
      </c>
      <c r="Z41" s="791"/>
      <c r="AA41" s="791"/>
      <c r="AB41" s="791"/>
      <c r="AC41" s="792"/>
      <c r="AD41" s="16" t="s">
        <v>391</v>
      </c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  <c r="BK41" s="55"/>
      <c r="BL41" s="55"/>
      <c r="BM41" s="55"/>
      <c r="BN41" s="55"/>
      <c r="BO41" s="55"/>
      <c r="BP41" s="55"/>
      <c r="BQ41" s="55"/>
      <c r="BR41" s="55"/>
    </row>
    <row r="42" spans="1:70" ht="7.5" customHeight="1">
      <c r="A42" s="56" t="s">
        <v>336</v>
      </c>
      <c r="B42" s="23"/>
      <c r="C42" s="23"/>
      <c r="D42" s="23"/>
      <c r="E42" s="23"/>
      <c r="F42" s="24"/>
      <c r="G42" s="36" t="s">
        <v>543</v>
      </c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4"/>
      <c r="V42" s="54"/>
      <c r="W42" s="783" t="s">
        <v>383</v>
      </c>
      <c r="X42" s="784"/>
      <c r="Y42" s="785" t="s">
        <v>468</v>
      </c>
      <c r="Z42" s="791"/>
      <c r="AA42" s="791"/>
      <c r="AB42" s="791"/>
      <c r="AC42" s="792"/>
      <c r="AD42" s="14" t="s">
        <v>469</v>
      </c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55"/>
      <c r="BM42" s="55"/>
      <c r="BN42" s="55"/>
      <c r="BO42" s="55"/>
      <c r="BP42" s="55"/>
      <c r="BQ42" s="55"/>
      <c r="BR42" s="55"/>
    </row>
    <row r="43" spans="1:70" ht="7.5" customHeight="1">
      <c r="A43" s="56" t="s">
        <v>334</v>
      </c>
      <c r="B43" s="23"/>
      <c r="C43" s="23"/>
      <c r="D43" s="23"/>
      <c r="E43" s="23"/>
      <c r="F43" s="24"/>
      <c r="G43" s="36" t="s">
        <v>544</v>
      </c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4"/>
      <c r="V43" s="54"/>
      <c r="W43" s="783" t="s">
        <v>384</v>
      </c>
      <c r="X43" s="784"/>
      <c r="Y43" s="785" t="s">
        <v>470</v>
      </c>
      <c r="Z43" s="791"/>
      <c r="AA43" s="791"/>
      <c r="AB43" s="791"/>
      <c r="AC43" s="792"/>
      <c r="AD43" s="14" t="s">
        <v>471</v>
      </c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5"/>
      <c r="BC43" s="55"/>
      <c r="BD43" s="55"/>
      <c r="BE43" s="55"/>
      <c r="BF43" s="55"/>
      <c r="BG43" s="55"/>
      <c r="BH43" s="55"/>
      <c r="BI43" s="55"/>
      <c r="BJ43" s="55"/>
      <c r="BK43" s="55"/>
      <c r="BL43" s="55"/>
      <c r="BM43" s="55"/>
      <c r="BN43" s="55"/>
      <c r="BO43" s="55"/>
      <c r="BP43" s="55"/>
      <c r="BQ43" s="55"/>
      <c r="BR43" s="55"/>
    </row>
    <row r="44" spans="1:70" ht="7.5" customHeight="1">
      <c r="A44" s="57" t="s">
        <v>335</v>
      </c>
      <c r="B44" s="25"/>
      <c r="C44" s="25"/>
      <c r="D44" s="25"/>
      <c r="E44" s="25"/>
      <c r="F44" s="26"/>
      <c r="G44" s="38" t="s">
        <v>545</v>
      </c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6"/>
      <c r="V44" s="54"/>
      <c r="W44" s="783" t="s">
        <v>385</v>
      </c>
      <c r="X44" s="784"/>
      <c r="Y44" s="785" t="s">
        <v>496</v>
      </c>
      <c r="Z44" s="791"/>
      <c r="AA44" s="791"/>
      <c r="AB44" s="791"/>
      <c r="AC44" s="792"/>
      <c r="AD44" s="14" t="s">
        <v>472</v>
      </c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5"/>
      <c r="BC44" s="55"/>
      <c r="BD44" s="55"/>
      <c r="BE44" s="55"/>
      <c r="BF44" s="55"/>
      <c r="BG44" s="55"/>
      <c r="BH44" s="55"/>
      <c r="BI44" s="55"/>
      <c r="BJ44" s="55"/>
      <c r="BK44" s="55"/>
      <c r="BL44" s="55"/>
      <c r="BM44" s="55"/>
      <c r="BN44" s="55"/>
      <c r="BO44" s="55"/>
      <c r="BP44" s="55"/>
      <c r="BQ44" s="55"/>
      <c r="BR44" s="55"/>
    </row>
    <row r="45" spans="1:70" ht="7.5" customHeight="1">
      <c r="A45" s="56" t="s">
        <v>286</v>
      </c>
      <c r="B45" s="23"/>
      <c r="C45" s="23"/>
      <c r="D45" s="23"/>
      <c r="E45" s="23"/>
      <c r="F45" s="24"/>
      <c r="G45" s="36" t="s">
        <v>550</v>
      </c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4"/>
      <c r="V45" s="54"/>
      <c r="W45" s="783" t="s">
        <v>386</v>
      </c>
      <c r="X45" s="784"/>
      <c r="Y45" s="785" t="s">
        <v>473</v>
      </c>
      <c r="Z45" s="791"/>
      <c r="AA45" s="791"/>
      <c r="AB45" s="791"/>
      <c r="AC45" s="792"/>
      <c r="AD45" s="14" t="s">
        <v>474</v>
      </c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5"/>
      <c r="AV45" s="55"/>
      <c r="AW45" s="55"/>
      <c r="AX45" s="55"/>
      <c r="AY45" s="55"/>
      <c r="AZ45" s="55"/>
      <c r="BA45" s="55"/>
      <c r="BB45" s="55"/>
      <c r="BC45" s="55"/>
      <c r="BD45" s="55"/>
      <c r="BE45" s="55"/>
      <c r="BF45" s="55"/>
      <c r="BG45" s="55"/>
      <c r="BH45" s="55"/>
      <c r="BI45" s="55"/>
      <c r="BJ45" s="55"/>
      <c r="BK45" s="55"/>
      <c r="BL45" s="55"/>
      <c r="BM45" s="55"/>
      <c r="BN45" s="55"/>
      <c r="BO45" s="55"/>
      <c r="BP45" s="55"/>
      <c r="BQ45" s="55"/>
      <c r="BR45" s="55"/>
    </row>
    <row r="46" spans="1:70" ht="7.5" customHeight="1">
      <c r="A46" s="56" t="s">
        <v>288</v>
      </c>
      <c r="B46" s="23"/>
      <c r="C46" s="23"/>
      <c r="D46" s="23"/>
      <c r="E46" s="23"/>
      <c r="F46" s="24"/>
      <c r="G46" s="36" t="s">
        <v>552</v>
      </c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4"/>
      <c r="V46" s="54"/>
      <c r="W46" s="783" t="s">
        <v>387</v>
      </c>
      <c r="X46" s="784"/>
      <c r="Y46" s="785" t="s">
        <v>475</v>
      </c>
      <c r="Z46" s="791"/>
      <c r="AA46" s="791"/>
      <c r="AB46" s="791"/>
      <c r="AC46" s="792"/>
      <c r="AD46" s="14" t="s">
        <v>476</v>
      </c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5"/>
      <c r="AV46" s="55"/>
      <c r="AW46" s="55"/>
      <c r="AX46" s="55"/>
      <c r="AY46" s="55"/>
      <c r="AZ46" s="55"/>
      <c r="BA46" s="55"/>
      <c r="BB46" s="55"/>
      <c r="BC46" s="55"/>
      <c r="BD46" s="55"/>
      <c r="BE46" s="55"/>
      <c r="BF46" s="55"/>
      <c r="BG46" s="55"/>
      <c r="BH46" s="55"/>
      <c r="BI46" s="55"/>
      <c r="BJ46" s="55"/>
      <c r="BK46" s="55"/>
      <c r="BL46" s="55"/>
      <c r="BM46" s="55"/>
      <c r="BN46" s="55"/>
      <c r="BO46" s="55"/>
      <c r="BP46" s="55"/>
      <c r="BQ46" s="55"/>
      <c r="BR46" s="55"/>
    </row>
    <row r="47" spans="1:70" ht="7.5" customHeight="1">
      <c r="A47" s="56" t="s">
        <v>289</v>
      </c>
      <c r="B47" s="23"/>
      <c r="C47" s="23"/>
      <c r="D47" s="23"/>
      <c r="E47" s="23"/>
      <c r="F47" s="24"/>
      <c r="G47" s="36" t="s">
        <v>553</v>
      </c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4"/>
      <c r="V47" s="54"/>
      <c r="W47" s="783" t="s">
        <v>388</v>
      </c>
      <c r="X47" s="784"/>
      <c r="Y47" s="785" t="s">
        <v>477</v>
      </c>
      <c r="Z47" s="791"/>
      <c r="AA47" s="791"/>
      <c r="AB47" s="791"/>
      <c r="AC47" s="792"/>
      <c r="AD47" s="14" t="s">
        <v>478</v>
      </c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5"/>
      <c r="AS47" s="55"/>
      <c r="AT47" s="55"/>
      <c r="AU47" s="55"/>
      <c r="AV47" s="55"/>
      <c r="AW47" s="55"/>
      <c r="AX47" s="55"/>
      <c r="AY47" s="55"/>
      <c r="AZ47" s="55"/>
      <c r="BA47" s="55"/>
      <c r="BB47" s="55"/>
      <c r="BC47" s="55"/>
      <c r="BD47" s="55"/>
      <c r="BE47" s="55"/>
      <c r="BF47" s="55"/>
      <c r="BG47" s="55"/>
      <c r="BH47" s="55"/>
      <c r="BI47" s="55"/>
      <c r="BJ47" s="55"/>
      <c r="BK47" s="55"/>
      <c r="BL47" s="55"/>
      <c r="BM47" s="55"/>
      <c r="BN47" s="55"/>
      <c r="BO47" s="55"/>
      <c r="BP47" s="55"/>
      <c r="BQ47" s="55"/>
      <c r="BR47" s="55"/>
    </row>
    <row r="48" spans="1:70" ht="7.5" customHeight="1">
      <c r="A48" s="56" t="s">
        <v>290</v>
      </c>
      <c r="B48" s="23"/>
      <c r="C48" s="23"/>
      <c r="D48" s="23"/>
      <c r="E48" s="23"/>
      <c r="F48" s="24"/>
      <c r="G48" s="23" t="s">
        <v>554</v>
      </c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4"/>
      <c r="V48" s="54"/>
      <c r="W48" s="783" t="s">
        <v>282</v>
      </c>
      <c r="X48" s="784"/>
      <c r="Y48" s="785" t="s">
        <v>479</v>
      </c>
      <c r="Z48" s="791"/>
      <c r="AA48" s="791"/>
      <c r="AB48" s="791"/>
      <c r="AC48" s="792"/>
      <c r="AD48" s="14" t="s">
        <v>480</v>
      </c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5"/>
      <c r="AU48" s="55"/>
      <c r="AV48" s="55"/>
      <c r="AW48" s="55"/>
      <c r="AX48" s="55"/>
      <c r="AY48" s="55"/>
      <c r="AZ48" s="55"/>
      <c r="BA48" s="55"/>
      <c r="BB48" s="55"/>
      <c r="BC48" s="55"/>
      <c r="BD48" s="55"/>
      <c r="BE48" s="55"/>
      <c r="BF48" s="55"/>
      <c r="BG48" s="55"/>
      <c r="BH48" s="55"/>
      <c r="BI48" s="55"/>
      <c r="BJ48" s="55"/>
      <c r="BK48" s="55"/>
      <c r="BL48" s="55"/>
      <c r="BM48" s="55"/>
      <c r="BN48" s="55"/>
      <c r="BO48" s="55"/>
      <c r="BP48" s="55"/>
      <c r="BQ48" s="55"/>
      <c r="BR48" s="55"/>
    </row>
    <row r="49" spans="1:70" ht="7.5" customHeight="1">
      <c r="A49" s="57" t="s">
        <v>291</v>
      </c>
      <c r="B49" s="25"/>
      <c r="C49" s="25"/>
      <c r="D49" s="25"/>
      <c r="E49" s="25"/>
      <c r="F49" s="26"/>
      <c r="G49" s="38" t="s">
        <v>555</v>
      </c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6"/>
      <c r="V49" s="54"/>
      <c r="W49" s="783" t="s">
        <v>283</v>
      </c>
      <c r="X49" s="784"/>
      <c r="Y49" s="785" t="s">
        <v>481</v>
      </c>
      <c r="Z49" s="791"/>
      <c r="AA49" s="791"/>
      <c r="AB49" s="791"/>
      <c r="AC49" s="792"/>
      <c r="AD49" s="14" t="s">
        <v>482</v>
      </c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55"/>
      <c r="AQ49" s="55"/>
      <c r="AR49" s="55"/>
      <c r="AS49" s="55"/>
      <c r="AT49" s="55"/>
      <c r="AU49" s="55"/>
      <c r="AV49" s="55"/>
      <c r="AW49" s="55"/>
      <c r="AX49" s="55"/>
      <c r="AY49" s="55"/>
      <c r="AZ49" s="55"/>
      <c r="BA49" s="55"/>
      <c r="BB49" s="55"/>
      <c r="BC49" s="55"/>
      <c r="BD49" s="55"/>
      <c r="BE49" s="55"/>
      <c r="BF49" s="55"/>
      <c r="BG49" s="55"/>
      <c r="BH49" s="55"/>
      <c r="BI49" s="55"/>
      <c r="BJ49" s="55"/>
      <c r="BK49" s="55"/>
      <c r="BL49" s="55"/>
      <c r="BM49" s="55"/>
      <c r="BN49" s="55"/>
      <c r="BO49" s="55"/>
      <c r="BP49" s="55"/>
      <c r="BQ49" s="55"/>
      <c r="BR49" s="55"/>
    </row>
    <row r="50" spans="1:70" ht="7.5" customHeight="1">
      <c r="A50" s="56" t="s">
        <v>308</v>
      </c>
      <c r="B50" s="23"/>
      <c r="C50" s="23"/>
      <c r="D50" s="23"/>
      <c r="E50" s="23"/>
      <c r="F50" s="24"/>
      <c r="G50" s="36" t="s">
        <v>582</v>
      </c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4"/>
      <c r="V50" s="54"/>
      <c r="W50" s="783" t="s">
        <v>284</v>
      </c>
      <c r="X50" s="784"/>
      <c r="Y50" s="785" t="s">
        <v>483</v>
      </c>
      <c r="Z50" s="791"/>
      <c r="AA50" s="791"/>
      <c r="AB50" s="791"/>
      <c r="AC50" s="792"/>
      <c r="AD50" s="14" t="s">
        <v>484</v>
      </c>
      <c r="AE50" s="55"/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5"/>
      <c r="AQ50" s="55"/>
      <c r="AR50" s="55"/>
      <c r="AS50" s="55"/>
      <c r="AT50" s="55"/>
      <c r="AU50" s="55"/>
      <c r="AV50" s="55"/>
      <c r="AW50" s="55"/>
      <c r="AX50" s="55"/>
      <c r="AY50" s="55"/>
      <c r="AZ50" s="55"/>
      <c r="BA50" s="55"/>
      <c r="BB50" s="55"/>
      <c r="BC50" s="55"/>
      <c r="BD50" s="55"/>
      <c r="BE50" s="55"/>
      <c r="BF50" s="55"/>
      <c r="BG50" s="55"/>
      <c r="BH50" s="55"/>
      <c r="BI50" s="55"/>
      <c r="BJ50" s="55"/>
      <c r="BK50" s="55"/>
      <c r="BL50" s="55"/>
      <c r="BM50" s="55"/>
      <c r="BN50" s="55"/>
      <c r="BO50" s="55"/>
      <c r="BP50" s="55"/>
      <c r="BQ50" s="55"/>
      <c r="BR50" s="55"/>
    </row>
    <row r="51" spans="1:70" ht="7.5" customHeight="1">
      <c r="A51" s="56" t="s">
        <v>333</v>
      </c>
      <c r="B51" s="23"/>
      <c r="C51" s="23"/>
      <c r="D51" s="23"/>
      <c r="E51" s="23"/>
      <c r="F51" s="24"/>
      <c r="G51" s="36" t="s">
        <v>583</v>
      </c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4"/>
      <c r="V51" s="54"/>
      <c r="W51" s="783" t="s">
        <v>285</v>
      </c>
      <c r="X51" s="784"/>
      <c r="Y51" s="785" t="s">
        <v>485</v>
      </c>
      <c r="Z51" s="791"/>
      <c r="AA51" s="791"/>
      <c r="AB51" s="791"/>
      <c r="AC51" s="792"/>
      <c r="AD51" s="14" t="s">
        <v>486</v>
      </c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55"/>
      <c r="AQ51" s="55"/>
      <c r="AR51" s="55"/>
      <c r="AS51" s="55"/>
      <c r="AT51" s="55"/>
      <c r="AU51" s="55"/>
      <c r="AV51" s="55"/>
      <c r="AW51" s="55"/>
      <c r="AX51" s="55"/>
      <c r="AY51" s="55"/>
      <c r="AZ51" s="55"/>
      <c r="BA51" s="55"/>
      <c r="BB51" s="55"/>
      <c r="BC51" s="55"/>
      <c r="BD51" s="55"/>
      <c r="BE51" s="55"/>
      <c r="BF51" s="55"/>
      <c r="BG51" s="55"/>
      <c r="BH51" s="55"/>
      <c r="BI51" s="55"/>
      <c r="BJ51" s="55"/>
      <c r="BK51" s="55"/>
      <c r="BL51" s="55"/>
      <c r="BM51" s="55"/>
      <c r="BN51" s="55"/>
      <c r="BO51" s="55"/>
      <c r="BP51" s="55"/>
      <c r="BQ51" s="55"/>
      <c r="BR51" s="55"/>
    </row>
    <row r="52" spans="1:70" ht="7.5" customHeight="1">
      <c r="A52" s="57" t="s">
        <v>336</v>
      </c>
      <c r="B52" s="25"/>
      <c r="C52" s="25"/>
      <c r="D52" s="25"/>
      <c r="E52" s="25"/>
      <c r="F52" s="26"/>
      <c r="G52" s="37" t="s">
        <v>584</v>
      </c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6"/>
      <c r="V52" s="54"/>
      <c r="W52" s="783" t="s">
        <v>287</v>
      </c>
      <c r="X52" s="784"/>
      <c r="Y52" s="785" t="s">
        <v>487</v>
      </c>
      <c r="Z52" s="791"/>
      <c r="AA52" s="791"/>
      <c r="AB52" s="791"/>
      <c r="AC52" s="792"/>
      <c r="AD52" s="14" t="s">
        <v>488</v>
      </c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55"/>
      <c r="AU52" s="55"/>
      <c r="AV52" s="55"/>
      <c r="AW52" s="55"/>
      <c r="AX52" s="55"/>
      <c r="AY52" s="55"/>
      <c r="AZ52" s="55"/>
      <c r="BA52" s="55"/>
      <c r="BB52" s="55"/>
      <c r="BC52" s="55"/>
      <c r="BD52" s="55"/>
      <c r="BE52" s="55"/>
      <c r="BF52" s="55"/>
      <c r="BG52" s="55"/>
      <c r="BH52" s="55"/>
      <c r="BI52" s="55"/>
      <c r="BJ52" s="55"/>
      <c r="BK52" s="55"/>
      <c r="BL52" s="55"/>
      <c r="BM52" s="55"/>
      <c r="BN52" s="55"/>
      <c r="BO52" s="55"/>
      <c r="BP52" s="55"/>
      <c r="BQ52" s="55"/>
      <c r="BR52" s="55"/>
    </row>
    <row r="53" spans="1:70" ht="7.5" customHeight="1">
      <c r="A53" s="56" t="s">
        <v>558</v>
      </c>
      <c r="B53" s="23"/>
      <c r="C53" s="23"/>
      <c r="D53" s="23"/>
      <c r="E53" s="23"/>
      <c r="F53" s="24"/>
      <c r="G53" s="36" t="s">
        <v>556</v>
      </c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4"/>
      <c r="V53" s="54"/>
      <c r="W53" s="66"/>
      <c r="X53" s="66"/>
      <c r="Y53" s="66"/>
      <c r="Z53" s="66"/>
      <c r="AA53" s="66"/>
      <c r="AB53" s="66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55"/>
      <c r="AW53" s="55"/>
      <c r="AX53" s="55"/>
      <c r="AY53" s="55"/>
      <c r="AZ53" s="55"/>
      <c r="BA53" s="55"/>
      <c r="BB53" s="55"/>
      <c r="BC53" s="55"/>
      <c r="BD53" s="55"/>
      <c r="BE53" s="55"/>
      <c r="BF53" s="55"/>
      <c r="BG53" s="55"/>
      <c r="BH53" s="55"/>
      <c r="BI53" s="55"/>
      <c r="BJ53" s="55"/>
      <c r="BK53" s="55"/>
      <c r="BL53" s="55"/>
      <c r="BM53" s="55"/>
      <c r="BN53" s="55"/>
      <c r="BO53" s="55"/>
      <c r="BP53" s="55"/>
      <c r="BQ53" s="55"/>
      <c r="BR53" s="55"/>
    </row>
    <row r="54" spans="1:70" ht="7.5" customHeight="1">
      <c r="A54" s="56" t="s">
        <v>559</v>
      </c>
      <c r="B54" s="23"/>
      <c r="C54" s="23"/>
      <c r="D54" s="23"/>
      <c r="E54" s="23"/>
      <c r="F54" s="24"/>
      <c r="G54" s="23" t="s">
        <v>557</v>
      </c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4"/>
      <c r="V54" s="54"/>
      <c r="W54" s="67" t="s">
        <v>322</v>
      </c>
      <c r="X54" s="68"/>
      <c r="Y54" s="68"/>
      <c r="Z54" s="68"/>
      <c r="AA54" s="68"/>
      <c r="AB54" s="68"/>
      <c r="AC54" s="54"/>
      <c r="AD54" s="54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55"/>
      <c r="AU54" s="55"/>
      <c r="AV54" s="55"/>
      <c r="AW54" s="55"/>
      <c r="AX54" s="55"/>
      <c r="AY54" s="55"/>
      <c r="AZ54" s="55"/>
      <c r="BA54" s="55"/>
      <c r="BB54" s="55"/>
      <c r="BC54" s="55"/>
      <c r="BD54" s="55"/>
      <c r="BE54" s="55"/>
      <c r="BF54" s="55"/>
      <c r="BG54" s="55"/>
      <c r="BH54" s="55"/>
      <c r="BI54" s="55"/>
      <c r="BJ54" s="55"/>
      <c r="BK54" s="55"/>
      <c r="BL54" s="55"/>
      <c r="BM54" s="55"/>
      <c r="BN54" s="55"/>
      <c r="BO54" s="55"/>
      <c r="BP54" s="55"/>
      <c r="BQ54" s="55"/>
      <c r="BR54" s="55"/>
    </row>
    <row r="55" spans="1:70" ht="7.5" customHeight="1">
      <c r="A55" s="56" t="s">
        <v>560</v>
      </c>
      <c r="B55" s="23"/>
      <c r="C55" s="23"/>
      <c r="D55" s="23"/>
      <c r="E55" s="23"/>
      <c r="F55" s="24"/>
      <c r="G55" s="36" t="s">
        <v>564</v>
      </c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4"/>
      <c r="V55" s="54"/>
      <c r="W55" s="805" t="s">
        <v>609</v>
      </c>
      <c r="X55" s="806"/>
      <c r="Y55" s="64" t="s">
        <v>610</v>
      </c>
      <c r="Z55" s="65" t="s">
        <v>611</v>
      </c>
      <c r="AA55" s="69"/>
      <c r="AB55" s="807" t="s">
        <v>612</v>
      </c>
      <c r="AC55" s="808"/>
      <c r="AD55" s="81"/>
      <c r="AE55" s="55"/>
      <c r="AF55" s="55"/>
      <c r="AG55" s="55"/>
      <c r="AH55" s="55"/>
      <c r="AI55" s="23"/>
      <c r="AJ55" s="23"/>
      <c r="AK55" s="23"/>
      <c r="AL55" s="23"/>
      <c r="AM55" s="23"/>
      <c r="AN55" s="23"/>
      <c r="AO55" s="36"/>
      <c r="AP55" s="55"/>
      <c r="AQ55" s="55"/>
      <c r="AR55" s="55"/>
      <c r="AS55" s="55"/>
      <c r="AT55" s="55"/>
      <c r="AU55" s="55"/>
      <c r="AV55" s="55"/>
      <c r="AW55" s="55"/>
      <c r="AX55" s="55"/>
      <c r="AY55" s="55"/>
      <c r="AZ55" s="55"/>
      <c r="BA55" s="55"/>
      <c r="BB55" s="55"/>
      <c r="BC55" s="55"/>
      <c r="BD55" s="55"/>
      <c r="BE55" s="55"/>
      <c r="BF55" s="55"/>
      <c r="BG55" s="55"/>
      <c r="BH55" s="55"/>
      <c r="BI55" s="55"/>
      <c r="BJ55" s="55"/>
      <c r="BK55" s="55"/>
      <c r="BL55" s="55"/>
      <c r="BM55" s="55"/>
      <c r="BN55" s="55"/>
      <c r="BO55" s="55"/>
      <c r="BP55" s="55"/>
      <c r="BQ55" s="55"/>
      <c r="BR55" s="55"/>
    </row>
    <row r="56" spans="1:70" ht="7.5" customHeight="1">
      <c r="A56" s="56" t="s">
        <v>561</v>
      </c>
      <c r="B56" s="23"/>
      <c r="C56" s="23"/>
      <c r="D56" s="23"/>
      <c r="E56" s="23"/>
      <c r="F56" s="24"/>
      <c r="G56" s="36" t="s">
        <v>565</v>
      </c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4"/>
      <c r="V56" s="54"/>
      <c r="W56" s="811" t="s">
        <v>297</v>
      </c>
      <c r="X56" s="812"/>
      <c r="Y56" s="75"/>
      <c r="Z56" s="76"/>
      <c r="AA56" s="70"/>
      <c r="AB56" s="72"/>
      <c r="AC56" s="72"/>
      <c r="AD56" s="70"/>
      <c r="AE56" s="55"/>
      <c r="AF56" s="55"/>
      <c r="AG56" s="55"/>
      <c r="AH56" s="55"/>
      <c r="AI56" s="58"/>
      <c r="AJ56" s="58"/>
      <c r="AK56" s="58"/>
      <c r="AL56" s="58"/>
      <c r="AM56" s="58"/>
      <c r="AN56" s="58"/>
      <c r="AO56" s="36"/>
      <c r="AP56" s="55"/>
      <c r="AQ56" s="55"/>
      <c r="AR56" s="55"/>
      <c r="AS56" s="55"/>
      <c r="AT56" s="55"/>
      <c r="AU56" s="55"/>
      <c r="AV56" s="55"/>
      <c r="AW56" s="55"/>
      <c r="AX56" s="55"/>
      <c r="AY56" s="55"/>
      <c r="AZ56" s="55"/>
      <c r="BA56" s="55"/>
      <c r="BB56" s="55"/>
      <c r="BC56" s="55"/>
      <c r="BD56" s="55"/>
      <c r="BE56" s="55"/>
      <c r="BF56" s="55"/>
      <c r="BG56" s="55"/>
      <c r="BH56" s="55"/>
      <c r="BI56" s="55"/>
      <c r="BJ56" s="55"/>
      <c r="BK56" s="55"/>
      <c r="BL56" s="55"/>
      <c r="BM56" s="55"/>
      <c r="BN56" s="55"/>
      <c r="BO56" s="55"/>
      <c r="BP56" s="55"/>
      <c r="BQ56" s="55"/>
      <c r="BR56" s="55"/>
    </row>
    <row r="57" spans="1:70" ht="7.5" customHeight="1">
      <c r="A57" s="56" t="s">
        <v>562</v>
      </c>
      <c r="B57" s="23"/>
      <c r="C57" s="23"/>
      <c r="D57" s="23"/>
      <c r="E57" s="23"/>
      <c r="F57" s="24"/>
      <c r="G57" s="36" t="s">
        <v>566</v>
      </c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4"/>
      <c r="V57" s="54"/>
      <c r="W57" s="809" t="s">
        <v>297</v>
      </c>
      <c r="X57" s="810"/>
      <c r="Y57" s="63"/>
      <c r="Z57" s="77"/>
      <c r="AA57" s="69"/>
      <c r="AB57" s="70"/>
      <c r="AC57" s="71"/>
      <c r="AD57" s="54"/>
      <c r="AE57" s="55"/>
      <c r="AF57" s="55"/>
      <c r="AG57" s="55"/>
      <c r="AH57" s="55"/>
      <c r="AI57" s="58"/>
      <c r="AJ57" s="58"/>
      <c r="AK57" s="58"/>
      <c r="AL57" s="58"/>
      <c r="AM57" s="58"/>
      <c r="AN57" s="58"/>
      <c r="AO57" s="36"/>
      <c r="AP57" s="55"/>
      <c r="AQ57" s="55"/>
      <c r="AR57" s="55"/>
      <c r="AS57" s="55"/>
      <c r="AT57" s="55"/>
      <c r="AU57" s="55"/>
      <c r="AV57" s="55"/>
      <c r="AW57" s="55"/>
      <c r="AX57" s="55"/>
      <c r="AY57" s="55"/>
      <c r="AZ57" s="55"/>
      <c r="BA57" s="55"/>
      <c r="BB57" s="55"/>
      <c r="BC57" s="55"/>
      <c r="BD57" s="55"/>
      <c r="BE57" s="55"/>
      <c r="BF57" s="55"/>
      <c r="BG57" s="55"/>
      <c r="BH57" s="55"/>
      <c r="BI57" s="55"/>
      <c r="BJ57" s="55"/>
      <c r="BK57" s="55"/>
      <c r="BL57" s="55"/>
      <c r="BM57" s="55"/>
      <c r="BN57" s="55"/>
      <c r="BO57" s="55"/>
      <c r="BP57" s="55"/>
      <c r="BQ57" s="55"/>
      <c r="BR57" s="55"/>
    </row>
    <row r="58" spans="1:70" ht="7.5" customHeight="1">
      <c r="A58" s="56" t="s">
        <v>567</v>
      </c>
      <c r="B58" s="23"/>
      <c r="C58" s="23"/>
      <c r="D58" s="23"/>
      <c r="E58" s="23"/>
      <c r="F58" s="24"/>
      <c r="G58" s="23" t="s">
        <v>571</v>
      </c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4"/>
      <c r="V58" s="54"/>
      <c r="W58" s="809" t="s">
        <v>297</v>
      </c>
      <c r="X58" s="810"/>
      <c r="Y58" s="78"/>
      <c r="Z58" s="77"/>
      <c r="AA58" s="70"/>
      <c r="AB58" s="70"/>
      <c r="AC58" s="71"/>
      <c r="AD58" s="54"/>
      <c r="AE58" s="55"/>
      <c r="AF58" s="55"/>
      <c r="AG58" s="55"/>
      <c r="AH58" s="55"/>
      <c r="AI58" s="58"/>
      <c r="AJ58" s="58"/>
      <c r="AK58" s="58"/>
      <c r="AL58" s="58"/>
      <c r="AM58" s="58"/>
      <c r="AN58" s="58"/>
      <c r="AO58" s="36"/>
      <c r="AP58" s="55"/>
      <c r="AQ58" s="55"/>
      <c r="AR58" s="55"/>
      <c r="AS58" s="55"/>
      <c r="AT58" s="55"/>
      <c r="AU58" s="55"/>
      <c r="AV58" s="55"/>
      <c r="AW58" s="55"/>
      <c r="AX58" s="55"/>
      <c r="AY58" s="55"/>
      <c r="AZ58" s="55"/>
      <c r="BA58" s="55"/>
      <c r="BB58" s="55"/>
      <c r="BC58" s="55"/>
      <c r="BD58" s="55"/>
      <c r="BE58" s="55"/>
      <c r="BF58" s="55"/>
      <c r="BG58" s="55"/>
      <c r="BH58" s="55"/>
      <c r="BI58" s="55"/>
      <c r="BJ58" s="55"/>
      <c r="BK58" s="55"/>
      <c r="BL58" s="55"/>
      <c r="BM58" s="55"/>
      <c r="BN58" s="55"/>
      <c r="BO58" s="55"/>
      <c r="BP58" s="55"/>
      <c r="BQ58" s="55"/>
      <c r="BR58" s="55"/>
    </row>
    <row r="59" spans="1:70" ht="7.5" customHeight="1">
      <c r="A59" s="56" t="s">
        <v>563</v>
      </c>
      <c r="B59" s="23"/>
      <c r="C59" s="23"/>
      <c r="D59" s="23"/>
      <c r="E59" s="23"/>
      <c r="F59" s="24"/>
      <c r="G59" s="36" t="s">
        <v>572</v>
      </c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4"/>
      <c r="V59" s="54"/>
      <c r="W59" s="809" t="s">
        <v>297</v>
      </c>
      <c r="X59" s="810"/>
      <c r="Y59" s="63"/>
      <c r="Z59" s="77"/>
      <c r="AA59" s="69"/>
      <c r="AB59" s="70"/>
      <c r="AC59" s="71"/>
      <c r="AD59" s="54"/>
      <c r="AE59" s="55"/>
      <c r="AF59" s="55"/>
      <c r="AG59" s="55"/>
      <c r="AH59" s="55"/>
      <c r="AI59" s="58"/>
      <c r="AJ59" s="58"/>
      <c r="AK59" s="58"/>
      <c r="AL59" s="58"/>
      <c r="AM59" s="58"/>
      <c r="AN59" s="58"/>
      <c r="AO59" s="36"/>
      <c r="AP59" s="55"/>
      <c r="AQ59" s="55"/>
      <c r="AR59" s="55"/>
      <c r="AS59" s="55"/>
      <c r="AT59" s="55"/>
      <c r="AU59" s="55"/>
      <c r="AV59" s="55"/>
      <c r="AW59" s="55"/>
      <c r="AX59" s="55"/>
      <c r="AY59" s="55"/>
      <c r="AZ59" s="55"/>
      <c r="BA59" s="55"/>
      <c r="BB59" s="55"/>
      <c r="BC59" s="55"/>
      <c r="BD59" s="55"/>
      <c r="BE59" s="55"/>
      <c r="BF59" s="55"/>
      <c r="BG59" s="55"/>
      <c r="BH59" s="55"/>
      <c r="BI59" s="55"/>
      <c r="BJ59" s="55"/>
      <c r="BK59" s="55"/>
      <c r="BL59" s="55"/>
      <c r="BM59" s="55"/>
      <c r="BN59" s="55"/>
      <c r="BO59" s="55"/>
      <c r="BP59" s="55"/>
      <c r="BQ59" s="55"/>
      <c r="BR59" s="55"/>
    </row>
    <row r="60" spans="1:70" ht="7.5" customHeight="1">
      <c r="A60" s="56" t="s">
        <v>568</v>
      </c>
      <c r="B60" s="23"/>
      <c r="C60" s="23"/>
      <c r="D60" s="23"/>
      <c r="E60" s="23"/>
      <c r="F60" s="24"/>
      <c r="G60" s="36" t="s">
        <v>573</v>
      </c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4"/>
      <c r="V60" s="54"/>
      <c r="W60" s="809" t="s">
        <v>297</v>
      </c>
      <c r="X60" s="810"/>
      <c r="Y60" s="78"/>
      <c r="Z60" s="77"/>
      <c r="AA60" s="70"/>
      <c r="AB60" s="70"/>
      <c r="AC60" s="71"/>
      <c r="AD60" s="54"/>
      <c r="AE60" s="55"/>
      <c r="AF60" s="55"/>
      <c r="AG60" s="55"/>
      <c r="AH60" s="55"/>
      <c r="AI60" s="58"/>
      <c r="AJ60" s="58"/>
      <c r="AK60" s="58"/>
      <c r="AL60" s="58"/>
      <c r="AM60" s="58"/>
      <c r="AN60" s="58"/>
      <c r="AO60" s="36"/>
      <c r="AP60" s="55"/>
      <c r="AQ60" s="55"/>
      <c r="AR60" s="55"/>
      <c r="AS60" s="55"/>
      <c r="AT60" s="55"/>
      <c r="AU60" s="55"/>
      <c r="AV60" s="55"/>
      <c r="AW60" s="55"/>
      <c r="AX60" s="55"/>
      <c r="AY60" s="55"/>
      <c r="AZ60" s="55"/>
      <c r="BA60" s="55"/>
      <c r="BB60" s="55"/>
      <c r="BC60" s="55"/>
      <c r="BD60" s="55"/>
      <c r="BE60" s="55"/>
      <c r="BF60" s="55"/>
      <c r="BG60" s="55"/>
      <c r="BH60" s="55"/>
      <c r="BI60" s="55"/>
      <c r="BJ60" s="55"/>
      <c r="BK60" s="55"/>
      <c r="BL60" s="55"/>
      <c r="BM60" s="55"/>
      <c r="BN60" s="55"/>
      <c r="BO60" s="55"/>
      <c r="BP60" s="55"/>
      <c r="BQ60" s="55"/>
      <c r="BR60" s="55"/>
    </row>
    <row r="61" spans="1:70" ht="7.5" customHeight="1">
      <c r="A61" s="56" t="s">
        <v>293</v>
      </c>
      <c r="B61" s="23"/>
      <c r="C61" s="23"/>
      <c r="D61" s="23"/>
      <c r="E61" s="23"/>
      <c r="F61" s="24"/>
      <c r="G61" s="36" t="s">
        <v>575</v>
      </c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4"/>
      <c r="V61" s="54"/>
      <c r="W61" s="809" t="s">
        <v>297</v>
      </c>
      <c r="X61" s="810"/>
      <c r="Y61" s="63"/>
      <c r="Z61" s="77"/>
      <c r="AA61" s="69"/>
      <c r="AB61" s="70"/>
      <c r="AC61" s="71"/>
      <c r="AD61" s="54"/>
      <c r="AE61" s="55"/>
      <c r="AF61" s="55"/>
      <c r="AG61" s="55"/>
      <c r="AH61" s="55"/>
      <c r="AI61" s="58"/>
      <c r="AJ61" s="58"/>
      <c r="AK61" s="58"/>
      <c r="AL61" s="58"/>
      <c r="AM61" s="58"/>
      <c r="AN61" s="58"/>
      <c r="AO61" s="36"/>
      <c r="AP61" s="55"/>
      <c r="AQ61" s="55"/>
      <c r="AR61" s="55"/>
      <c r="AS61" s="55"/>
      <c r="AT61" s="55"/>
      <c r="AU61" s="55"/>
      <c r="AV61" s="55"/>
      <c r="AW61" s="55"/>
      <c r="AX61" s="55"/>
      <c r="AY61" s="55"/>
      <c r="AZ61" s="55"/>
      <c r="BA61" s="55"/>
      <c r="BB61" s="55"/>
      <c r="BC61" s="55"/>
      <c r="BD61" s="55"/>
      <c r="BE61" s="55"/>
      <c r="BF61" s="55"/>
      <c r="BG61" s="55"/>
      <c r="BH61" s="55"/>
      <c r="BI61" s="55"/>
      <c r="BJ61" s="55"/>
      <c r="BK61" s="55"/>
      <c r="BL61" s="55"/>
      <c r="BM61" s="55"/>
      <c r="BN61" s="55"/>
      <c r="BO61" s="55"/>
      <c r="BP61" s="55"/>
      <c r="BQ61" s="55"/>
      <c r="BR61" s="55"/>
    </row>
    <row r="62" spans="1:70" ht="7.5" customHeight="1">
      <c r="A62" s="56" t="s">
        <v>292</v>
      </c>
      <c r="B62" s="23"/>
      <c r="C62" s="23"/>
      <c r="D62" s="23"/>
      <c r="E62" s="23"/>
      <c r="F62" s="24"/>
      <c r="G62" s="36" t="s">
        <v>574</v>
      </c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4"/>
      <c r="V62" s="54"/>
      <c r="W62" s="809" t="s">
        <v>297</v>
      </c>
      <c r="X62" s="810"/>
      <c r="Y62" s="78"/>
      <c r="Z62" s="77"/>
      <c r="AA62" s="70"/>
      <c r="AB62" s="70"/>
      <c r="AC62" s="71"/>
      <c r="AD62" s="54"/>
      <c r="AE62" s="55"/>
      <c r="AF62" s="55"/>
      <c r="AG62" s="55"/>
      <c r="AH62" s="55"/>
      <c r="AI62" s="58"/>
      <c r="AJ62" s="58"/>
      <c r="AK62" s="58"/>
      <c r="AL62" s="58"/>
      <c r="AM62" s="58"/>
      <c r="AN62" s="58"/>
      <c r="AO62" s="36"/>
      <c r="AP62" s="55"/>
      <c r="AQ62" s="55"/>
      <c r="AR62" s="55"/>
      <c r="AS62" s="55"/>
      <c r="AT62" s="55"/>
      <c r="AU62" s="55"/>
      <c r="AV62" s="55"/>
      <c r="AW62" s="55"/>
      <c r="AX62" s="55"/>
      <c r="AY62" s="55"/>
      <c r="AZ62" s="55"/>
      <c r="BA62" s="55"/>
      <c r="BB62" s="55"/>
      <c r="BC62" s="55"/>
      <c r="BD62" s="55"/>
      <c r="BE62" s="55"/>
      <c r="BF62" s="55"/>
      <c r="BG62" s="55"/>
      <c r="BH62" s="55"/>
      <c r="BI62" s="55"/>
      <c r="BJ62" s="55"/>
      <c r="BK62" s="55"/>
      <c r="BL62" s="55"/>
      <c r="BM62" s="55"/>
      <c r="BN62" s="55"/>
      <c r="BO62" s="55"/>
      <c r="BP62" s="55"/>
      <c r="BQ62" s="55"/>
      <c r="BR62" s="55"/>
    </row>
    <row r="63" spans="1:70" ht="7.5" customHeight="1">
      <c r="A63" s="56" t="s">
        <v>570</v>
      </c>
      <c r="B63" s="23"/>
      <c r="C63" s="23"/>
      <c r="D63" s="23"/>
      <c r="E63" s="23"/>
      <c r="F63" s="24"/>
      <c r="G63" s="36" t="s">
        <v>576</v>
      </c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4"/>
      <c r="V63" s="54"/>
      <c r="W63" s="809" t="s">
        <v>297</v>
      </c>
      <c r="X63" s="810"/>
      <c r="Y63" s="63"/>
      <c r="Z63" s="77"/>
      <c r="AA63" s="69"/>
      <c r="AB63" s="70"/>
      <c r="AC63" s="71"/>
      <c r="AD63" s="54"/>
      <c r="AE63" s="55"/>
      <c r="AF63" s="55"/>
      <c r="AG63" s="55"/>
      <c r="AH63" s="55"/>
      <c r="AI63" s="58"/>
      <c r="AJ63" s="58"/>
      <c r="AK63" s="58"/>
      <c r="AL63" s="58"/>
      <c r="AM63" s="58"/>
      <c r="AN63" s="58"/>
      <c r="AO63" s="36"/>
      <c r="AP63" s="55"/>
      <c r="AQ63" s="55"/>
      <c r="AR63" s="55"/>
      <c r="AS63" s="55"/>
      <c r="AT63" s="55"/>
      <c r="AU63" s="55"/>
      <c r="AV63" s="55"/>
      <c r="AW63" s="55"/>
      <c r="AX63" s="55"/>
      <c r="AY63" s="55"/>
      <c r="AZ63" s="55"/>
      <c r="BA63" s="55"/>
      <c r="BB63" s="55"/>
      <c r="BC63" s="55"/>
      <c r="BD63" s="55"/>
      <c r="BE63" s="55"/>
      <c r="BF63" s="55"/>
      <c r="BG63" s="55"/>
      <c r="BH63" s="55"/>
      <c r="BI63" s="55"/>
      <c r="BJ63" s="55"/>
      <c r="BK63" s="55"/>
      <c r="BL63" s="55"/>
      <c r="BM63" s="55"/>
      <c r="BN63" s="55"/>
      <c r="BO63" s="55"/>
      <c r="BP63" s="55"/>
      <c r="BQ63" s="55"/>
      <c r="BR63" s="55"/>
    </row>
    <row r="64" spans="1:70" ht="7.5" customHeight="1">
      <c r="A64" s="59" t="s">
        <v>294</v>
      </c>
      <c r="B64" s="39"/>
      <c r="C64" s="39"/>
      <c r="D64" s="39"/>
      <c r="E64" s="39"/>
      <c r="F64" s="40"/>
      <c r="G64" s="39" t="s">
        <v>577</v>
      </c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40"/>
      <c r="V64" s="54"/>
      <c r="W64" s="809" t="s">
        <v>297</v>
      </c>
      <c r="X64" s="810"/>
      <c r="Y64" s="78"/>
      <c r="Z64" s="77"/>
      <c r="AA64" s="70"/>
      <c r="AB64" s="70"/>
      <c r="AC64" s="71"/>
      <c r="AD64" s="54"/>
      <c r="AE64" s="55"/>
      <c r="AF64" s="55"/>
      <c r="AG64" s="55"/>
      <c r="AH64" s="55"/>
      <c r="AI64" s="58"/>
      <c r="AJ64" s="58"/>
      <c r="AK64" s="58"/>
      <c r="AL64" s="58"/>
      <c r="AM64" s="58"/>
      <c r="AN64" s="58"/>
      <c r="AO64" s="36"/>
      <c r="AP64" s="55"/>
      <c r="AQ64" s="55"/>
      <c r="AR64" s="55"/>
      <c r="AS64" s="55"/>
      <c r="AT64" s="55"/>
      <c r="AU64" s="55"/>
      <c r="AV64" s="55"/>
      <c r="AW64" s="55"/>
      <c r="AX64" s="55"/>
      <c r="AY64" s="55"/>
      <c r="AZ64" s="55"/>
      <c r="BA64" s="55"/>
      <c r="BB64" s="55"/>
      <c r="BC64" s="55"/>
      <c r="BD64" s="55"/>
      <c r="BE64" s="55"/>
      <c r="BF64" s="55"/>
      <c r="BG64" s="55"/>
      <c r="BH64" s="55"/>
      <c r="BI64" s="55"/>
      <c r="BJ64" s="55"/>
      <c r="BK64" s="55"/>
      <c r="BL64" s="55"/>
      <c r="BM64" s="55"/>
      <c r="BN64" s="55"/>
      <c r="BO64" s="55"/>
      <c r="BP64" s="55"/>
      <c r="BQ64" s="55"/>
      <c r="BR64" s="55"/>
    </row>
    <row r="65" spans="1:70" ht="7.5" customHeight="1">
      <c r="A65" s="56" t="s">
        <v>295</v>
      </c>
      <c r="B65" s="23"/>
      <c r="C65" s="23"/>
      <c r="D65" s="23"/>
      <c r="E65" s="23"/>
      <c r="F65" s="24"/>
      <c r="G65" s="23" t="s">
        <v>578</v>
      </c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4"/>
      <c r="V65" s="54"/>
      <c r="W65" s="809" t="s">
        <v>297</v>
      </c>
      <c r="X65" s="810"/>
      <c r="Y65" s="63"/>
      <c r="Z65" s="77"/>
      <c r="AA65" s="69"/>
      <c r="AB65" s="70"/>
      <c r="AC65" s="71"/>
      <c r="AD65" s="54"/>
      <c r="AE65" s="55"/>
      <c r="AF65" s="55"/>
      <c r="AG65" s="55"/>
      <c r="AH65" s="55"/>
      <c r="AI65" s="58"/>
      <c r="AJ65" s="58"/>
      <c r="AK65" s="58"/>
      <c r="AL65" s="58"/>
      <c r="AM65" s="58"/>
      <c r="AN65" s="58"/>
      <c r="AO65" s="36"/>
      <c r="AP65" s="55"/>
      <c r="AQ65" s="55"/>
      <c r="AR65" s="55"/>
      <c r="AS65" s="55"/>
      <c r="AT65" s="55"/>
      <c r="AU65" s="55"/>
      <c r="AV65" s="55"/>
      <c r="AW65" s="55"/>
      <c r="AX65" s="55"/>
      <c r="AY65" s="55"/>
      <c r="AZ65" s="55"/>
      <c r="BA65" s="55"/>
      <c r="BB65" s="55"/>
      <c r="BC65" s="55"/>
      <c r="BD65" s="55"/>
      <c r="BE65" s="55"/>
      <c r="BF65" s="55"/>
      <c r="BG65" s="55"/>
      <c r="BH65" s="55"/>
      <c r="BI65" s="55"/>
      <c r="BJ65" s="55"/>
      <c r="BK65" s="55"/>
      <c r="BL65" s="55"/>
      <c r="BM65" s="55"/>
      <c r="BN65" s="55"/>
      <c r="BO65" s="55"/>
      <c r="BP65" s="55"/>
      <c r="BQ65" s="55"/>
      <c r="BR65" s="55"/>
    </row>
    <row r="66" spans="1:70" ht="7.5" customHeight="1">
      <c r="A66" s="56" t="s">
        <v>333</v>
      </c>
      <c r="B66" s="23"/>
      <c r="C66" s="23"/>
      <c r="D66" s="23"/>
      <c r="E66" s="23"/>
      <c r="F66" s="24"/>
      <c r="G66" s="36" t="s">
        <v>579</v>
      </c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4"/>
      <c r="V66" s="54"/>
      <c r="W66" s="809" t="s">
        <v>297</v>
      </c>
      <c r="X66" s="810"/>
      <c r="Y66" s="78"/>
      <c r="Z66" s="77"/>
      <c r="AA66" s="70"/>
      <c r="AB66" s="70"/>
      <c r="AC66" s="71"/>
      <c r="AD66" s="54"/>
      <c r="AE66" s="55"/>
      <c r="AF66" s="55"/>
      <c r="AG66" s="55"/>
      <c r="AH66" s="55"/>
      <c r="AI66" s="58"/>
      <c r="AJ66" s="58"/>
      <c r="AK66" s="58"/>
      <c r="AL66" s="58"/>
      <c r="AM66" s="58"/>
      <c r="AN66" s="58"/>
      <c r="AO66" s="36"/>
      <c r="AP66" s="55"/>
      <c r="AQ66" s="55"/>
      <c r="AR66" s="55"/>
      <c r="AS66" s="55"/>
      <c r="AT66" s="55"/>
      <c r="AU66" s="55"/>
      <c r="AV66" s="55"/>
      <c r="AW66" s="55"/>
      <c r="AX66" s="55"/>
      <c r="AY66" s="55"/>
      <c r="AZ66" s="55"/>
      <c r="BA66" s="55"/>
      <c r="BB66" s="55"/>
      <c r="BC66" s="55"/>
      <c r="BD66" s="55"/>
      <c r="BE66" s="55"/>
      <c r="BF66" s="55"/>
      <c r="BG66" s="55"/>
      <c r="BH66" s="55"/>
      <c r="BI66" s="55"/>
      <c r="BJ66" s="55"/>
      <c r="BK66" s="55"/>
      <c r="BL66" s="55"/>
      <c r="BM66" s="55"/>
      <c r="BN66" s="55"/>
      <c r="BO66" s="55"/>
      <c r="BP66" s="55"/>
      <c r="BQ66" s="55"/>
      <c r="BR66" s="55"/>
    </row>
    <row r="67" spans="1:70" ht="7.5" customHeight="1">
      <c r="A67" s="56" t="s">
        <v>336</v>
      </c>
      <c r="B67" s="23"/>
      <c r="C67" s="23"/>
      <c r="D67" s="23"/>
      <c r="E67" s="23"/>
      <c r="F67" s="24"/>
      <c r="G67" s="36" t="s">
        <v>580</v>
      </c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4"/>
      <c r="V67" s="54"/>
      <c r="W67" s="809" t="s">
        <v>297</v>
      </c>
      <c r="X67" s="810"/>
      <c r="Y67" s="63"/>
      <c r="Z67" s="77"/>
      <c r="AA67" s="69"/>
      <c r="AB67" s="70"/>
      <c r="AC67" s="71"/>
      <c r="AD67" s="54"/>
      <c r="AE67" s="55"/>
      <c r="AF67" s="55"/>
      <c r="AG67" s="55"/>
      <c r="AH67" s="55"/>
      <c r="AI67" s="58"/>
      <c r="AJ67" s="58"/>
      <c r="AK67" s="58"/>
      <c r="AL67" s="58"/>
      <c r="AM67" s="58"/>
      <c r="AN67" s="58"/>
      <c r="AO67" s="36"/>
      <c r="AP67" s="55"/>
      <c r="AQ67" s="55"/>
      <c r="AR67" s="55"/>
      <c r="AS67" s="55"/>
      <c r="AT67" s="55"/>
      <c r="AU67" s="55"/>
      <c r="AV67" s="55"/>
      <c r="AW67" s="55"/>
      <c r="AX67" s="55"/>
      <c r="AY67" s="55"/>
      <c r="AZ67" s="55"/>
      <c r="BA67" s="55"/>
      <c r="BB67" s="55"/>
      <c r="BC67" s="55"/>
      <c r="BD67" s="55"/>
      <c r="BE67" s="55"/>
      <c r="BF67" s="55"/>
      <c r="BG67" s="55"/>
      <c r="BH67" s="55"/>
      <c r="BI67" s="55"/>
      <c r="BJ67" s="55"/>
      <c r="BK67" s="55"/>
      <c r="BL67" s="55"/>
      <c r="BM67" s="55"/>
      <c r="BN67" s="55"/>
      <c r="BO67" s="55"/>
      <c r="BP67" s="55"/>
      <c r="BQ67" s="55"/>
      <c r="BR67" s="55"/>
    </row>
    <row r="68" spans="1:70" ht="7.5" customHeight="1">
      <c r="A68" s="57" t="s">
        <v>296</v>
      </c>
      <c r="B68" s="25"/>
      <c r="C68" s="25"/>
      <c r="D68" s="25"/>
      <c r="E68" s="25"/>
      <c r="F68" s="26"/>
      <c r="G68" s="38" t="s">
        <v>581</v>
      </c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6"/>
      <c r="V68" s="54"/>
      <c r="W68" s="813" t="s">
        <v>297</v>
      </c>
      <c r="X68" s="814"/>
      <c r="Y68" s="79"/>
      <c r="Z68" s="80"/>
      <c r="AA68" s="70"/>
      <c r="AB68" s="70"/>
      <c r="AC68" s="71"/>
      <c r="AD68" s="54"/>
      <c r="AE68" s="55"/>
      <c r="AF68" s="55"/>
      <c r="AG68" s="55"/>
      <c r="AH68" s="55"/>
      <c r="AI68" s="55"/>
      <c r="AJ68" s="55"/>
      <c r="AK68" s="55"/>
      <c r="AL68" s="55"/>
      <c r="AM68" s="55"/>
      <c r="AN68" s="55"/>
      <c r="AO68" s="55"/>
      <c r="AP68" s="55"/>
      <c r="AQ68" s="55"/>
      <c r="AR68" s="55"/>
      <c r="AS68" s="55"/>
      <c r="AT68" s="55"/>
      <c r="AU68" s="55"/>
      <c r="AV68" s="55"/>
      <c r="AW68" s="55"/>
      <c r="AX68" s="55"/>
      <c r="AY68" s="55"/>
      <c r="AZ68" s="55"/>
      <c r="BA68" s="55"/>
      <c r="BB68" s="55"/>
      <c r="BC68" s="55"/>
      <c r="BD68" s="55"/>
      <c r="BE68" s="55"/>
      <c r="BF68" s="55"/>
      <c r="BG68" s="55"/>
      <c r="BH68" s="55"/>
      <c r="BI68" s="55"/>
      <c r="BJ68" s="55"/>
      <c r="BK68" s="55"/>
      <c r="BL68" s="55"/>
      <c r="BM68" s="55"/>
      <c r="BN68" s="55"/>
      <c r="BO68" s="55"/>
      <c r="BP68" s="55"/>
      <c r="BQ68" s="55"/>
      <c r="BR68" s="55"/>
    </row>
    <row r="69" spans="1:70" ht="7.5" customHeight="1">
      <c r="A69" s="39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54"/>
      <c r="W69" s="54"/>
      <c r="X69" s="54"/>
      <c r="Y69" s="54"/>
      <c r="Z69" s="54"/>
      <c r="AA69" s="54"/>
      <c r="AB69" s="54"/>
      <c r="AC69" s="54"/>
      <c r="AD69" s="54"/>
      <c r="AE69" s="55"/>
      <c r="AF69" s="55"/>
      <c r="AG69" s="55"/>
      <c r="AH69" s="55"/>
      <c r="AI69" s="55"/>
      <c r="AJ69" s="55"/>
      <c r="AK69" s="55"/>
      <c r="AL69" s="55"/>
      <c r="AM69" s="55"/>
      <c r="AN69" s="55"/>
      <c r="AO69" s="55"/>
      <c r="AP69" s="55"/>
      <c r="AQ69" s="55"/>
      <c r="AR69" s="55"/>
      <c r="AS69" s="55"/>
      <c r="AT69" s="55"/>
      <c r="AU69" s="55"/>
      <c r="AV69" s="55"/>
      <c r="AW69" s="55"/>
      <c r="AX69" s="55"/>
      <c r="AY69" s="55"/>
      <c r="AZ69" s="55"/>
      <c r="BA69" s="55"/>
      <c r="BB69" s="55"/>
      <c r="BC69" s="55"/>
      <c r="BD69" s="55"/>
      <c r="BE69" s="55"/>
      <c r="BF69" s="55"/>
      <c r="BG69" s="55"/>
      <c r="BH69" s="55"/>
      <c r="BI69" s="55"/>
      <c r="BJ69" s="55"/>
      <c r="BK69" s="55"/>
      <c r="BL69" s="55"/>
      <c r="BM69" s="55"/>
      <c r="BN69" s="55"/>
      <c r="BO69" s="55"/>
      <c r="BP69" s="55"/>
      <c r="BQ69" s="55"/>
      <c r="BR69" s="55"/>
    </row>
    <row r="70" spans="1:70" ht="7.5" customHeight="1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54"/>
      <c r="W70" s="55"/>
      <c r="X70" s="55"/>
      <c r="Y70" s="55"/>
      <c r="Z70" s="55"/>
      <c r="AA70" s="55"/>
      <c r="AB70" s="55"/>
      <c r="AC70" s="55"/>
      <c r="AD70" s="55"/>
      <c r="AE70" s="55"/>
      <c r="AF70" s="55"/>
      <c r="AG70" s="55"/>
      <c r="AH70" s="55"/>
      <c r="AI70" s="55"/>
      <c r="AJ70" s="55"/>
      <c r="AK70" s="55"/>
      <c r="AL70" s="55"/>
      <c r="AM70" s="55"/>
      <c r="AN70" s="55"/>
      <c r="AO70" s="55"/>
      <c r="AP70" s="55"/>
      <c r="AQ70" s="55"/>
      <c r="AR70" s="55"/>
      <c r="AS70" s="55"/>
      <c r="AT70" s="55"/>
      <c r="AU70" s="55"/>
      <c r="AV70" s="55"/>
      <c r="AW70" s="55"/>
      <c r="AX70" s="55"/>
      <c r="AY70" s="55"/>
      <c r="AZ70" s="55"/>
      <c r="BA70" s="55"/>
      <c r="BB70" s="55"/>
      <c r="BC70" s="55"/>
      <c r="BD70" s="55"/>
      <c r="BE70" s="55"/>
      <c r="BF70" s="55"/>
      <c r="BG70" s="55"/>
      <c r="BH70" s="55"/>
      <c r="BI70" s="55"/>
      <c r="BJ70" s="55"/>
      <c r="BK70" s="55"/>
      <c r="BL70" s="55"/>
      <c r="BM70" s="55"/>
      <c r="BN70" s="55"/>
      <c r="BO70" s="55"/>
      <c r="BP70" s="55"/>
      <c r="BQ70" s="55"/>
      <c r="BR70" s="55"/>
    </row>
    <row r="71" spans="1:70" ht="13.5" customHeight="1">
      <c r="A71" s="55"/>
      <c r="B71" s="55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  <c r="AB71" s="55"/>
      <c r="AC71" s="55"/>
      <c r="AD71" s="55"/>
      <c r="AE71" s="55"/>
      <c r="AF71" s="55"/>
      <c r="AG71" s="55"/>
      <c r="AH71" s="55"/>
      <c r="AI71" s="55"/>
      <c r="AJ71" s="55"/>
      <c r="AK71" s="55"/>
      <c r="AL71" s="55"/>
      <c r="AM71" s="55"/>
      <c r="AN71" s="55"/>
      <c r="AO71" s="55"/>
      <c r="AP71" s="55"/>
      <c r="AQ71" s="55"/>
      <c r="AR71" s="55"/>
      <c r="AS71" s="55"/>
      <c r="AT71" s="55"/>
      <c r="AU71" s="55"/>
      <c r="AV71" s="55"/>
      <c r="AW71" s="55"/>
      <c r="AX71" s="55"/>
      <c r="AY71" s="55"/>
      <c r="AZ71" s="55"/>
      <c r="BA71" s="55"/>
      <c r="BB71" s="55"/>
      <c r="BC71" s="55"/>
      <c r="BD71" s="55"/>
      <c r="BE71" s="55"/>
      <c r="BF71" s="55"/>
      <c r="BG71" s="55"/>
      <c r="BH71" s="55"/>
      <c r="BI71" s="55"/>
      <c r="BJ71" s="55"/>
      <c r="BK71" s="55"/>
      <c r="BL71" s="55"/>
      <c r="BM71" s="55"/>
      <c r="BN71" s="55"/>
      <c r="BO71" s="55"/>
      <c r="BP71" s="55"/>
      <c r="BQ71" s="55"/>
      <c r="BR71" s="55"/>
    </row>
    <row r="72" spans="1:70" ht="13.5" customHeight="1">
      <c r="A72" s="55"/>
      <c r="B72" s="55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  <c r="AA72" s="55"/>
      <c r="AB72" s="55"/>
      <c r="AC72" s="55"/>
      <c r="AD72" s="55"/>
      <c r="AE72" s="55"/>
      <c r="AF72" s="55"/>
      <c r="AG72" s="55"/>
      <c r="AH72" s="55"/>
      <c r="AI72" s="55"/>
      <c r="AJ72" s="55"/>
      <c r="AK72" s="55"/>
      <c r="AL72" s="55"/>
      <c r="AM72" s="55"/>
      <c r="AN72" s="55"/>
      <c r="AO72" s="55"/>
      <c r="AP72" s="55"/>
      <c r="AQ72" s="55"/>
      <c r="AR72" s="55"/>
      <c r="AS72" s="55"/>
      <c r="AT72" s="55"/>
      <c r="AU72" s="55"/>
      <c r="AV72" s="55"/>
      <c r="AW72" s="55"/>
      <c r="AX72" s="55"/>
      <c r="AY72" s="55"/>
      <c r="AZ72" s="55"/>
      <c r="BA72" s="55"/>
      <c r="BB72" s="55"/>
      <c r="BC72" s="55"/>
      <c r="BD72" s="55"/>
      <c r="BE72" s="55"/>
      <c r="BF72" s="55"/>
      <c r="BG72" s="55"/>
      <c r="BH72" s="55"/>
      <c r="BI72" s="55"/>
      <c r="BJ72" s="55"/>
      <c r="BK72" s="55"/>
      <c r="BL72" s="55"/>
      <c r="BM72" s="55"/>
      <c r="BN72" s="55"/>
      <c r="BO72" s="55"/>
      <c r="BP72" s="55"/>
      <c r="BQ72" s="55"/>
      <c r="BR72" s="55"/>
    </row>
    <row r="73" spans="1:70" ht="13.5" customHeight="1">
      <c r="A73" s="55"/>
      <c r="B73" s="55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5"/>
      <c r="AA73" s="55"/>
      <c r="AB73" s="55"/>
      <c r="AC73" s="55"/>
      <c r="AD73" s="55"/>
      <c r="AE73" s="55"/>
      <c r="AF73" s="55"/>
      <c r="AG73" s="55"/>
      <c r="AH73" s="55"/>
      <c r="AI73" s="55"/>
      <c r="AJ73" s="55"/>
      <c r="AK73" s="55"/>
      <c r="AL73" s="55"/>
      <c r="AM73" s="55"/>
      <c r="AN73" s="55"/>
      <c r="AO73" s="55"/>
      <c r="AP73" s="55"/>
      <c r="AQ73" s="55"/>
      <c r="AR73" s="55"/>
      <c r="AS73" s="55"/>
      <c r="AT73" s="55"/>
      <c r="AU73" s="55"/>
      <c r="AV73" s="55"/>
      <c r="AW73" s="55"/>
      <c r="AX73" s="55"/>
      <c r="AY73" s="55"/>
      <c r="AZ73" s="55"/>
      <c r="BA73" s="55"/>
      <c r="BB73" s="55"/>
      <c r="BC73" s="55"/>
      <c r="BD73" s="55"/>
      <c r="BE73" s="55"/>
      <c r="BF73" s="55"/>
      <c r="BG73" s="55"/>
      <c r="BH73" s="55"/>
      <c r="BI73" s="55"/>
      <c r="BJ73" s="55"/>
      <c r="BK73" s="55"/>
      <c r="BL73" s="55"/>
      <c r="BM73" s="55"/>
      <c r="BN73" s="55"/>
      <c r="BO73" s="55"/>
      <c r="BP73" s="55"/>
      <c r="BQ73" s="55"/>
      <c r="BR73" s="55"/>
    </row>
    <row r="74" spans="1:70" ht="13.5" customHeight="1">
      <c r="A74" s="55"/>
      <c r="B74" s="55"/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5"/>
      <c r="AA74" s="55"/>
      <c r="AB74" s="55"/>
      <c r="AC74" s="55"/>
      <c r="AD74" s="55"/>
      <c r="AE74" s="55"/>
      <c r="AF74" s="55"/>
      <c r="AG74" s="55"/>
      <c r="AH74" s="55"/>
      <c r="AI74" s="55"/>
      <c r="AJ74" s="55"/>
      <c r="AK74" s="55"/>
      <c r="AL74" s="55"/>
      <c r="AM74" s="55"/>
      <c r="AN74" s="55"/>
      <c r="AO74" s="55"/>
      <c r="AP74" s="55"/>
      <c r="AQ74" s="55"/>
      <c r="AR74" s="55"/>
      <c r="AS74" s="55"/>
      <c r="AT74" s="55"/>
      <c r="AU74" s="55"/>
      <c r="AV74" s="55"/>
      <c r="AW74" s="55"/>
      <c r="AX74" s="55"/>
      <c r="AY74" s="55"/>
      <c r="AZ74" s="55"/>
      <c r="BA74" s="55"/>
      <c r="BB74" s="55"/>
      <c r="BC74" s="55"/>
      <c r="BD74" s="55"/>
      <c r="BE74" s="55"/>
      <c r="BF74" s="55"/>
      <c r="BG74" s="55"/>
      <c r="BH74" s="55"/>
      <c r="BI74" s="55"/>
      <c r="BJ74" s="55"/>
      <c r="BK74" s="55"/>
      <c r="BL74" s="55"/>
      <c r="BM74" s="55"/>
      <c r="BN74" s="55"/>
      <c r="BO74" s="55"/>
      <c r="BP74" s="55"/>
      <c r="BQ74" s="55"/>
      <c r="BR74" s="55"/>
    </row>
    <row r="75" spans="1:70" ht="9" customHeight="1">
      <c r="A75" s="55"/>
      <c r="B75" s="55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5"/>
      <c r="AA75" s="55"/>
      <c r="AB75" s="55"/>
      <c r="AC75" s="55"/>
      <c r="AD75" s="55"/>
      <c r="AE75" s="55"/>
      <c r="AF75" s="55"/>
      <c r="AG75" s="55"/>
      <c r="AH75" s="55"/>
      <c r="AI75" s="55"/>
      <c r="AJ75" s="55"/>
      <c r="AK75" s="55"/>
      <c r="AL75" s="55"/>
      <c r="AM75" s="55"/>
      <c r="AN75" s="55"/>
      <c r="AO75" s="55"/>
      <c r="AP75" s="55"/>
      <c r="AQ75" s="55"/>
      <c r="AR75" s="55"/>
      <c r="AS75" s="55"/>
      <c r="AT75" s="55"/>
      <c r="AU75" s="55"/>
      <c r="AV75" s="55"/>
      <c r="AW75" s="55"/>
      <c r="AX75" s="55"/>
      <c r="AY75" s="55"/>
      <c r="AZ75" s="55"/>
      <c r="BA75" s="55"/>
      <c r="BB75" s="55"/>
      <c r="BC75" s="55"/>
      <c r="BD75" s="55"/>
      <c r="BE75" s="55"/>
      <c r="BF75" s="55"/>
      <c r="BG75" s="55"/>
      <c r="BH75" s="55"/>
      <c r="BI75" s="55"/>
      <c r="BJ75" s="55"/>
      <c r="BK75" s="55"/>
      <c r="BL75" s="55"/>
      <c r="BM75" s="55"/>
      <c r="BN75" s="55"/>
      <c r="BO75" s="55"/>
      <c r="BP75" s="55"/>
      <c r="BQ75" s="55"/>
      <c r="BR75" s="55"/>
    </row>
    <row r="76" spans="1:70" ht="9" customHeight="1">
      <c r="A76" s="55"/>
      <c r="B76" s="55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5"/>
      <c r="AA76" s="55"/>
      <c r="AB76" s="55"/>
      <c r="AC76" s="55"/>
      <c r="AD76" s="55"/>
      <c r="AE76" s="55"/>
      <c r="AF76" s="55"/>
      <c r="AG76" s="55"/>
      <c r="AH76" s="55"/>
      <c r="AI76" s="55"/>
      <c r="AJ76" s="55"/>
      <c r="AK76" s="55"/>
      <c r="AL76" s="55"/>
      <c r="AM76" s="55"/>
      <c r="AN76" s="55"/>
      <c r="AO76" s="55"/>
      <c r="AP76" s="55"/>
      <c r="AQ76" s="55"/>
      <c r="AR76" s="55"/>
      <c r="AS76" s="55"/>
      <c r="AT76" s="55"/>
      <c r="AU76" s="55"/>
      <c r="AV76" s="55"/>
      <c r="AW76" s="55"/>
      <c r="AX76" s="55"/>
      <c r="AY76" s="55"/>
      <c r="AZ76" s="55"/>
      <c r="BA76" s="55"/>
      <c r="BB76" s="55"/>
      <c r="BC76" s="55"/>
      <c r="BD76" s="55"/>
      <c r="BE76" s="55"/>
      <c r="BF76" s="55"/>
      <c r="BG76" s="55"/>
      <c r="BH76" s="55"/>
      <c r="BI76" s="55"/>
      <c r="BJ76" s="55"/>
      <c r="BK76" s="55"/>
      <c r="BL76" s="55"/>
      <c r="BM76" s="55"/>
      <c r="BN76" s="55"/>
      <c r="BO76" s="55"/>
      <c r="BP76" s="55"/>
      <c r="BQ76" s="55"/>
      <c r="BR76" s="55"/>
    </row>
    <row r="77" spans="1:70" ht="9" customHeight="1">
      <c r="A77" s="55"/>
      <c r="B77" s="55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55"/>
      <c r="AS77" s="55"/>
      <c r="AT77" s="55"/>
      <c r="AU77" s="55"/>
      <c r="AV77" s="55"/>
      <c r="AW77" s="55"/>
      <c r="AX77" s="55"/>
      <c r="AY77" s="55"/>
      <c r="AZ77" s="55"/>
      <c r="BA77" s="55"/>
      <c r="BB77" s="55"/>
      <c r="BC77" s="55"/>
      <c r="BD77" s="55"/>
      <c r="BE77" s="55"/>
      <c r="BF77" s="55"/>
      <c r="BG77" s="55"/>
      <c r="BH77" s="55"/>
      <c r="BI77" s="55"/>
      <c r="BJ77" s="55"/>
      <c r="BK77" s="55"/>
      <c r="BL77" s="55"/>
      <c r="BM77" s="55"/>
      <c r="BN77" s="55"/>
      <c r="BO77" s="55"/>
      <c r="BP77" s="55"/>
      <c r="BQ77" s="55"/>
      <c r="BR77" s="55"/>
    </row>
    <row r="78" spans="1:70" ht="9" customHeight="1">
      <c r="A78" s="55"/>
      <c r="B78" s="55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  <c r="AA78" s="55"/>
      <c r="AB78" s="55"/>
      <c r="AC78" s="55"/>
      <c r="AD78" s="55"/>
      <c r="AE78" s="55"/>
      <c r="AF78" s="55"/>
      <c r="AG78" s="55"/>
      <c r="AH78" s="55"/>
      <c r="AI78" s="55"/>
      <c r="AJ78" s="55"/>
      <c r="AK78" s="55"/>
      <c r="AL78" s="55"/>
      <c r="AM78" s="55"/>
      <c r="AN78" s="55"/>
      <c r="AO78" s="55"/>
      <c r="AP78" s="55"/>
      <c r="AQ78" s="55"/>
      <c r="AR78" s="55"/>
      <c r="AS78" s="55"/>
      <c r="AT78" s="55"/>
      <c r="AU78" s="55"/>
      <c r="AV78" s="55"/>
      <c r="AW78" s="55"/>
      <c r="AX78" s="55"/>
      <c r="AY78" s="55"/>
      <c r="AZ78" s="55"/>
      <c r="BA78" s="55"/>
      <c r="BB78" s="55"/>
      <c r="BC78" s="55"/>
      <c r="BD78" s="55"/>
      <c r="BE78" s="55"/>
      <c r="BF78" s="55"/>
      <c r="BG78" s="55"/>
      <c r="BH78" s="55"/>
      <c r="BI78" s="55"/>
      <c r="BJ78" s="55"/>
      <c r="BK78" s="55"/>
      <c r="BL78" s="55"/>
      <c r="BM78" s="55"/>
      <c r="BN78" s="55"/>
      <c r="BO78" s="55"/>
      <c r="BP78" s="55"/>
      <c r="BQ78" s="55"/>
      <c r="BR78" s="55"/>
    </row>
    <row r="79" spans="1:70" ht="9" customHeight="1">
      <c r="A79" s="55"/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55"/>
      <c r="AK79" s="55"/>
      <c r="AL79" s="55"/>
      <c r="AM79" s="55"/>
      <c r="AN79" s="55"/>
      <c r="AO79" s="55"/>
      <c r="AP79" s="55"/>
      <c r="AQ79" s="55"/>
      <c r="AR79" s="55"/>
      <c r="AS79" s="55"/>
      <c r="AT79" s="55"/>
      <c r="AU79" s="55"/>
      <c r="AV79" s="55"/>
      <c r="AW79" s="55"/>
      <c r="AX79" s="55"/>
      <c r="AY79" s="55"/>
      <c r="AZ79" s="55"/>
      <c r="BA79" s="55"/>
      <c r="BB79" s="55"/>
      <c r="BC79" s="55"/>
      <c r="BD79" s="55"/>
      <c r="BE79" s="55"/>
      <c r="BF79" s="55"/>
      <c r="BG79" s="55"/>
      <c r="BH79" s="55"/>
      <c r="BI79" s="55"/>
      <c r="BJ79" s="55"/>
      <c r="BK79" s="55"/>
      <c r="BL79" s="55"/>
      <c r="BM79" s="55"/>
      <c r="BN79" s="55"/>
      <c r="BO79" s="55"/>
      <c r="BP79" s="55"/>
      <c r="BQ79" s="55"/>
      <c r="BR79" s="55"/>
    </row>
    <row r="80" spans="1:70" ht="9" customHeight="1">
      <c r="A80" s="55"/>
      <c r="B80" s="55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5"/>
      <c r="Z80" s="55"/>
      <c r="AA80" s="55"/>
      <c r="AB80" s="55"/>
      <c r="AC80" s="55"/>
      <c r="AD80" s="55"/>
      <c r="AE80" s="55"/>
      <c r="AF80" s="55"/>
      <c r="AG80" s="55"/>
      <c r="AH80" s="55"/>
      <c r="AI80" s="55"/>
      <c r="AJ80" s="55"/>
      <c r="AK80" s="55"/>
      <c r="AL80" s="55"/>
      <c r="AM80" s="55"/>
      <c r="AN80" s="55"/>
      <c r="AO80" s="55"/>
      <c r="AP80" s="55"/>
      <c r="AQ80" s="55"/>
      <c r="AR80" s="55"/>
      <c r="AS80" s="55"/>
      <c r="AT80" s="55"/>
      <c r="AU80" s="55"/>
      <c r="AV80" s="55"/>
      <c r="AW80" s="55"/>
      <c r="AX80" s="55"/>
      <c r="AY80" s="55"/>
      <c r="AZ80" s="55"/>
      <c r="BA80" s="55"/>
      <c r="BB80" s="55"/>
      <c r="BC80" s="55"/>
      <c r="BD80" s="55"/>
      <c r="BE80" s="55"/>
      <c r="BF80" s="55"/>
      <c r="BG80" s="55"/>
      <c r="BH80" s="55"/>
      <c r="BI80" s="55"/>
      <c r="BJ80" s="55"/>
      <c r="BK80" s="55"/>
      <c r="BL80" s="55"/>
      <c r="BM80" s="55"/>
      <c r="BN80" s="55"/>
      <c r="BO80" s="55"/>
      <c r="BP80" s="55"/>
      <c r="BQ80" s="55"/>
      <c r="BR80" s="55"/>
    </row>
    <row r="81" spans="1:70" ht="9" customHeight="1">
      <c r="A81" s="55"/>
      <c r="B81" s="55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5"/>
      <c r="AA81" s="55"/>
      <c r="AB81" s="55"/>
      <c r="AC81" s="55"/>
      <c r="AD81" s="55"/>
      <c r="AE81" s="55"/>
      <c r="AF81" s="55"/>
      <c r="AG81" s="55"/>
      <c r="AH81" s="55"/>
      <c r="AI81" s="55"/>
      <c r="AJ81" s="55"/>
      <c r="AK81" s="55"/>
      <c r="AL81" s="55"/>
      <c r="AM81" s="55"/>
      <c r="AN81" s="55"/>
      <c r="AO81" s="55"/>
      <c r="AP81" s="55"/>
      <c r="AQ81" s="55"/>
      <c r="AR81" s="55"/>
      <c r="AS81" s="55"/>
      <c r="AT81" s="55"/>
      <c r="AU81" s="55"/>
      <c r="AV81" s="55"/>
      <c r="AW81" s="55"/>
      <c r="AX81" s="55"/>
      <c r="AY81" s="55"/>
      <c r="AZ81" s="55"/>
      <c r="BA81" s="55"/>
      <c r="BB81" s="55"/>
      <c r="BC81" s="55"/>
      <c r="BD81" s="55"/>
      <c r="BE81" s="55"/>
      <c r="BF81" s="55"/>
      <c r="BG81" s="55"/>
      <c r="BH81" s="55"/>
      <c r="BI81" s="55"/>
      <c r="BJ81" s="55"/>
      <c r="BK81" s="55"/>
      <c r="BL81" s="55"/>
      <c r="BM81" s="55"/>
      <c r="BN81" s="55"/>
      <c r="BO81" s="55"/>
      <c r="BP81" s="55"/>
      <c r="BQ81" s="55"/>
      <c r="BR81" s="55"/>
    </row>
    <row r="82" spans="1:70" ht="9" customHeight="1">
      <c r="A82" s="55"/>
      <c r="B82" s="55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  <c r="X82" s="55"/>
      <c r="Y82" s="55"/>
      <c r="Z82" s="55"/>
      <c r="AA82" s="55"/>
      <c r="AB82" s="55"/>
      <c r="AC82" s="55"/>
      <c r="AD82" s="55"/>
      <c r="AE82" s="55"/>
      <c r="AF82" s="55"/>
      <c r="AG82" s="55"/>
      <c r="AH82" s="55"/>
      <c r="AI82" s="55"/>
      <c r="AJ82" s="55"/>
      <c r="AK82" s="55"/>
      <c r="AL82" s="55"/>
      <c r="AM82" s="55"/>
      <c r="AN82" s="55"/>
      <c r="AO82" s="55"/>
      <c r="AP82" s="55"/>
      <c r="AQ82" s="55"/>
      <c r="AR82" s="55"/>
      <c r="AS82" s="55"/>
      <c r="AT82" s="55"/>
      <c r="AU82" s="55"/>
      <c r="AV82" s="55"/>
      <c r="AW82" s="55"/>
      <c r="AX82" s="55"/>
      <c r="AY82" s="55"/>
      <c r="AZ82" s="55"/>
      <c r="BA82" s="55"/>
      <c r="BB82" s="55"/>
      <c r="BC82" s="55"/>
      <c r="BD82" s="55"/>
      <c r="BE82" s="55"/>
      <c r="BF82" s="55"/>
      <c r="BG82" s="55"/>
      <c r="BH82" s="55"/>
      <c r="BI82" s="55"/>
      <c r="BJ82" s="55"/>
      <c r="BK82" s="55"/>
      <c r="BL82" s="55"/>
      <c r="BM82" s="55"/>
      <c r="BN82" s="55"/>
      <c r="BO82" s="55"/>
      <c r="BP82" s="55"/>
      <c r="BQ82" s="55"/>
      <c r="BR82" s="55"/>
    </row>
    <row r="83" spans="1:70" ht="9" customHeight="1">
      <c r="A83" s="55"/>
      <c r="B83" s="55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  <c r="X83" s="55"/>
      <c r="Y83" s="55"/>
      <c r="Z83" s="55"/>
      <c r="AA83" s="55"/>
      <c r="AB83" s="55"/>
      <c r="AC83" s="55"/>
      <c r="AD83" s="55"/>
      <c r="AE83" s="55"/>
      <c r="AF83" s="55"/>
      <c r="AG83" s="55"/>
      <c r="AH83" s="55"/>
      <c r="AI83" s="55"/>
      <c r="AJ83" s="55"/>
      <c r="AK83" s="55"/>
      <c r="AL83" s="55"/>
      <c r="AM83" s="55"/>
      <c r="AN83" s="55"/>
      <c r="AO83" s="55"/>
      <c r="AP83" s="55"/>
      <c r="AQ83" s="55"/>
      <c r="AR83" s="55"/>
      <c r="AS83" s="55"/>
      <c r="AT83" s="55"/>
      <c r="AU83" s="55"/>
      <c r="AV83" s="55"/>
      <c r="AW83" s="55"/>
      <c r="AX83" s="55"/>
      <c r="AY83" s="55"/>
      <c r="AZ83" s="55"/>
      <c r="BA83" s="55"/>
      <c r="BB83" s="55"/>
      <c r="BC83" s="55"/>
      <c r="BD83" s="55"/>
      <c r="BE83" s="55"/>
      <c r="BF83" s="55"/>
      <c r="BG83" s="55"/>
      <c r="BH83" s="55"/>
      <c r="BI83" s="55"/>
      <c r="BJ83" s="55"/>
      <c r="BK83" s="55"/>
      <c r="BL83" s="55"/>
      <c r="BM83" s="55"/>
      <c r="BN83" s="55"/>
      <c r="BO83" s="55"/>
      <c r="BP83" s="55"/>
      <c r="BQ83" s="55"/>
      <c r="BR83" s="55"/>
    </row>
    <row r="84" spans="1:70" ht="9" customHeight="1">
      <c r="A84" s="55"/>
      <c r="B84" s="55"/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  <c r="X84" s="55"/>
      <c r="Y84" s="55"/>
      <c r="Z84" s="55"/>
      <c r="AA84" s="55"/>
      <c r="AB84" s="55"/>
      <c r="AC84" s="55"/>
      <c r="AD84" s="55"/>
      <c r="AE84" s="55"/>
      <c r="AF84" s="55"/>
      <c r="AG84" s="55"/>
      <c r="AH84" s="55"/>
      <c r="AI84" s="55"/>
      <c r="AJ84" s="55"/>
      <c r="AK84" s="55"/>
      <c r="AL84" s="55"/>
      <c r="AM84" s="55"/>
      <c r="AN84" s="55"/>
      <c r="AO84" s="55"/>
      <c r="AP84" s="55"/>
      <c r="AQ84" s="55"/>
      <c r="AR84" s="55"/>
      <c r="AS84" s="55"/>
      <c r="AT84" s="55"/>
      <c r="AU84" s="55"/>
      <c r="AV84" s="55"/>
      <c r="AW84" s="55"/>
      <c r="AX84" s="55"/>
      <c r="AY84" s="55"/>
      <c r="AZ84" s="55"/>
      <c r="BA84" s="55"/>
      <c r="BB84" s="55"/>
      <c r="BC84" s="55"/>
      <c r="BD84" s="55"/>
      <c r="BE84" s="55"/>
      <c r="BF84" s="55"/>
      <c r="BG84" s="55"/>
      <c r="BH84" s="55"/>
      <c r="BI84" s="55"/>
      <c r="BJ84" s="55"/>
      <c r="BK84" s="55"/>
      <c r="BL84" s="55"/>
      <c r="BM84" s="55"/>
      <c r="BN84" s="55"/>
      <c r="BO84" s="55"/>
      <c r="BP84" s="55"/>
      <c r="BQ84" s="55"/>
      <c r="BR84" s="55"/>
    </row>
    <row r="85" spans="1:70" ht="9" customHeight="1">
      <c r="A85" s="55"/>
      <c r="B85" s="55"/>
      <c r="C85" s="55"/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  <c r="X85" s="55"/>
      <c r="Y85" s="55"/>
      <c r="Z85" s="55"/>
      <c r="AA85" s="55"/>
      <c r="AB85" s="55"/>
      <c r="AC85" s="55"/>
      <c r="AD85" s="55"/>
      <c r="AE85" s="55"/>
      <c r="AF85" s="55"/>
      <c r="AG85" s="55"/>
      <c r="AH85" s="55"/>
      <c r="AI85" s="55"/>
      <c r="AJ85" s="55"/>
      <c r="AK85" s="55"/>
      <c r="AL85" s="55"/>
      <c r="AM85" s="55"/>
      <c r="AN85" s="55"/>
      <c r="AO85" s="55"/>
      <c r="AP85" s="55"/>
      <c r="AQ85" s="55"/>
      <c r="AR85" s="55"/>
      <c r="AS85" s="55"/>
      <c r="AT85" s="55"/>
      <c r="AU85" s="55"/>
      <c r="AV85" s="55"/>
      <c r="AW85" s="55"/>
      <c r="AX85" s="55"/>
      <c r="AY85" s="55"/>
      <c r="AZ85" s="55"/>
      <c r="BA85" s="55"/>
      <c r="BB85" s="55"/>
      <c r="BC85" s="55"/>
      <c r="BD85" s="55"/>
      <c r="BE85" s="55"/>
      <c r="BF85" s="55"/>
      <c r="BG85" s="55"/>
      <c r="BH85" s="55"/>
      <c r="BI85" s="55"/>
      <c r="BJ85" s="55"/>
      <c r="BK85" s="55"/>
      <c r="BL85" s="55"/>
      <c r="BM85" s="55"/>
      <c r="BN85" s="55"/>
      <c r="BO85" s="55"/>
      <c r="BP85" s="55"/>
      <c r="BQ85" s="55"/>
      <c r="BR85" s="55"/>
    </row>
    <row r="86" spans="1:70" ht="9" customHeight="1">
      <c r="A86" s="55"/>
      <c r="B86" s="55"/>
      <c r="C86" s="55"/>
      <c r="D86" s="55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  <c r="X86" s="55"/>
      <c r="Y86" s="55"/>
      <c r="Z86" s="55"/>
      <c r="AA86" s="55"/>
      <c r="AB86" s="55"/>
      <c r="AC86" s="55"/>
      <c r="AD86" s="55"/>
      <c r="AE86" s="55"/>
      <c r="AF86" s="55"/>
      <c r="AG86" s="55"/>
      <c r="AH86" s="55"/>
      <c r="AI86" s="55"/>
      <c r="AJ86" s="55"/>
      <c r="AK86" s="55"/>
      <c r="AL86" s="55"/>
      <c r="AM86" s="55"/>
      <c r="AN86" s="55"/>
      <c r="AO86" s="55"/>
      <c r="AP86" s="55"/>
      <c r="AQ86" s="55"/>
      <c r="AR86" s="55"/>
      <c r="AS86" s="55"/>
      <c r="AT86" s="55"/>
      <c r="AU86" s="55"/>
      <c r="AV86" s="55"/>
      <c r="AW86" s="55"/>
      <c r="AX86" s="55"/>
      <c r="AY86" s="55"/>
      <c r="AZ86" s="55"/>
      <c r="BA86" s="55"/>
      <c r="BB86" s="55"/>
      <c r="BC86" s="55"/>
      <c r="BD86" s="55"/>
      <c r="BE86" s="55"/>
      <c r="BF86" s="55"/>
      <c r="BG86" s="55"/>
      <c r="BH86" s="55"/>
      <c r="BI86" s="55"/>
      <c r="BJ86" s="55"/>
      <c r="BK86" s="55"/>
      <c r="BL86" s="55"/>
      <c r="BM86" s="55"/>
      <c r="BN86" s="55"/>
      <c r="BO86" s="55"/>
      <c r="BP86" s="55"/>
      <c r="BQ86" s="55"/>
      <c r="BR86" s="55"/>
    </row>
    <row r="87" spans="1:70" ht="9" customHeight="1">
      <c r="A87" s="55"/>
      <c r="B87" s="55"/>
      <c r="C87" s="55"/>
      <c r="D87" s="55"/>
      <c r="E87" s="55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55"/>
      <c r="X87" s="55"/>
      <c r="Y87" s="55"/>
      <c r="Z87" s="55"/>
      <c r="AA87" s="55"/>
      <c r="AB87" s="55"/>
      <c r="AC87" s="55"/>
      <c r="AD87" s="55"/>
      <c r="AE87" s="55"/>
      <c r="AF87" s="55"/>
      <c r="AG87" s="55"/>
      <c r="AH87" s="55"/>
      <c r="AI87" s="55"/>
      <c r="AJ87" s="55"/>
      <c r="AK87" s="55"/>
      <c r="AL87" s="55"/>
      <c r="AM87" s="55"/>
      <c r="AN87" s="55"/>
      <c r="AO87" s="55"/>
      <c r="AP87" s="55"/>
      <c r="AQ87" s="55"/>
      <c r="AR87" s="55"/>
      <c r="AS87" s="55"/>
      <c r="AT87" s="55"/>
      <c r="AU87" s="55"/>
      <c r="AV87" s="55"/>
      <c r="AW87" s="55"/>
      <c r="AX87" s="55"/>
      <c r="AY87" s="55"/>
      <c r="AZ87" s="55"/>
      <c r="BA87" s="55"/>
      <c r="BB87" s="55"/>
      <c r="BC87" s="55"/>
      <c r="BD87" s="55"/>
      <c r="BE87" s="55"/>
      <c r="BF87" s="55"/>
      <c r="BG87" s="55"/>
      <c r="BH87" s="55"/>
      <c r="BI87" s="55"/>
      <c r="BJ87" s="55"/>
      <c r="BK87" s="55"/>
      <c r="BL87" s="55"/>
      <c r="BM87" s="55"/>
      <c r="BN87" s="55"/>
      <c r="BO87" s="55"/>
      <c r="BP87" s="55"/>
      <c r="BQ87" s="55"/>
      <c r="BR87" s="55"/>
    </row>
    <row r="88" spans="1:70" ht="9" customHeight="1">
      <c r="A88" s="55"/>
      <c r="B88" s="55"/>
      <c r="C88" s="55"/>
      <c r="D88" s="55"/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5"/>
      <c r="X88" s="55"/>
      <c r="Y88" s="55"/>
      <c r="Z88" s="55"/>
      <c r="AA88" s="55"/>
      <c r="AB88" s="55"/>
      <c r="AC88" s="55"/>
      <c r="AD88" s="55"/>
      <c r="AE88" s="55"/>
      <c r="AF88" s="55"/>
      <c r="AG88" s="55"/>
      <c r="AH88" s="55"/>
      <c r="AI88" s="55"/>
      <c r="AJ88" s="55"/>
      <c r="AK88" s="55"/>
      <c r="AL88" s="55"/>
      <c r="AM88" s="55"/>
      <c r="AN88" s="55"/>
      <c r="AO88" s="55"/>
      <c r="AP88" s="55"/>
      <c r="AQ88" s="55"/>
      <c r="AR88" s="55"/>
      <c r="AS88" s="55"/>
      <c r="AT88" s="55"/>
      <c r="AU88" s="55"/>
      <c r="AV88" s="55"/>
      <c r="AW88" s="55"/>
      <c r="AX88" s="55"/>
      <c r="AY88" s="55"/>
      <c r="AZ88" s="55"/>
      <c r="BA88" s="55"/>
      <c r="BB88" s="55"/>
      <c r="BC88" s="55"/>
      <c r="BD88" s="55"/>
      <c r="BE88" s="55"/>
      <c r="BF88" s="55"/>
      <c r="BG88" s="55"/>
      <c r="BH88" s="55"/>
      <c r="BI88" s="55"/>
      <c r="BJ88" s="55"/>
      <c r="BK88" s="55"/>
      <c r="BL88" s="55"/>
      <c r="BM88" s="55"/>
      <c r="BN88" s="55"/>
      <c r="BO88" s="55"/>
      <c r="BP88" s="55"/>
      <c r="BQ88" s="55"/>
      <c r="BR88" s="55"/>
    </row>
    <row r="89" spans="1:70" ht="9" customHeight="1">
      <c r="A89" s="55"/>
      <c r="B89" s="55"/>
      <c r="C89" s="55"/>
      <c r="D89" s="55"/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  <c r="X89" s="55"/>
      <c r="Y89" s="55"/>
      <c r="Z89" s="55"/>
      <c r="AA89" s="55"/>
      <c r="AB89" s="55"/>
      <c r="AC89" s="55"/>
      <c r="AD89" s="55"/>
      <c r="AE89" s="55"/>
      <c r="AF89" s="55"/>
      <c r="AG89" s="55"/>
      <c r="AH89" s="55"/>
      <c r="AI89" s="55"/>
      <c r="AJ89" s="55"/>
      <c r="AK89" s="55"/>
      <c r="AL89" s="55"/>
      <c r="AM89" s="55"/>
      <c r="AN89" s="55"/>
      <c r="AO89" s="55"/>
      <c r="AP89" s="55"/>
      <c r="AQ89" s="55"/>
      <c r="AR89" s="55"/>
      <c r="AS89" s="55"/>
      <c r="AT89" s="55"/>
      <c r="AU89" s="55"/>
      <c r="AV89" s="55"/>
      <c r="AW89" s="55"/>
      <c r="AX89" s="55"/>
      <c r="AY89" s="55"/>
      <c r="AZ89" s="55"/>
      <c r="BA89" s="55"/>
      <c r="BB89" s="55"/>
      <c r="BC89" s="55"/>
      <c r="BD89" s="55"/>
      <c r="BE89" s="55"/>
      <c r="BF89" s="55"/>
      <c r="BG89" s="55"/>
      <c r="BH89" s="55"/>
      <c r="BI89" s="55"/>
      <c r="BJ89" s="55"/>
      <c r="BK89" s="55"/>
      <c r="BL89" s="55"/>
      <c r="BM89" s="55"/>
      <c r="BN89" s="55"/>
      <c r="BO89" s="55"/>
      <c r="BP89" s="55"/>
      <c r="BQ89" s="55"/>
      <c r="BR89" s="55"/>
    </row>
    <row r="90" spans="1:70" ht="9" customHeight="1">
      <c r="A90" s="55"/>
      <c r="B90" s="55"/>
      <c r="C90" s="55"/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5"/>
      <c r="X90" s="55"/>
      <c r="Y90" s="55"/>
      <c r="Z90" s="55"/>
      <c r="AA90" s="55"/>
      <c r="AB90" s="55"/>
      <c r="AC90" s="55"/>
      <c r="AD90" s="55"/>
      <c r="AE90" s="55"/>
      <c r="AF90" s="55"/>
      <c r="AG90" s="55"/>
      <c r="AH90" s="55"/>
      <c r="AI90" s="55"/>
      <c r="AJ90" s="55"/>
      <c r="AK90" s="55"/>
      <c r="AL90" s="55"/>
      <c r="AM90" s="55"/>
      <c r="AN90" s="55"/>
      <c r="AO90" s="55"/>
      <c r="AP90" s="55"/>
      <c r="AQ90" s="55"/>
      <c r="AR90" s="55"/>
      <c r="AS90" s="55"/>
      <c r="AT90" s="55"/>
      <c r="AU90" s="55"/>
      <c r="AV90" s="55"/>
      <c r="AW90" s="55"/>
      <c r="AX90" s="55"/>
      <c r="AY90" s="55"/>
      <c r="AZ90" s="55"/>
      <c r="BA90" s="55"/>
      <c r="BB90" s="55"/>
      <c r="BC90" s="55"/>
      <c r="BD90" s="55"/>
      <c r="BE90" s="55"/>
      <c r="BF90" s="55"/>
      <c r="BG90" s="55"/>
      <c r="BH90" s="55"/>
      <c r="BI90" s="55"/>
      <c r="BJ90" s="55"/>
      <c r="BK90" s="55"/>
      <c r="BL90" s="55"/>
      <c r="BM90" s="55"/>
      <c r="BN90" s="55"/>
      <c r="BO90" s="55"/>
      <c r="BP90" s="55"/>
      <c r="BQ90" s="55"/>
      <c r="BR90" s="55"/>
    </row>
    <row r="91" spans="1:70" ht="9" customHeight="1">
      <c r="A91" s="55"/>
      <c r="B91" s="55"/>
      <c r="C91" s="55"/>
      <c r="D91" s="55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55"/>
      <c r="W91" s="55"/>
      <c r="X91" s="55"/>
      <c r="Y91" s="55"/>
      <c r="Z91" s="55"/>
      <c r="AA91" s="55"/>
      <c r="AB91" s="55"/>
      <c r="AC91" s="55"/>
      <c r="AD91" s="55"/>
      <c r="AE91" s="55"/>
      <c r="AF91" s="55"/>
      <c r="AG91" s="55"/>
      <c r="AH91" s="55"/>
      <c r="AI91" s="55"/>
      <c r="AJ91" s="55"/>
      <c r="AK91" s="55"/>
      <c r="AL91" s="55"/>
      <c r="AM91" s="55"/>
      <c r="AN91" s="55"/>
      <c r="AO91" s="55"/>
      <c r="AP91" s="55"/>
      <c r="AQ91" s="55"/>
      <c r="AR91" s="55"/>
      <c r="AS91" s="55"/>
      <c r="AT91" s="55"/>
      <c r="AU91" s="55"/>
      <c r="AV91" s="55"/>
      <c r="AW91" s="55"/>
      <c r="AX91" s="55"/>
      <c r="AY91" s="55"/>
      <c r="AZ91" s="55"/>
      <c r="BA91" s="55"/>
      <c r="BB91" s="55"/>
      <c r="BC91" s="55"/>
      <c r="BD91" s="55"/>
      <c r="BE91" s="55"/>
      <c r="BF91" s="55"/>
      <c r="BG91" s="55"/>
      <c r="BH91" s="55"/>
      <c r="BI91" s="55"/>
      <c r="BJ91" s="55"/>
      <c r="BK91" s="55"/>
      <c r="BL91" s="55"/>
      <c r="BM91" s="55"/>
      <c r="BN91" s="55"/>
      <c r="BO91" s="55"/>
      <c r="BP91" s="55"/>
      <c r="BQ91" s="55"/>
      <c r="BR91" s="55"/>
    </row>
    <row r="92" spans="1:70" ht="9" customHeight="1">
      <c r="A92" s="55"/>
      <c r="B92" s="55"/>
      <c r="C92" s="55"/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  <c r="X92" s="55"/>
      <c r="Y92" s="55"/>
      <c r="Z92" s="55"/>
      <c r="AA92" s="55"/>
      <c r="AB92" s="55"/>
      <c r="AC92" s="55"/>
      <c r="AD92" s="55"/>
      <c r="AE92" s="55"/>
      <c r="AF92" s="55"/>
      <c r="AG92" s="55"/>
      <c r="AH92" s="55"/>
      <c r="AI92" s="55"/>
      <c r="AJ92" s="55"/>
      <c r="AK92" s="55"/>
      <c r="AL92" s="55"/>
      <c r="AM92" s="55"/>
      <c r="AN92" s="55"/>
      <c r="AO92" s="55"/>
      <c r="AP92" s="55"/>
      <c r="AQ92" s="55"/>
      <c r="AR92" s="55"/>
      <c r="AS92" s="55"/>
      <c r="AT92" s="55"/>
      <c r="AU92" s="55"/>
      <c r="AV92" s="55"/>
      <c r="AW92" s="55"/>
      <c r="AX92" s="55"/>
      <c r="AY92" s="55"/>
      <c r="AZ92" s="55"/>
      <c r="BA92" s="55"/>
      <c r="BB92" s="55"/>
      <c r="BC92" s="55"/>
      <c r="BD92" s="55"/>
      <c r="BE92" s="55"/>
      <c r="BF92" s="55"/>
      <c r="BG92" s="55"/>
      <c r="BH92" s="55"/>
      <c r="BI92" s="55"/>
      <c r="BJ92" s="55"/>
      <c r="BK92" s="55"/>
      <c r="BL92" s="55"/>
      <c r="BM92" s="55"/>
      <c r="BN92" s="55"/>
      <c r="BO92" s="55"/>
      <c r="BP92" s="55"/>
      <c r="BQ92" s="55"/>
      <c r="BR92" s="55"/>
    </row>
    <row r="93" spans="1:70" ht="9" customHeight="1">
      <c r="A93" s="55"/>
      <c r="B93" s="55"/>
      <c r="C93" s="55"/>
      <c r="D93" s="55"/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5"/>
      <c r="W93" s="55"/>
      <c r="X93" s="55"/>
      <c r="Y93" s="55"/>
      <c r="Z93" s="55"/>
      <c r="AA93" s="55"/>
      <c r="AB93" s="55"/>
      <c r="AC93" s="55"/>
      <c r="AD93" s="55"/>
      <c r="AE93" s="55"/>
      <c r="AF93" s="55"/>
      <c r="AG93" s="55"/>
      <c r="AH93" s="55"/>
      <c r="AI93" s="55"/>
      <c r="AJ93" s="55"/>
      <c r="AK93" s="55"/>
      <c r="AL93" s="55"/>
      <c r="AM93" s="55"/>
      <c r="AN93" s="55"/>
      <c r="AO93" s="55"/>
      <c r="AP93" s="55"/>
      <c r="AQ93" s="55"/>
      <c r="AR93" s="55"/>
      <c r="AS93" s="55"/>
      <c r="AT93" s="55"/>
      <c r="AU93" s="55"/>
      <c r="AV93" s="55"/>
      <c r="AW93" s="55"/>
      <c r="AX93" s="55"/>
      <c r="AY93" s="55"/>
      <c r="AZ93" s="55"/>
      <c r="BA93" s="55"/>
      <c r="BB93" s="55"/>
      <c r="BC93" s="55"/>
      <c r="BD93" s="55"/>
      <c r="BE93" s="55"/>
      <c r="BF93" s="55"/>
      <c r="BG93" s="55"/>
      <c r="BH93" s="55"/>
      <c r="BI93" s="55"/>
      <c r="BJ93" s="55"/>
      <c r="BK93" s="55"/>
      <c r="BL93" s="55"/>
      <c r="BM93" s="55"/>
      <c r="BN93" s="55"/>
      <c r="BO93" s="55"/>
      <c r="BP93" s="55"/>
      <c r="BQ93" s="55"/>
      <c r="BR93" s="55"/>
    </row>
    <row r="94" spans="1:70" ht="15" customHeight="1">
      <c r="A94" s="55"/>
      <c r="B94" s="55"/>
      <c r="C94" s="55"/>
      <c r="D94" s="55"/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5"/>
      <c r="X94" s="55"/>
      <c r="Y94" s="55"/>
      <c r="Z94" s="55"/>
      <c r="AA94" s="55"/>
      <c r="AB94" s="55"/>
      <c r="AC94" s="55"/>
      <c r="AD94" s="55"/>
      <c r="AE94" s="55"/>
      <c r="AF94" s="55"/>
      <c r="AG94" s="55"/>
      <c r="AH94" s="55"/>
      <c r="AI94" s="55"/>
      <c r="AJ94" s="55"/>
      <c r="AK94" s="55"/>
      <c r="AL94" s="55"/>
      <c r="AM94" s="55"/>
      <c r="AN94" s="55"/>
      <c r="AO94" s="55"/>
      <c r="AP94" s="55"/>
      <c r="AQ94" s="55"/>
      <c r="AR94" s="55"/>
      <c r="AS94" s="55"/>
      <c r="AT94" s="55"/>
      <c r="AU94" s="55"/>
      <c r="AV94" s="55"/>
      <c r="AW94" s="55"/>
      <c r="AX94" s="55"/>
      <c r="AY94" s="55"/>
      <c r="AZ94" s="55"/>
      <c r="BA94" s="55"/>
      <c r="BB94" s="55"/>
      <c r="BC94" s="55"/>
      <c r="BD94" s="55"/>
      <c r="BE94" s="55"/>
      <c r="BF94" s="55"/>
      <c r="BG94" s="55"/>
      <c r="BH94" s="55"/>
      <c r="BI94" s="55"/>
      <c r="BJ94" s="55"/>
      <c r="BK94" s="55"/>
      <c r="BL94" s="55"/>
      <c r="BM94" s="55"/>
      <c r="BN94" s="55"/>
      <c r="BO94" s="55"/>
      <c r="BP94" s="55"/>
      <c r="BQ94" s="55"/>
      <c r="BR94" s="55"/>
    </row>
    <row r="95" spans="1:70" ht="15" customHeight="1">
      <c r="A95" s="55"/>
      <c r="B95" s="55"/>
      <c r="C95" s="55"/>
      <c r="D95" s="55"/>
      <c r="E95" s="55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  <c r="W95" s="55"/>
      <c r="X95" s="55"/>
      <c r="Y95" s="55"/>
      <c r="Z95" s="55"/>
      <c r="AA95" s="55"/>
      <c r="AB95" s="55"/>
      <c r="AC95" s="55"/>
      <c r="AD95" s="55"/>
      <c r="AE95" s="55"/>
      <c r="AF95" s="55"/>
      <c r="AG95" s="55"/>
      <c r="AH95" s="55"/>
      <c r="AI95" s="55"/>
      <c r="AJ95" s="55"/>
      <c r="AK95" s="55"/>
      <c r="AL95" s="55"/>
      <c r="AM95" s="55"/>
      <c r="AN95" s="55"/>
      <c r="AO95" s="55"/>
      <c r="AP95" s="55"/>
      <c r="AQ95" s="55"/>
      <c r="AR95" s="55"/>
      <c r="AS95" s="55"/>
      <c r="AT95" s="55"/>
      <c r="AU95" s="55"/>
      <c r="AV95" s="55"/>
      <c r="AW95" s="55"/>
      <c r="AX95" s="55"/>
      <c r="AY95" s="55"/>
      <c r="AZ95" s="55"/>
      <c r="BA95" s="55"/>
      <c r="BB95" s="55"/>
      <c r="BC95" s="55"/>
      <c r="BD95" s="55"/>
      <c r="BE95" s="55"/>
      <c r="BF95" s="55"/>
      <c r="BG95" s="55"/>
      <c r="BH95" s="55"/>
      <c r="BI95" s="55"/>
      <c r="BJ95" s="55"/>
      <c r="BK95" s="55"/>
      <c r="BL95" s="55"/>
      <c r="BM95" s="55"/>
      <c r="BN95" s="55"/>
      <c r="BO95" s="55"/>
      <c r="BP95" s="55"/>
      <c r="BQ95" s="55"/>
      <c r="BR95" s="55"/>
    </row>
    <row r="96" spans="1:70" ht="15" customHeight="1">
      <c r="A96" s="55"/>
      <c r="B96" s="55"/>
      <c r="C96" s="55"/>
      <c r="D96" s="55"/>
      <c r="E96" s="55"/>
      <c r="F96" s="55"/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  <c r="S96" s="55"/>
      <c r="T96" s="55"/>
      <c r="U96" s="55"/>
      <c r="V96" s="55"/>
      <c r="W96" s="55"/>
      <c r="X96" s="55"/>
      <c r="Y96" s="55"/>
      <c r="Z96" s="55"/>
      <c r="AA96" s="55"/>
      <c r="AB96" s="55"/>
      <c r="AC96" s="55"/>
      <c r="AD96" s="55"/>
      <c r="AE96" s="55"/>
      <c r="AF96" s="55"/>
      <c r="AG96" s="55"/>
      <c r="AH96" s="55"/>
      <c r="AI96" s="55"/>
      <c r="AJ96" s="55"/>
      <c r="AK96" s="55"/>
      <c r="AL96" s="55"/>
      <c r="AM96" s="55"/>
      <c r="AN96" s="55"/>
      <c r="AO96" s="55"/>
      <c r="AP96" s="55"/>
      <c r="AQ96" s="55"/>
      <c r="AR96" s="55"/>
      <c r="AS96" s="55"/>
      <c r="AT96" s="55"/>
      <c r="AU96" s="55"/>
      <c r="AV96" s="55"/>
      <c r="AW96" s="55"/>
      <c r="AX96" s="55"/>
      <c r="AY96" s="55"/>
      <c r="AZ96" s="55"/>
      <c r="BA96" s="55"/>
      <c r="BB96" s="55"/>
      <c r="BC96" s="55"/>
      <c r="BD96" s="55"/>
      <c r="BE96" s="55"/>
      <c r="BF96" s="55"/>
      <c r="BG96" s="55"/>
      <c r="BH96" s="55"/>
      <c r="BI96" s="55"/>
      <c r="BJ96" s="55"/>
      <c r="BK96" s="55"/>
      <c r="BL96" s="55"/>
      <c r="BM96" s="55"/>
      <c r="BN96" s="55"/>
      <c r="BO96" s="55"/>
      <c r="BP96" s="55"/>
      <c r="BQ96" s="55"/>
      <c r="BR96" s="55"/>
    </row>
    <row r="97" spans="1:70" ht="15" customHeight="1">
      <c r="A97" s="55"/>
      <c r="B97" s="55"/>
      <c r="C97" s="55"/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  <c r="X97" s="55"/>
      <c r="Y97" s="55"/>
      <c r="Z97" s="55"/>
      <c r="AA97" s="55"/>
      <c r="AB97" s="55"/>
      <c r="AC97" s="55"/>
      <c r="AD97" s="55"/>
      <c r="AE97" s="55"/>
      <c r="AF97" s="55"/>
      <c r="AG97" s="55"/>
      <c r="AH97" s="55"/>
      <c r="AI97" s="55"/>
      <c r="AJ97" s="55"/>
      <c r="AK97" s="55"/>
      <c r="AL97" s="55"/>
      <c r="AM97" s="55"/>
      <c r="AN97" s="55"/>
      <c r="AO97" s="55"/>
      <c r="AP97" s="55"/>
      <c r="AQ97" s="55"/>
      <c r="AR97" s="55"/>
      <c r="AS97" s="55"/>
      <c r="AT97" s="55"/>
      <c r="AU97" s="55"/>
      <c r="AV97" s="55"/>
      <c r="AW97" s="55"/>
      <c r="AX97" s="55"/>
      <c r="AY97" s="55"/>
      <c r="AZ97" s="55"/>
      <c r="BA97" s="55"/>
      <c r="BB97" s="55"/>
      <c r="BC97" s="55"/>
      <c r="BD97" s="55"/>
      <c r="BE97" s="55"/>
      <c r="BF97" s="55"/>
      <c r="BG97" s="55"/>
      <c r="BH97" s="55"/>
      <c r="BI97" s="55"/>
      <c r="BJ97" s="55"/>
      <c r="BK97" s="55"/>
      <c r="BL97" s="55"/>
      <c r="BM97" s="55"/>
      <c r="BN97" s="55"/>
      <c r="BO97" s="55"/>
      <c r="BP97" s="55"/>
      <c r="BQ97" s="55"/>
      <c r="BR97" s="55"/>
    </row>
    <row r="98" spans="1:70" ht="15" customHeight="1">
      <c r="A98" s="55"/>
      <c r="B98" s="55"/>
      <c r="C98" s="55"/>
      <c r="D98" s="55"/>
      <c r="E98" s="55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55"/>
      <c r="W98" s="55"/>
      <c r="X98" s="55"/>
      <c r="Y98" s="55"/>
      <c r="Z98" s="55"/>
      <c r="AA98" s="55"/>
      <c r="AB98" s="55"/>
      <c r="AC98" s="55"/>
      <c r="AD98" s="55"/>
      <c r="AE98" s="55"/>
      <c r="AF98" s="55"/>
      <c r="AG98" s="55"/>
      <c r="AH98" s="55"/>
      <c r="AI98" s="55"/>
      <c r="AJ98" s="55"/>
      <c r="AK98" s="55"/>
      <c r="AL98" s="55"/>
      <c r="AM98" s="55"/>
      <c r="AN98" s="55"/>
      <c r="AO98" s="55"/>
      <c r="AP98" s="55"/>
      <c r="AQ98" s="55"/>
      <c r="AR98" s="55"/>
      <c r="AS98" s="55"/>
      <c r="AT98" s="55"/>
      <c r="AU98" s="55"/>
      <c r="AV98" s="55"/>
      <c r="AW98" s="55"/>
      <c r="AX98" s="55"/>
      <c r="AY98" s="55"/>
      <c r="AZ98" s="55"/>
      <c r="BA98" s="55"/>
      <c r="BB98" s="55"/>
      <c r="BC98" s="55"/>
      <c r="BD98" s="55"/>
      <c r="BE98" s="55"/>
      <c r="BF98" s="55"/>
      <c r="BG98" s="55"/>
      <c r="BH98" s="55"/>
      <c r="BI98" s="55"/>
      <c r="BJ98" s="55"/>
      <c r="BK98" s="55"/>
      <c r="BL98" s="55"/>
      <c r="BM98" s="55"/>
      <c r="BN98" s="55"/>
      <c r="BO98" s="55"/>
      <c r="BP98" s="55"/>
      <c r="BQ98" s="55"/>
      <c r="BR98" s="55"/>
    </row>
    <row r="99" spans="1:70" ht="15" customHeight="1">
      <c r="A99" s="55"/>
      <c r="B99" s="55"/>
      <c r="C99" s="55"/>
      <c r="D99" s="55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  <c r="X99" s="55"/>
      <c r="Y99" s="55"/>
      <c r="Z99" s="55"/>
      <c r="AA99" s="55"/>
      <c r="AB99" s="55"/>
      <c r="AC99" s="55"/>
      <c r="AD99" s="55"/>
      <c r="AE99" s="55"/>
      <c r="AF99" s="55"/>
      <c r="AG99" s="55"/>
      <c r="AH99" s="55"/>
      <c r="AI99" s="55"/>
      <c r="AJ99" s="55"/>
      <c r="AK99" s="55"/>
      <c r="AL99" s="55"/>
      <c r="AM99" s="55"/>
      <c r="AN99" s="55"/>
      <c r="AO99" s="55"/>
      <c r="AP99" s="55"/>
      <c r="AQ99" s="55"/>
      <c r="AR99" s="55"/>
      <c r="AS99" s="55"/>
      <c r="AT99" s="55"/>
      <c r="AU99" s="55"/>
      <c r="AV99" s="55"/>
      <c r="AW99" s="55"/>
      <c r="AX99" s="55"/>
      <c r="AY99" s="55"/>
      <c r="AZ99" s="55"/>
      <c r="BA99" s="55"/>
      <c r="BB99" s="55"/>
      <c r="BC99" s="55"/>
      <c r="BD99" s="55"/>
      <c r="BE99" s="55"/>
      <c r="BF99" s="55"/>
      <c r="BG99" s="55"/>
      <c r="BH99" s="55"/>
      <c r="BI99" s="55"/>
      <c r="BJ99" s="55"/>
      <c r="BK99" s="55"/>
      <c r="BL99" s="55"/>
      <c r="BM99" s="55"/>
      <c r="BN99" s="55"/>
      <c r="BO99" s="55"/>
      <c r="BP99" s="55"/>
      <c r="BQ99" s="55"/>
      <c r="BR99" s="55"/>
    </row>
    <row r="100" spans="1:70" ht="15" customHeight="1">
      <c r="A100" s="55"/>
      <c r="B100" s="55"/>
      <c r="C100" s="55"/>
      <c r="D100" s="55"/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  <c r="X100" s="55"/>
      <c r="Y100" s="55"/>
      <c r="Z100" s="55"/>
      <c r="AA100" s="55"/>
      <c r="AB100" s="55"/>
      <c r="AC100" s="55"/>
      <c r="AD100" s="55"/>
      <c r="AE100" s="55"/>
      <c r="AF100" s="55"/>
      <c r="AG100" s="55"/>
      <c r="AH100" s="55"/>
      <c r="AI100" s="55"/>
      <c r="AJ100" s="55"/>
      <c r="AK100" s="55"/>
      <c r="AL100" s="55"/>
      <c r="AM100" s="55"/>
      <c r="AN100" s="55"/>
      <c r="AO100" s="55"/>
      <c r="AP100" s="55"/>
      <c r="AQ100" s="55"/>
      <c r="AR100" s="55"/>
      <c r="AS100" s="55"/>
      <c r="AT100" s="55"/>
      <c r="AU100" s="55"/>
      <c r="AV100" s="55"/>
      <c r="AW100" s="55"/>
      <c r="AX100" s="55"/>
      <c r="AY100" s="55"/>
      <c r="AZ100" s="55"/>
      <c r="BA100" s="55"/>
      <c r="BB100" s="55"/>
      <c r="BC100" s="55"/>
      <c r="BD100" s="55"/>
      <c r="BE100" s="55"/>
      <c r="BF100" s="55"/>
      <c r="BG100" s="55"/>
      <c r="BH100" s="55"/>
      <c r="BI100" s="55"/>
      <c r="BJ100" s="55"/>
      <c r="BK100" s="55"/>
      <c r="BL100" s="55"/>
      <c r="BM100" s="55"/>
      <c r="BN100" s="55"/>
      <c r="BO100" s="55"/>
      <c r="BP100" s="55"/>
      <c r="BQ100" s="55"/>
      <c r="BR100" s="55"/>
    </row>
    <row r="101" spans="1:70" ht="15" customHeight="1">
      <c r="A101" s="55"/>
      <c r="B101" s="55"/>
      <c r="C101" s="55"/>
      <c r="D101" s="55"/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  <c r="X101" s="55"/>
      <c r="Y101" s="55"/>
      <c r="Z101" s="55"/>
      <c r="AA101" s="55"/>
      <c r="AB101" s="55"/>
      <c r="AC101" s="55"/>
      <c r="AD101" s="55"/>
      <c r="AE101" s="55"/>
      <c r="AF101" s="55"/>
      <c r="AG101" s="55"/>
      <c r="AH101" s="55"/>
      <c r="AI101" s="55"/>
      <c r="AJ101" s="55"/>
      <c r="AK101" s="55"/>
      <c r="AL101" s="55"/>
      <c r="AM101" s="55"/>
      <c r="AN101" s="55"/>
      <c r="AO101" s="55"/>
      <c r="AP101" s="55"/>
      <c r="AQ101" s="55"/>
      <c r="AR101" s="55"/>
      <c r="AS101" s="55"/>
      <c r="AT101" s="55"/>
      <c r="AU101" s="55"/>
      <c r="AV101" s="55"/>
      <c r="AW101" s="55"/>
      <c r="AX101" s="55"/>
      <c r="AY101" s="55"/>
      <c r="AZ101" s="55"/>
      <c r="BA101" s="55"/>
      <c r="BB101" s="55"/>
      <c r="BC101" s="55"/>
      <c r="BD101" s="55"/>
      <c r="BE101" s="55"/>
      <c r="BF101" s="55"/>
      <c r="BG101" s="55"/>
      <c r="BH101" s="55"/>
      <c r="BI101" s="55"/>
      <c r="BJ101" s="55"/>
      <c r="BK101" s="55"/>
      <c r="BL101" s="55"/>
      <c r="BM101" s="55"/>
      <c r="BN101" s="55"/>
      <c r="BO101" s="55"/>
      <c r="BP101" s="55"/>
      <c r="BQ101" s="55"/>
      <c r="BR101" s="55"/>
    </row>
    <row r="102" spans="1:70" ht="15" customHeight="1">
      <c r="A102" s="55"/>
      <c r="B102" s="55"/>
      <c r="C102" s="55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55"/>
      <c r="AB102" s="55"/>
      <c r="AC102" s="55"/>
      <c r="AD102" s="55"/>
      <c r="AE102" s="55"/>
      <c r="AF102" s="55"/>
      <c r="AG102" s="55"/>
      <c r="AH102" s="55"/>
      <c r="AI102" s="55"/>
      <c r="AJ102" s="55"/>
      <c r="AK102" s="55"/>
      <c r="AL102" s="55"/>
      <c r="AM102" s="55"/>
      <c r="AN102" s="55"/>
      <c r="AO102" s="55"/>
      <c r="AP102" s="55"/>
      <c r="AQ102" s="55"/>
      <c r="AR102" s="55"/>
      <c r="AS102" s="55"/>
      <c r="AT102" s="55"/>
      <c r="AU102" s="55"/>
      <c r="AV102" s="55"/>
      <c r="AW102" s="55"/>
      <c r="AX102" s="55"/>
      <c r="AY102" s="55"/>
      <c r="AZ102" s="55"/>
      <c r="BA102" s="55"/>
      <c r="BB102" s="55"/>
      <c r="BC102" s="55"/>
      <c r="BD102" s="55"/>
      <c r="BE102" s="55"/>
      <c r="BF102" s="55"/>
      <c r="BG102" s="55"/>
      <c r="BH102" s="55"/>
      <c r="BI102" s="55"/>
      <c r="BJ102" s="55"/>
      <c r="BK102" s="55"/>
      <c r="BL102" s="55"/>
      <c r="BM102" s="55"/>
      <c r="BN102" s="55"/>
      <c r="BO102" s="55"/>
      <c r="BP102" s="55"/>
      <c r="BQ102" s="55"/>
      <c r="BR102" s="55"/>
    </row>
    <row r="103" spans="1:70" ht="15" customHeight="1">
      <c r="A103" s="55"/>
      <c r="B103" s="55"/>
      <c r="C103" s="55"/>
      <c r="D103" s="55"/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5"/>
      <c r="W103" s="55"/>
      <c r="X103" s="55"/>
      <c r="Y103" s="55"/>
      <c r="Z103" s="55"/>
      <c r="AA103" s="55"/>
      <c r="AB103" s="55"/>
      <c r="AC103" s="55"/>
      <c r="AD103" s="55"/>
      <c r="AE103" s="55"/>
      <c r="AF103" s="55"/>
      <c r="AG103" s="55"/>
      <c r="AH103" s="55"/>
      <c r="AI103" s="55"/>
      <c r="AJ103" s="55"/>
      <c r="AK103" s="55"/>
      <c r="AL103" s="55"/>
      <c r="AM103" s="55"/>
      <c r="AN103" s="55"/>
      <c r="AO103" s="55"/>
      <c r="AP103" s="55"/>
      <c r="AQ103" s="55"/>
      <c r="AR103" s="55"/>
      <c r="AS103" s="55"/>
      <c r="AT103" s="55"/>
      <c r="AU103" s="55"/>
      <c r="AV103" s="55"/>
      <c r="AW103" s="55"/>
      <c r="AX103" s="55"/>
      <c r="AY103" s="55"/>
      <c r="AZ103" s="55"/>
      <c r="BA103" s="55"/>
      <c r="BB103" s="55"/>
      <c r="BC103" s="55"/>
      <c r="BD103" s="55"/>
      <c r="BE103" s="55"/>
      <c r="BF103" s="55"/>
      <c r="BG103" s="55"/>
      <c r="BH103" s="55"/>
      <c r="BI103" s="55"/>
      <c r="BJ103" s="55"/>
      <c r="BK103" s="55"/>
      <c r="BL103" s="55"/>
      <c r="BM103" s="55"/>
      <c r="BN103" s="55"/>
      <c r="BO103" s="55"/>
      <c r="BP103" s="55"/>
      <c r="BQ103" s="55"/>
      <c r="BR103" s="55"/>
    </row>
    <row r="104" spans="1:70" ht="15" customHeight="1">
      <c r="A104" s="55"/>
      <c r="B104" s="55"/>
      <c r="C104" s="55"/>
      <c r="D104" s="55"/>
      <c r="E104" s="55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W104" s="55"/>
      <c r="X104" s="55"/>
      <c r="Y104" s="55"/>
      <c r="Z104" s="55"/>
      <c r="AA104" s="55"/>
      <c r="AB104" s="55"/>
      <c r="AC104" s="55"/>
      <c r="AD104" s="55"/>
      <c r="AE104" s="55"/>
      <c r="AF104" s="55"/>
      <c r="AG104" s="55"/>
      <c r="AH104" s="55"/>
      <c r="AI104" s="55"/>
      <c r="AJ104" s="55"/>
      <c r="AK104" s="55"/>
      <c r="AL104" s="55"/>
      <c r="AM104" s="55"/>
      <c r="AN104" s="55"/>
      <c r="AO104" s="55"/>
      <c r="AP104" s="55"/>
      <c r="AQ104" s="55"/>
      <c r="AR104" s="55"/>
      <c r="AS104" s="55"/>
      <c r="AT104" s="55"/>
      <c r="AU104" s="55"/>
      <c r="AV104" s="55"/>
      <c r="AW104" s="55"/>
      <c r="AX104" s="55"/>
      <c r="AY104" s="55"/>
      <c r="AZ104" s="55"/>
      <c r="BA104" s="55"/>
      <c r="BB104" s="55"/>
      <c r="BC104" s="55"/>
      <c r="BD104" s="55"/>
      <c r="BE104" s="55"/>
      <c r="BF104" s="55"/>
      <c r="BG104" s="55"/>
      <c r="BH104" s="55"/>
      <c r="BI104" s="55"/>
      <c r="BJ104" s="55"/>
      <c r="BK104" s="55"/>
      <c r="BL104" s="55"/>
      <c r="BM104" s="55"/>
      <c r="BN104" s="55"/>
      <c r="BO104" s="55"/>
      <c r="BP104" s="55"/>
      <c r="BQ104" s="55"/>
      <c r="BR104" s="55"/>
    </row>
    <row r="105" spans="1:70" ht="15" customHeight="1">
      <c r="A105" s="55"/>
      <c r="B105" s="55"/>
      <c r="C105" s="55"/>
      <c r="D105" s="55"/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  <c r="X105" s="55"/>
      <c r="Y105" s="55"/>
      <c r="Z105" s="55"/>
      <c r="AA105" s="55"/>
      <c r="AB105" s="55"/>
      <c r="AC105" s="55"/>
      <c r="AD105" s="55"/>
      <c r="AE105" s="55"/>
      <c r="AF105" s="55"/>
      <c r="AG105" s="55"/>
      <c r="AH105" s="55"/>
      <c r="AI105" s="55"/>
      <c r="AJ105" s="55"/>
      <c r="AK105" s="55"/>
      <c r="AL105" s="55"/>
      <c r="AM105" s="55"/>
      <c r="AN105" s="55"/>
      <c r="AO105" s="55"/>
      <c r="AP105" s="55"/>
      <c r="AQ105" s="55"/>
      <c r="AR105" s="55"/>
      <c r="AS105" s="55"/>
      <c r="AT105" s="55"/>
      <c r="AU105" s="55"/>
      <c r="AV105" s="55"/>
      <c r="AW105" s="55"/>
      <c r="AX105" s="55"/>
      <c r="AY105" s="55"/>
      <c r="AZ105" s="55"/>
      <c r="BA105" s="55"/>
      <c r="BB105" s="55"/>
      <c r="BC105" s="55"/>
      <c r="BD105" s="55"/>
      <c r="BE105" s="55"/>
      <c r="BF105" s="55"/>
      <c r="BG105" s="55"/>
      <c r="BH105" s="55"/>
      <c r="BI105" s="55"/>
      <c r="BJ105" s="55"/>
      <c r="BK105" s="55"/>
      <c r="BL105" s="55"/>
      <c r="BM105" s="55"/>
      <c r="BN105" s="55"/>
      <c r="BO105" s="55"/>
      <c r="BP105" s="55"/>
      <c r="BQ105" s="55"/>
      <c r="BR105" s="55"/>
    </row>
    <row r="106" spans="1:70" ht="15" customHeight="1">
      <c r="A106" s="55"/>
      <c r="B106" s="55"/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5"/>
      <c r="Z106" s="55"/>
      <c r="AA106" s="55"/>
      <c r="AB106" s="55"/>
      <c r="AC106" s="55"/>
      <c r="AD106" s="55"/>
      <c r="AE106" s="55"/>
      <c r="AF106" s="55"/>
      <c r="AG106" s="55"/>
      <c r="AH106" s="55"/>
      <c r="AI106" s="55"/>
      <c r="AJ106" s="55"/>
      <c r="AK106" s="55"/>
      <c r="AL106" s="55"/>
      <c r="AM106" s="55"/>
      <c r="AN106" s="55"/>
      <c r="AO106" s="55"/>
      <c r="AP106" s="55"/>
      <c r="AQ106" s="55"/>
      <c r="AR106" s="55"/>
      <c r="AS106" s="55"/>
      <c r="AT106" s="55"/>
      <c r="AU106" s="55"/>
      <c r="AV106" s="55"/>
      <c r="AW106" s="55"/>
      <c r="AX106" s="55"/>
      <c r="AY106" s="55"/>
      <c r="AZ106" s="55"/>
      <c r="BA106" s="55"/>
      <c r="BB106" s="55"/>
      <c r="BC106" s="55"/>
      <c r="BD106" s="55"/>
      <c r="BE106" s="55"/>
      <c r="BF106" s="55"/>
      <c r="BG106" s="55"/>
      <c r="BH106" s="55"/>
      <c r="BI106" s="55"/>
      <c r="BJ106" s="55"/>
      <c r="BK106" s="55"/>
      <c r="BL106" s="55"/>
      <c r="BM106" s="55"/>
      <c r="BN106" s="55"/>
      <c r="BO106" s="55"/>
      <c r="BP106" s="55"/>
      <c r="BQ106" s="55"/>
      <c r="BR106" s="55"/>
    </row>
    <row r="107" spans="1:70" ht="15" customHeight="1">
      <c r="A107" s="55"/>
      <c r="B107" s="55"/>
      <c r="C107" s="55"/>
      <c r="D107" s="55"/>
      <c r="E107" s="55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55"/>
      <c r="V107" s="55"/>
      <c r="W107" s="55"/>
      <c r="X107" s="55"/>
      <c r="Y107" s="55"/>
      <c r="Z107" s="55"/>
      <c r="AA107" s="55"/>
      <c r="AB107" s="55"/>
      <c r="AC107" s="55"/>
      <c r="AD107" s="55"/>
      <c r="AE107" s="55"/>
      <c r="AF107" s="55"/>
      <c r="AG107" s="55"/>
      <c r="AH107" s="55"/>
      <c r="AI107" s="55"/>
      <c r="AJ107" s="55"/>
      <c r="AK107" s="55"/>
      <c r="AL107" s="55"/>
      <c r="AM107" s="55"/>
      <c r="AN107" s="55"/>
      <c r="AO107" s="55"/>
      <c r="AP107" s="55"/>
      <c r="AQ107" s="55"/>
      <c r="AR107" s="55"/>
      <c r="AS107" s="55"/>
      <c r="AT107" s="55"/>
      <c r="AU107" s="55"/>
      <c r="AV107" s="55"/>
      <c r="AW107" s="55"/>
      <c r="AX107" s="55"/>
      <c r="AY107" s="55"/>
      <c r="AZ107" s="55"/>
      <c r="BA107" s="55"/>
      <c r="BB107" s="55"/>
      <c r="BC107" s="55"/>
      <c r="BD107" s="55"/>
      <c r="BE107" s="55"/>
      <c r="BF107" s="55"/>
      <c r="BG107" s="55"/>
      <c r="BH107" s="55"/>
      <c r="BI107" s="55"/>
      <c r="BJ107" s="55"/>
      <c r="BK107" s="55"/>
      <c r="BL107" s="55"/>
      <c r="BM107" s="55"/>
      <c r="BN107" s="55"/>
      <c r="BO107" s="55"/>
      <c r="BP107" s="55"/>
      <c r="BQ107" s="55"/>
      <c r="BR107" s="55"/>
    </row>
    <row r="108" spans="1:70" ht="15" customHeight="1">
      <c r="A108" s="55"/>
      <c r="B108" s="55"/>
      <c r="C108" s="55"/>
      <c r="D108" s="55"/>
      <c r="E108" s="55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55"/>
      <c r="W108" s="55"/>
      <c r="X108" s="55"/>
      <c r="Y108" s="55"/>
      <c r="Z108" s="55"/>
      <c r="AA108" s="55"/>
      <c r="AB108" s="55"/>
      <c r="AC108" s="55"/>
      <c r="AD108" s="55"/>
      <c r="AE108" s="55"/>
      <c r="AF108" s="55"/>
      <c r="AG108" s="55"/>
      <c r="AH108" s="55"/>
      <c r="AI108" s="55"/>
      <c r="AJ108" s="55"/>
      <c r="AK108" s="55"/>
      <c r="AL108" s="55"/>
      <c r="AM108" s="55"/>
      <c r="AN108" s="55"/>
      <c r="AO108" s="55"/>
      <c r="AP108" s="55"/>
      <c r="AQ108" s="55"/>
      <c r="AR108" s="55"/>
      <c r="AS108" s="55"/>
      <c r="AT108" s="55"/>
      <c r="AU108" s="55"/>
      <c r="AV108" s="55"/>
      <c r="AW108" s="55"/>
      <c r="AX108" s="55"/>
      <c r="AY108" s="55"/>
      <c r="AZ108" s="55"/>
      <c r="BA108" s="55"/>
      <c r="BB108" s="55"/>
      <c r="BC108" s="55"/>
      <c r="BD108" s="55"/>
      <c r="BE108" s="55"/>
      <c r="BF108" s="55"/>
      <c r="BG108" s="55"/>
      <c r="BH108" s="55"/>
      <c r="BI108" s="55"/>
      <c r="BJ108" s="55"/>
      <c r="BK108" s="55"/>
      <c r="BL108" s="55"/>
      <c r="BM108" s="55"/>
      <c r="BN108" s="55"/>
      <c r="BO108" s="55"/>
      <c r="BP108" s="55"/>
      <c r="BQ108" s="55"/>
      <c r="BR108" s="55"/>
    </row>
    <row r="109" spans="1:70" ht="15" customHeight="1">
      <c r="A109" s="55"/>
      <c r="B109" s="55"/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55"/>
      <c r="Z109" s="55"/>
      <c r="AA109" s="55"/>
      <c r="AB109" s="55"/>
      <c r="AC109" s="55"/>
      <c r="AD109" s="55"/>
      <c r="AE109" s="55"/>
      <c r="AF109" s="55"/>
      <c r="AG109" s="55"/>
      <c r="AH109" s="55"/>
      <c r="AI109" s="55"/>
      <c r="AJ109" s="55"/>
      <c r="AK109" s="55"/>
      <c r="AL109" s="55"/>
      <c r="AM109" s="55"/>
      <c r="AN109" s="55"/>
      <c r="AO109" s="55"/>
      <c r="AP109" s="55"/>
      <c r="AQ109" s="55"/>
      <c r="AR109" s="55"/>
      <c r="AS109" s="55"/>
      <c r="AT109" s="55"/>
      <c r="AU109" s="55"/>
      <c r="AV109" s="55"/>
      <c r="AW109" s="55"/>
      <c r="AX109" s="55"/>
      <c r="AY109" s="55"/>
      <c r="AZ109" s="55"/>
      <c r="BA109" s="55"/>
      <c r="BB109" s="55"/>
      <c r="BC109" s="55"/>
      <c r="BD109" s="55"/>
      <c r="BE109" s="55"/>
      <c r="BF109" s="55"/>
      <c r="BG109" s="55"/>
      <c r="BH109" s="55"/>
      <c r="BI109" s="55"/>
      <c r="BJ109" s="55"/>
      <c r="BK109" s="55"/>
      <c r="BL109" s="55"/>
      <c r="BM109" s="55"/>
      <c r="BN109" s="55"/>
      <c r="BO109" s="55"/>
      <c r="BP109" s="55"/>
      <c r="BQ109" s="55"/>
      <c r="BR109" s="55"/>
    </row>
    <row r="110" spans="1:70" ht="15" customHeight="1">
      <c r="A110" s="55"/>
      <c r="B110" s="55"/>
      <c r="C110" s="55"/>
      <c r="D110" s="55"/>
      <c r="E110" s="55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55"/>
      <c r="U110" s="55"/>
      <c r="V110" s="55"/>
      <c r="W110" s="55"/>
      <c r="X110" s="55"/>
      <c r="Y110" s="55"/>
      <c r="Z110" s="55"/>
      <c r="AA110" s="55"/>
      <c r="AB110" s="55"/>
      <c r="AC110" s="55"/>
      <c r="AD110" s="55"/>
      <c r="AE110" s="55"/>
      <c r="AF110" s="55"/>
      <c r="AG110" s="55"/>
      <c r="AH110" s="55"/>
      <c r="AI110" s="55"/>
      <c r="AJ110" s="55"/>
      <c r="AK110" s="55"/>
      <c r="AL110" s="55"/>
      <c r="AM110" s="55"/>
      <c r="AN110" s="55"/>
      <c r="AO110" s="55"/>
      <c r="AP110" s="55"/>
      <c r="AQ110" s="55"/>
      <c r="AR110" s="55"/>
      <c r="AS110" s="55"/>
      <c r="AT110" s="55"/>
      <c r="AU110" s="55"/>
      <c r="AV110" s="55"/>
      <c r="AW110" s="55"/>
      <c r="AX110" s="55"/>
      <c r="AY110" s="55"/>
      <c r="AZ110" s="55"/>
      <c r="BA110" s="55"/>
      <c r="BB110" s="55"/>
      <c r="BC110" s="55"/>
      <c r="BD110" s="55"/>
      <c r="BE110" s="55"/>
      <c r="BF110" s="55"/>
      <c r="BG110" s="55"/>
      <c r="BH110" s="55"/>
      <c r="BI110" s="55"/>
      <c r="BJ110" s="55"/>
      <c r="BK110" s="55"/>
      <c r="BL110" s="55"/>
      <c r="BM110" s="55"/>
      <c r="BN110" s="55"/>
      <c r="BO110" s="55"/>
      <c r="BP110" s="55"/>
      <c r="BQ110" s="55"/>
      <c r="BR110" s="55"/>
    </row>
    <row r="111" spans="1:70" ht="15" customHeight="1">
      <c r="A111" s="55"/>
      <c r="B111" s="55"/>
      <c r="C111" s="55"/>
      <c r="D111" s="55"/>
      <c r="E111" s="55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5"/>
      <c r="S111" s="55"/>
      <c r="T111" s="55"/>
      <c r="U111" s="55"/>
      <c r="V111" s="55"/>
      <c r="W111" s="55"/>
      <c r="X111" s="55"/>
      <c r="Y111" s="55"/>
      <c r="Z111" s="55"/>
      <c r="AA111" s="55"/>
      <c r="AB111" s="55"/>
      <c r="AC111" s="55"/>
      <c r="AD111" s="55"/>
      <c r="AE111" s="55"/>
      <c r="AF111" s="55"/>
      <c r="AG111" s="55"/>
      <c r="AH111" s="55"/>
      <c r="AI111" s="55"/>
      <c r="AJ111" s="55"/>
      <c r="AK111" s="55"/>
      <c r="AL111" s="55"/>
      <c r="AM111" s="55"/>
      <c r="AN111" s="55"/>
      <c r="AO111" s="55"/>
      <c r="AP111" s="55"/>
      <c r="AQ111" s="55"/>
      <c r="AR111" s="55"/>
      <c r="AS111" s="55"/>
      <c r="AT111" s="55"/>
      <c r="AU111" s="55"/>
      <c r="AV111" s="55"/>
      <c r="AW111" s="55"/>
      <c r="AX111" s="55"/>
      <c r="AY111" s="55"/>
      <c r="AZ111" s="55"/>
      <c r="BA111" s="55"/>
      <c r="BB111" s="55"/>
      <c r="BC111" s="55"/>
      <c r="BD111" s="55"/>
      <c r="BE111" s="55"/>
      <c r="BF111" s="55"/>
      <c r="BG111" s="55"/>
      <c r="BH111" s="55"/>
      <c r="BI111" s="55"/>
      <c r="BJ111" s="55"/>
      <c r="BK111" s="55"/>
      <c r="BL111" s="55"/>
      <c r="BM111" s="55"/>
      <c r="BN111" s="55"/>
      <c r="BO111" s="55"/>
      <c r="BP111" s="55"/>
      <c r="BQ111" s="55"/>
      <c r="BR111" s="55"/>
    </row>
    <row r="112" spans="1:70" ht="15" customHeight="1">
      <c r="A112" s="55"/>
      <c r="B112" s="55"/>
      <c r="C112" s="55"/>
      <c r="D112" s="55"/>
      <c r="E112" s="55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55"/>
      <c r="T112" s="55"/>
      <c r="U112" s="55"/>
      <c r="V112" s="55"/>
      <c r="W112" s="55"/>
      <c r="X112" s="55"/>
      <c r="Y112" s="55"/>
      <c r="Z112" s="55"/>
      <c r="AA112" s="55"/>
      <c r="AB112" s="55"/>
      <c r="AC112" s="55"/>
      <c r="AD112" s="55"/>
      <c r="AE112" s="55"/>
      <c r="AF112" s="55"/>
      <c r="AG112" s="55"/>
      <c r="AH112" s="55"/>
      <c r="AI112" s="55"/>
      <c r="AJ112" s="55"/>
      <c r="AK112" s="55"/>
      <c r="AL112" s="55"/>
      <c r="AM112" s="55"/>
      <c r="AN112" s="55"/>
      <c r="AO112" s="55"/>
      <c r="AP112" s="55"/>
      <c r="AQ112" s="55"/>
      <c r="AR112" s="55"/>
      <c r="AS112" s="55"/>
      <c r="AT112" s="55"/>
      <c r="AU112" s="55"/>
      <c r="AV112" s="55"/>
      <c r="AW112" s="55"/>
      <c r="AX112" s="55"/>
      <c r="AY112" s="55"/>
      <c r="AZ112" s="55"/>
      <c r="BA112" s="55"/>
      <c r="BB112" s="55"/>
      <c r="BC112" s="55"/>
      <c r="BD112" s="55"/>
      <c r="BE112" s="55"/>
      <c r="BF112" s="55"/>
      <c r="BG112" s="55"/>
      <c r="BH112" s="55"/>
      <c r="BI112" s="55"/>
      <c r="BJ112" s="55"/>
      <c r="BK112" s="55"/>
      <c r="BL112" s="55"/>
      <c r="BM112" s="55"/>
      <c r="BN112" s="55"/>
      <c r="BO112" s="55"/>
      <c r="BP112" s="55"/>
      <c r="BQ112" s="55"/>
      <c r="BR112" s="55"/>
    </row>
    <row r="113" spans="1:70" ht="15" customHeight="1">
      <c r="A113" s="55"/>
      <c r="B113" s="55"/>
      <c r="C113" s="55"/>
      <c r="D113" s="55"/>
      <c r="E113" s="55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55"/>
      <c r="W113" s="55"/>
      <c r="X113" s="55"/>
      <c r="Y113" s="55"/>
      <c r="Z113" s="55"/>
      <c r="AA113" s="55"/>
      <c r="AB113" s="55"/>
      <c r="AC113" s="55"/>
      <c r="AD113" s="55"/>
      <c r="AE113" s="55"/>
      <c r="AF113" s="55"/>
      <c r="AG113" s="55"/>
      <c r="AH113" s="55"/>
      <c r="AI113" s="55"/>
      <c r="AJ113" s="55"/>
      <c r="AK113" s="55"/>
      <c r="AL113" s="55"/>
      <c r="AM113" s="55"/>
      <c r="AN113" s="55"/>
      <c r="AO113" s="55"/>
      <c r="AP113" s="55"/>
      <c r="AQ113" s="55"/>
      <c r="AR113" s="55"/>
      <c r="AS113" s="55"/>
      <c r="AT113" s="55"/>
      <c r="AU113" s="55"/>
      <c r="AV113" s="55"/>
      <c r="AW113" s="55"/>
      <c r="AX113" s="55"/>
      <c r="AY113" s="55"/>
      <c r="AZ113" s="55"/>
      <c r="BA113" s="55"/>
      <c r="BB113" s="55"/>
      <c r="BC113" s="55"/>
      <c r="BD113" s="55"/>
      <c r="BE113" s="55"/>
      <c r="BF113" s="55"/>
      <c r="BG113" s="55"/>
      <c r="BH113" s="55"/>
      <c r="BI113" s="55"/>
      <c r="BJ113" s="55"/>
      <c r="BK113" s="55"/>
      <c r="BL113" s="55"/>
      <c r="BM113" s="55"/>
      <c r="BN113" s="55"/>
      <c r="BO113" s="55"/>
      <c r="BP113" s="55"/>
      <c r="BQ113" s="55"/>
      <c r="BR113" s="55"/>
    </row>
    <row r="114" spans="1:70" ht="15" customHeight="1">
      <c r="A114" s="55"/>
      <c r="B114" s="55"/>
      <c r="C114" s="55"/>
      <c r="D114" s="55"/>
      <c r="E114" s="55"/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55"/>
      <c r="W114" s="55"/>
      <c r="X114" s="55"/>
      <c r="Y114" s="55"/>
      <c r="Z114" s="55"/>
      <c r="AA114" s="55"/>
      <c r="AB114" s="55"/>
      <c r="AC114" s="55"/>
      <c r="AD114" s="55"/>
      <c r="AE114" s="55"/>
      <c r="AF114" s="55"/>
      <c r="AG114" s="55"/>
      <c r="AH114" s="55"/>
      <c r="AI114" s="55"/>
      <c r="AJ114" s="55"/>
      <c r="AK114" s="55"/>
      <c r="AL114" s="55"/>
      <c r="AM114" s="55"/>
      <c r="AN114" s="55"/>
      <c r="AO114" s="55"/>
      <c r="AP114" s="55"/>
      <c r="AQ114" s="55"/>
      <c r="AR114" s="55"/>
      <c r="AS114" s="55"/>
      <c r="AT114" s="55"/>
      <c r="AU114" s="55"/>
      <c r="AV114" s="55"/>
      <c r="AW114" s="55"/>
      <c r="AX114" s="55"/>
      <c r="AY114" s="55"/>
      <c r="AZ114" s="55"/>
      <c r="BA114" s="55"/>
      <c r="BB114" s="55"/>
      <c r="BC114" s="55"/>
      <c r="BD114" s="55"/>
      <c r="BE114" s="55"/>
      <c r="BF114" s="55"/>
      <c r="BG114" s="55"/>
      <c r="BH114" s="55"/>
      <c r="BI114" s="55"/>
      <c r="BJ114" s="55"/>
      <c r="BK114" s="55"/>
      <c r="BL114" s="55"/>
      <c r="BM114" s="55"/>
      <c r="BN114" s="55"/>
      <c r="BO114" s="55"/>
      <c r="BP114" s="55"/>
      <c r="BQ114" s="55"/>
      <c r="BR114" s="55"/>
    </row>
    <row r="115" spans="1:70" ht="15" customHeight="1">
      <c r="A115" s="55"/>
      <c r="B115" s="55"/>
      <c r="C115" s="55"/>
      <c r="D115" s="55"/>
      <c r="E115" s="55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55"/>
      <c r="AG115" s="55"/>
      <c r="AH115" s="55"/>
      <c r="AI115" s="55"/>
      <c r="AJ115" s="55"/>
      <c r="AK115" s="55"/>
      <c r="AL115" s="55"/>
      <c r="AM115" s="55"/>
      <c r="AN115" s="55"/>
      <c r="AO115" s="55"/>
      <c r="AP115" s="55"/>
      <c r="AQ115" s="55"/>
      <c r="AR115" s="55"/>
      <c r="AS115" s="55"/>
      <c r="AT115" s="55"/>
      <c r="AU115" s="55"/>
      <c r="AV115" s="55"/>
      <c r="AW115" s="55"/>
      <c r="AX115" s="55"/>
      <c r="AY115" s="55"/>
      <c r="AZ115" s="55"/>
      <c r="BA115" s="55"/>
      <c r="BB115" s="55"/>
      <c r="BC115" s="55"/>
      <c r="BD115" s="55"/>
      <c r="BE115" s="55"/>
      <c r="BF115" s="55"/>
      <c r="BG115" s="55"/>
      <c r="BH115" s="55"/>
      <c r="BI115" s="55"/>
      <c r="BJ115" s="55"/>
      <c r="BK115" s="55"/>
      <c r="BL115" s="55"/>
      <c r="BM115" s="55"/>
      <c r="BN115" s="55"/>
      <c r="BO115" s="55"/>
      <c r="BP115" s="55"/>
      <c r="BQ115" s="55"/>
      <c r="BR115" s="55"/>
    </row>
    <row r="116" spans="1:70" ht="15" customHeight="1">
      <c r="A116" s="55"/>
      <c r="B116" s="55"/>
      <c r="C116" s="55"/>
      <c r="D116" s="55"/>
      <c r="E116" s="55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55"/>
      <c r="AG116" s="55"/>
      <c r="AH116" s="55"/>
      <c r="AI116" s="55"/>
      <c r="AJ116" s="55"/>
      <c r="AK116" s="55"/>
      <c r="AL116" s="55"/>
      <c r="AM116" s="55"/>
      <c r="AN116" s="55"/>
      <c r="AO116" s="55"/>
      <c r="AP116" s="55"/>
      <c r="AQ116" s="55"/>
      <c r="AR116" s="55"/>
      <c r="AS116" s="55"/>
      <c r="AT116" s="55"/>
      <c r="AU116" s="55"/>
      <c r="AV116" s="55"/>
      <c r="AW116" s="55"/>
      <c r="AX116" s="55"/>
      <c r="AY116" s="55"/>
      <c r="AZ116" s="55"/>
      <c r="BA116" s="55"/>
      <c r="BB116" s="55"/>
      <c r="BC116" s="55"/>
      <c r="BD116" s="55"/>
      <c r="BE116" s="55"/>
      <c r="BF116" s="55"/>
      <c r="BG116" s="55"/>
      <c r="BH116" s="55"/>
      <c r="BI116" s="55"/>
      <c r="BJ116" s="55"/>
      <c r="BK116" s="55"/>
      <c r="BL116" s="55"/>
      <c r="BM116" s="55"/>
      <c r="BN116" s="55"/>
      <c r="BO116" s="55"/>
      <c r="BP116" s="55"/>
      <c r="BQ116" s="55"/>
      <c r="BR116" s="55"/>
    </row>
    <row r="117" spans="1:70" ht="15" customHeight="1">
      <c r="A117" s="55"/>
      <c r="B117" s="55"/>
      <c r="C117" s="55"/>
      <c r="D117" s="55"/>
      <c r="E117" s="55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55"/>
      <c r="AG117" s="55"/>
      <c r="AH117" s="55"/>
      <c r="AI117" s="55"/>
      <c r="AJ117" s="55"/>
      <c r="AK117" s="55"/>
      <c r="AL117" s="55"/>
      <c r="AM117" s="55"/>
      <c r="AN117" s="55"/>
      <c r="AO117" s="55"/>
      <c r="AP117" s="55"/>
      <c r="AQ117" s="55"/>
      <c r="AR117" s="55"/>
      <c r="AS117" s="55"/>
      <c r="AT117" s="55"/>
      <c r="AU117" s="55"/>
      <c r="AV117" s="55"/>
      <c r="AW117" s="55"/>
      <c r="AX117" s="55"/>
      <c r="AY117" s="55"/>
      <c r="AZ117" s="55"/>
      <c r="BA117" s="55"/>
      <c r="BB117" s="55"/>
      <c r="BC117" s="55"/>
      <c r="BD117" s="55"/>
      <c r="BE117" s="55"/>
      <c r="BF117" s="55"/>
      <c r="BG117" s="55"/>
      <c r="BH117" s="55"/>
      <c r="BI117" s="55"/>
      <c r="BJ117" s="55"/>
      <c r="BK117" s="55"/>
      <c r="BL117" s="55"/>
      <c r="BM117" s="55"/>
      <c r="BN117" s="55"/>
      <c r="BO117" s="55"/>
      <c r="BP117" s="55"/>
      <c r="BQ117" s="55"/>
      <c r="BR117" s="55"/>
    </row>
    <row r="118" spans="1:70" ht="15" customHeight="1">
      <c r="A118" s="55"/>
      <c r="B118" s="55"/>
      <c r="C118" s="55"/>
      <c r="D118" s="55"/>
      <c r="E118" s="55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55"/>
      <c r="AG118" s="55"/>
      <c r="AH118" s="55"/>
      <c r="AI118" s="55"/>
      <c r="AJ118" s="55"/>
      <c r="AK118" s="55"/>
      <c r="AL118" s="55"/>
      <c r="AM118" s="55"/>
      <c r="AN118" s="55"/>
      <c r="AO118" s="55"/>
      <c r="AP118" s="55"/>
      <c r="AQ118" s="55"/>
      <c r="AR118" s="55"/>
      <c r="AS118" s="55"/>
      <c r="AT118" s="55"/>
      <c r="AU118" s="55"/>
      <c r="AV118" s="55"/>
      <c r="AW118" s="55"/>
      <c r="AX118" s="55"/>
      <c r="AY118" s="55"/>
      <c r="AZ118" s="55"/>
      <c r="BA118" s="55"/>
      <c r="BB118" s="55"/>
      <c r="BC118" s="55"/>
      <c r="BD118" s="55"/>
      <c r="BE118" s="55"/>
      <c r="BF118" s="55"/>
      <c r="BG118" s="55"/>
      <c r="BH118" s="55"/>
      <c r="BI118" s="55"/>
      <c r="BJ118" s="55"/>
      <c r="BK118" s="55"/>
      <c r="BL118" s="55"/>
      <c r="BM118" s="55"/>
      <c r="BN118" s="55"/>
      <c r="BO118" s="55"/>
      <c r="BP118" s="55"/>
      <c r="BQ118" s="55"/>
      <c r="BR118" s="55"/>
    </row>
    <row r="119" spans="1:70" ht="15" customHeight="1">
      <c r="A119" s="55"/>
      <c r="B119" s="55"/>
      <c r="C119" s="55"/>
      <c r="D119" s="55"/>
      <c r="E119" s="55"/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55"/>
      <c r="R119" s="55"/>
      <c r="S119" s="55"/>
      <c r="T119" s="55"/>
      <c r="U119" s="55"/>
      <c r="V119" s="55"/>
      <c r="W119" s="55"/>
      <c r="X119" s="55"/>
      <c r="Y119" s="55"/>
      <c r="Z119" s="55"/>
      <c r="AA119" s="55"/>
      <c r="AB119" s="55"/>
      <c r="AC119" s="55"/>
      <c r="AD119" s="55"/>
      <c r="AE119" s="55"/>
      <c r="AF119" s="55"/>
      <c r="AG119" s="55"/>
      <c r="AH119" s="55"/>
      <c r="AI119" s="55"/>
      <c r="AJ119" s="55"/>
      <c r="AK119" s="55"/>
      <c r="AL119" s="55"/>
      <c r="AM119" s="55"/>
      <c r="AN119" s="55"/>
      <c r="AO119" s="55"/>
      <c r="AP119" s="55"/>
      <c r="AQ119" s="55"/>
      <c r="AR119" s="55"/>
      <c r="AS119" s="55"/>
      <c r="AT119" s="55"/>
      <c r="AU119" s="55"/>
      <c r="AV119" s="55"/>
      <c r="AW119" s="55"/>
      <c r="AX119" s="55"/>
      <c r="AY119" s="55"/>
      <c r="AZ119" s="55"/>
      <c r="BA119" s="55"/>
      <c r="BB119" s="55"/>
      <c r="BC119" s="55"/>
      <c r="BD119" s="55"/>
      <c r="BE119" s="55"/>
      <c r="BF119" s="55"/>
      <c r="BG119" s="55"/>
      <c r="BH119" s="55"/>
      <c r="BI119" s="55"/>
      <c r="BJ119" s="55"/>
      <c r="BK119" s="55"/>
      <c r="BL119" s="55"/>
      <c r="BM119" s="55"/>
      <c r="BN119" s="55"/>
      <c r="BO119" s="55"/>
      <c r="BP119" s="55"/>
      <c r="BQ119" s="55"/>
      <c r="BR119" s="55"/>
    </row>
    <row r="120" spans="1:70" ht="15" customHeight="1">
      <c r="A120" s="55"/>
      <c r="B120" s="55"/>
      <c r="C120" s="55"/>
      <c r="D120" s="55"/>
      <c r="E120" s="55"/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5"/>
      <c r="W120" s="55"/>
      <c r="X120" s="55"/>
      <c r="Y120" s="55"/>
      <c r="Z120" s="55"/>
      <c r="AA120" s="55"/>
      <c r="AB120" s="55"/>
      <c r="AC120" s="55"/>
      <c r="AD120" s="55"/>
      <c r="AE120" s="55"/>
      <c r="AF120" s="55"/>
      <c r="AG120" s="55"/>
      <c r="AH120" s="55"/>
      <c r="AI120" s="55"/>
      <c r="AJ120" s="55"/>
      <c r="AK120" s="55"/>
      <c r="AL120" s="55"/>
      <c r="AM120" s="55"/>
      <c r="AN120" s="55"/>
      <c r="AO120" s="55"/>
      <c r="AP120" s="55"/>
      <c r="AQ120" s="55"/>
      <c r="AR120" s="55"/>
      <c r="AS120" s="55"/>
      <c r="AT120" s="55"/>
      <c r="AU120" s="55"/>
      <c r="AV120" s="55"/>
      <c r="AW120" s="55"/>
      <c r="AX120" s="55"/>
      <c r="AY120" s="55"/>
      <c r="AZ120" s="55"/>
      <c r="BA120" s="55"/>
      <c r="BB120" s="55"/>
      <c r="BC120" s="55"/>
      <c r="BD120" s="55"/>
      <c r="BE120" s="55"/>
      <c r="BF120" s="55"/>
      <c r="BG120" s="55"/>
      <c r="BH120" s="55"/>
      <c r="BI120" s="55"/>
      <c r="BJ120" s="55"/>
      <c r="BK120" s="55"/>
      <c r="BL120" s="55"/>
      <c r="BM120" s="55"/>
      <c r="BN120" s="55"/>
      <c r="BO120" s="55"/>
      <c r="BP120" s="55"/>
      <c r="BQ120" s="55"/>
      <c r="BR120" s="55"/>
    </row>
    <row r="121" spans="1:70" ht="15" customHeight="1">
      <c r="A121" s="55"/>
      <c r="B121" s="55"/>
      <c r="C121" s="55"/>
      <c r="D121" s="55"/>
      <c r="E121" s="55"/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55"/>
      <c r="R121" s="55"/>
      <c r="S121" s="55"/>
      <c r="T121" s="55"/>
      <c r="U121" s="55"/>
      <c r="V121" s="55"/>
      <c r="W121" s="55"/>
      <c r="X121" s="55"/>
      <c r="Y121" s="55"/>
      <c r="Z121" s="55"/>
      <c r="AA121" s="55"/>
      <c r="AB121" s="55"/>
      <c r="AC121" s="55"/>
      <c r="AD121" s="55"/>
      <c r="AE121" s="55"/>
      <c r="AF121" s="55"/>
      <c r="AG121" s="55"/>
      <c r="AH121" s="55"/>
      <c r="AI121" s="55"/>
      <c r="AJ121" s="55"/>
      <c r="AK121" s="55"/>
      <c r="AL121" s="55"/>
      <c r="AM121" s="55"/>
      <c r="AN121" s="55"/>
      <c r="AO121" s="55"/>
      <c r="AP121" s="55"/>
      <c r="AQ121" s="55"/>
      <c r="AR121" s="55"/>
      <c r="AS121" s="55"/>
      <c r="AT121" s="55"/>
      <c r="AU121" s="55"/>
      <c r="AV121" s="55"/>
      <c r="AW121" s="55"/>
      <c r="AX121" s="55"/>
      <c r="AY121" s="55"/>
      <c r="AZ121" s="55"/>
      <c r="BA121" s="55"/>
      <c r="BB121" s="55"/>
      <c r="BC121" s="55"/>
      <c r="BD121" s="55"/>
      <c r="BE121" s="55"/>
      <c r="BF121" s="55"/>
      <c r="BG121" s="55"/>
      <c r="BH121" s="55"/>
      <c r="BI121" s="55"/>
      <c r="BJ121" s="55"/>
      <c r="BK121" s="55"/>
      <c r="BL121" s="55"/>
      <c r="BM121" s="55"/>
      <c r="BN121" s="55"/>
      <c r="BO121" s="55"/>
      <c r="BP121" s="55"/>
      <c r="BQ121" s="55"/>
      <c r="BR121" s="55"/>
    </row>
    <row r="122" spans="1:70" ht="15" customHeight="1">
      <c r="A122" s="55"/>
      <c r="B122" s="55"/>
      <c r="C122" s="55"/>
      <c r="D122" s="55"/>
      <c r="E122" s="55"/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55"/>
      <c r="Q122" s="55"/>
      <c r="R122" s="55"/>
      <c r="S122" s="55"/>
      <c r="T122" s="55"/>
      <c r="U122" s="55"/>
      <c r="V122" s="55"/>
      <c r="W122" s="55"/>
      <c r="X122" s="55"/>
      <c r="Y122" s="55"/>
      <c r="Z122" s="55"/>
      <c r="AA122" s="55"/>
      <c r="AB122" s="55"/>
      <c r="AC122" s="55"/>
      <c r="AD122" s="55"/>
      <c r="AE122" s="55"/>
      <c r="AF122" s="55"/>
      <c r="AG122" s="55"/>
      <c r="AH122" s="55"/>
      <c r="AI122" s="55"/>
      <c r="AJ122" s="55"/>
      <c r="AK122" s="55"/>
      <c r="AL122" s="55"/>
      <c r="AM122" s="55"/>
      <c r="AN122" s="55"/>
      <c r="AO122" s="55"/>
      <c r="AP122" s="55"/>
      <c r="AQ122" s="55"/>
      <c r="AR122" s="55"/>
      <c r="AS122" s="55"/>
      <c r="AT122" s="55"/>
      <c r="AU122" s="55"/>
      <c r="AV122" s="55"/>
      <c r="AW122" s="55"/>
      <c r="AX122" s="55"/>
      <c r="AY122" s="55"/>
      <c r="AZ122" s="55"/>
      <c r="BA122" s="55"/>
      <c r="BB122" s="55"/>
      <c r="BC122" s="55"/>
      <c r="BD122" s="55"/>
      <c r="BE122" s="55"/>
      <c r="BF122" s="55"/>
      <c r="BG122" s="55"/>
      <c r="BH122" s="55"/>
      <c r="BI122" s="55"/>
      <c r="BJ122" s="55"/>
      <c r="BK122" s="55"/>
      <c r="BL122" s="55"/>
      <c r="BM122" s="55"/>
      <c r="BN122" s="55"/>
      <c r="BO122" s="55"/>
      <c r="BP122" s="55"/>
      <c r="BQ122" s="55"/>
      <c r="BR122" s="55"/>
    </row>
    <row r="123" spans="1:70" ht="15" customHeight="1">
      <c r="A123" s="55"/>
      <c r="B123" s="55"/>
      <c r="C123" s="55"/>
      <c r="D123" s="55"/>
      <c r="E123" s="55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5"/>
      <c r="R123" s="55"/>
      <c r="S123" s="55"/>
      <c r="T123" s="55"/>
      <c r="U123" s="55"/>
      <c r="V123" s="55"/>
      <c r="W123" s="55"/>
      <c r="X123" s="55"/>
      <c r="Y123" s="55"/>
      <c r="Z123" s="55"/>
      <c r="AA123" s="55"/>
      <c r="AB123" s="55"/>
      <c r="AC123" s="55"/>
      <c r="AD123" s="55"/>
      <c r="AE123" s="55"/>
      <c r="AF123" s="55"/>
      <c r="AG123" s="55"/>
      <c r="AH123" s="55"/>
      <c r="AI123" s="55"/>
      <c r="AJ123" s="55"/>
      <c r="AK123" s="55"/>
      <c r="AL123" s="55"/>
      <c r="AM123" s="55"/>
      <c r="AN123" s="55"/>
      <c r="AO123" s="55"/>
      <c r="AP123" s="55"/>
      <c r="AQ123" s="55"/>
      <c r="AR123" s="55"/>
      <c r="AS123" s="55"/>
      <c r="AT123" s="55"/>
      <c r="AU123" s="55"/>
      <c r="AV123" s="55"/>
      <c r="AW123" s="55"/>
      <c r="AX123" s="55"/>
      <c r="AY123" s="55"/>
      <c r="AZ123" s="55"/>
      <c r="BA123" s="55"/>
      <c r="BB123" s="55"/>
      <c r="BC123" s="55"/>
      <c r="BD123" s="55"/>
      <c r="BE123" s="55"/>
      <c r="BF123" s="55"/>
      <c r="BG123" s="55"/>
      <c r="BH123" s="55"/>
      <c r="BI123" s="55"/>
      <c r="BJ123" s="55"/>
      <c r="BK123" s="55"/>
      <c r="BL123" s="55"/>
      <c r="BM123" s="55"/>
      <c r="BN123" s="55"/>
      <c r="BO123" s="55"/>
      <c r="BP123" s="55"/>
      <c r="BQ123" s="55"/>
      <c r="BR123" s="55"/>
    </row>
    <row r="124" spans="1:70" ht="15" customHeight="1">
      <c r="A124" s="55"/>
      <c r="B124" s="55"/>
      <c r="C124" s="55"/>
      <c r="D124" s="55"/>
      <c r="E124" s="55"/>
      <c r="F124" s="55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S124" s="55"/>
      <c r="T124" s="55"/>
      <c r="U124" s="55"/>
      <c r="V124" s="55"/>
      <c r="W124" s="55"/>
      <c r="X124" s="55"/>
      <c r="Y124" s="55"/>
      <c r="Z124" s="55"/>
      <c r="AA124" s="55"/>
      <c r="AB124" s="55"/>
      <c r="AC124" s="55"/>
      <c r="AD124" s="55"/>
      <c r="AE124" s="55"/>
      <c r="AF124" s="55"/>
      <c r="AG124" s="55"/>
      <c r="AH124" s="55"/>
      <c r="AI124" s="55"/>
      <c r="AJ124" s="55"/>
      <c r="AK124" s="55"/>
      <c r="AL124" s="55"/>
      <c r="AM124" s="55"/>
      <c r="AN124" s="55"/>
      <c r="AO124" s="55"/>
      <c r="AP124" s="55"/>
      <c r="AQ124" s="55"/>
      <c r="AR124" s="55"/>
      <c r="AS124" s="55"/>
      <c r="AT124" s="55"/>
      <c r="AU124" s="55"/>
      <c r="AV124" s="55"/>
      <c r="AW124" s="55"/>
      <c r="AX124" s="55"/>
      <c r="AY124" s="55"/>
      <c r="AZ124" s="55"/>
      <c r="BA124" s="55"/>
      <c r="BB124" s="55"/>
      <c r="BC124" s="55"/>
      <c r="BD124" s="55"/>
      <c r="BE124" s="55"/>
      <c r="BF124" s="55"/>
      <c r="BG124" s="55"/>
      <c r="BH124" s="55"/>
      <c r="BI124" s="55"/>
      <c r="BJ124" s="55"/>
      <c r="BK124" s="55"/>
      <c r="BL124" s="55"/>
      <c r="BM124" s="55"/>
      <c r="BN124" s="55"/>
      <c r="BO124" s="55"/>
      <c r="BP124" s="55"/>
      <c r="BQ124" s="55"/>
      <c r="BR124" s="55"/>
    </row>
    <row r="125" spans="1:70" ht="15" customHeight="1">
      <c r="A125" s="55"/>
      <c r="B125" s="55"/>
      <c r="C125" s="55"/>
      <c r="D125" s="55"/>
      <c r="E125" s="55"/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  <c r="R125" s="55"/>
      <c r="S125" s="55"/>
      <c r="T125" s="55"/>
      <c r="U125" s="55"/>
      <c r="V125" s="55"/>
      <c r="W125" s="55"/>
      <c r="X125" s="55"/>
      <c r="Y125" s="55"/>
      <c r="Z125" s="55"/>
      <c r="AA125" s="55"/>
      <c r="AB125" s="55"/>
      <c r="AC125" s="55"/>
      <c r="AD125" s="55"/>
      <c r="AE125" s="55"/>
      <c r="AF125" s="55"/>
      <c r="AG125" s="55"/>
      <c r="AH125" s="55"/>
      <c r="AI125" s="55"/>
      <c r="AJ125" s="55"/>
      <c r="AK125" s="55"/>
      <c r="AL125" s="55"/>
      <c r="AM125" s="55"/>
      <c r="AN125" s="55"/>
      <c r="AO125" s="55"/>
      <c r="AP125" s="55"/>
      <c r="AQ125" s="55"/>
      <c r="AR125" s="55"/>
      <c r="AS125" s="55"/>
      <c r="AT125" s="55"/>
      <c r="AU125" s="55"/>
      <c r="AV125" s="55"/>
      <c r="AW125" s="55"/>
      <c r="AX125" s="55"/>
      <c r="AY125" s="55"/>
      <c r="AZ125" s="55"/>
      <c r="BA125" s="55"/>
      <c r="BB125" s="55"/>
      <c r="BC125" s="55"/>
      <c r="BD125" s="55"/>
      <c r="BE125" s="55"/>
      <c r="BF125" s="55"/>
      <c r="BG125" s="55"/>
      <c r="BH125" s="55"/>
      <c r="BI125" s="55"/>
      <c r="BJ125" s="55"/>
      <c r="BK125" s="55"/>
      <c r="BL125" s="55"/>
      <c r="BM125" s="55"/>
      <c r="BN125" s="55"/>
      <c r="BO125" s="55"/>
      <c r="BP125" s="55"/>
      <c r="BQ125" s="55"/>
      <c r="BR125" s="55"/>
    </row>
    <row r="126" spans="1:70" ht="15" customHeight="1">
      <c r="A126" s="55"/>
      <c r="B126" s="55"/>
      <c r="C126" s="55"/>
      <c r="D126" s="55"/>
      <c r="E126" s="55"/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55"/>
      <c r="R126" s="55"/>
      <c r="S126" s="55"/>
      <c r="T126" s="55"/>
      <c r="U126" s="55"/>
      <c r="V126" s="55"/>
      <c r="W126" s="55"/>
      <c r="X126" s="55"/>
      <c r="Y126" s="55"/>
      <c r="Z126" s="55"/>
      <c r="AA126" s="55"/>
      <c r="AB126" s="55"/>
      <c r="AC126" s="55"/>
      <c r="AD126" s="55"/>
      <c r="AE126" s="55"/>
      <c r="AF126" s="55"/>
      <c r="AG126" s="55"/>
      <c r="AH126" s="55"/>
      <c r="AI126" s="55"/>
      <c r="AJ126" s="55"/>
      <c r="AK126" s="55"/>
      <c r="AL126" s="55"/>
      <c r="AM126" s="55"/>
      <c r="AN126" s="55"/>
      <c r="AO126" s="55"/>
      <c r="AP126" s="55"/>
      <c r="AQ126" s="55"/>
      <c r="AR126" s="55"/>
      <c r="AS126" s="55"/>
      <c r="AT126" s="55"/>
      <c r="AU126" s="55"/>
      <c r="AV126" s="55"/>
      <c r="AW126" s="55"/>
      <c r="AX126" s="55"/>
      <c r="AY126" s="55"/>
      <c r="AZ126" s="55"/>
      <c r="BA126" s="55"/>
      <c r="BB126" s="55"/>
      <c r="BC126" s="55"/>
      <c r="BD126" s="55"/>
      <c r="BE126" s="55"/>
      <c r="BF126" s="55"/>
      <c r="BG126" s="55"/>
      <c r="BH126" s="55"/>
      <c r="BI126" s="55"/>
      <c r="BJ126" s="55"/>
      <c r="BK126" s="55"/>
      <c r="BL126" s="55"/>
      <c r="BM126" s="55"/>
      <c r="BN126" s="55"/>
      <c r="BO126" s="55"/>
      <c r="BP126" s="55"/>
      <c r="BQ126" s="55"/>
      <c r="BR126" s="55"/>
    </row>
    <row r="127" spans="1:70" ht="15" customHeight="1">
      <c r="A127" s="55"/>
      <c r="B127" s="55"/>
      <c r="C127" s="55"/>
      <c r="D127" s="55"/>
      <c r="E127" s="55"/>
      <c r="F127" s="55"/>
      <c r="G127" s="55"/>
      <c r="H127" s="55"/>
      <c r="I127" s="55"/>
      <c r="J127" s="55"/>
      <c r="K127" s="55"/>
      <c r="L127" s="55"/>
      <c r="M127" s="55"/>
      <c r="N127" s="55"/>
      <c r="O127" s="55"/>
      <c r="P127" s="55"/>
      <c r="Q127" s="55"/>
      <c r="R127" s="55"/>
      <c r="S127" s="55"/>
      <c r="T127" s="55"/>
      <c r="U127" s="55"/>
      <c r="V127" s="55"/>
      <c r="W127" s="55"/>
      <c r="X127" s="55"/>
      <c r="Y127" s="55"/>
      <c r="Z127" s="55"/>
      <c r="AA127" s="55"/>
      <c r="AB127" s="55"/>
      <c r="AC127" s="55"/>
      <c r="AD127" s="55"/>
      <c r="AE127" s="55"/>
      <c r="AF127" s="55"/>
      <c r="AG127" s="55"/>
      <c r="AH127" s="55"/>
      <c r="AI127" s="55"/>
      <c r="AJ127" s="55"/>
      <c r="AK127" s="55"/>
      <c r="AL127" s="55"/>
      <c r="AM127" s="55"/>
      <c r="AN127" s="55"/>
      <c r="AO127" s="55"/>
      <c r="AP127" s="55"/>
      <c r="AQ127" s="55"/>
      <c r="AR127" s="55"/>
      <c r="AS127" s="55"/>
      <c r="AT127" s="55"/>
      <c r="AU127" s="55"/>
      <c r="AV127" s="55"/>
      <c r="AW127" s="55"/>
      <c r="AX127" s="55"/>
      <c r="AY127" s="55"/>
      <c r="AZ127" s="55"/>
      <c r="BA127" s="55"/>
      <c r="BB127" s="55"/>
      <c r="BC127" s="55"/>
      <c r="BD127" s="55"/>
      <c r="BE127" s="55"/>
      <c r="BF127" s="55"/>
      <c r="BG127" s="55"/>
      <c r="BH127" s="55"/>
      <c r="BI127" s="55"/>
      <c r="BJ127" s="55"/>
      <c r="BK127" s="55"/>
      <c r="BL127" s="55"/>
      <c r="BM127" s="55"/>
      <c r="BN127" s="55"/>
      <c r="BO127" s="55"/>
      <c r="BP127" s="55"/>
      <c r="BQ127" s="55"/>
      <c r="BR127" s="55"/>
    </row>
    <row r="128" spans="1:70" ht="15" customHeight="1">
      <c r="A128" s="55"/>
      <c r="B128" s="55"/>
      <c r="C128" s="55"/>
      <c r="D128" s="55"/>
      <c r="E128" s="55"/>
      <c r="F128" s="55"/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55"/>
      <c r="R128" s="55"/>
      <c r="S128" s="55"/>
      <c r="T128" s="55"/>
      <c r="U128" s="55"/>
      <c r="V128" s="55"/>
      <c r="W128" s="55"/>
      <c r="X128" s="55"/>
      <c r="Y128" s="55"/>
      <c r="Z128" s="55"/>
      <c r="AA128" s="55"/>
      <c r="AB128" s="55"/>
      <c r="AC128" s="55"/>
      <c r="AD128" s="55"/>
      <c r="AE128" s="55"/>
      <c r="AF128" s="55"/>
      <c r="AG128" s="55"/>
      <c r="AH128" s="55"/>
      <c r="AI128" s="55"/>
      <c r="AJ128" s="55"/>
      <c r="AK128" s="55"/>
      <c r="AL128" s="55"/>
      <c r="AM128" s="55"/>
      <c r="AN128" s="55"/>
      <c r="AO128" s="55"/>
      <c r="AP128" s="55"/>
      <c r="AQ128" s="55"/>
      <c r="AR128" s="55"/>
      <c r="AS128" s="55"/>
      <c r="AT128" s="55"/>
      <c r="AU128" s="55"/>
      <c r="AV128" s="55"/>
      <c r="AW128" s="55"/>
      <c r="AX128" s="55"/>
      <c r="AY128" s="55"/>
      <c r="AZ128" s="55"/>
      <c r="BA128" s="55"/>
      <c r="BB128" s="55"/>
      <c r="BC128" s="55"/>
      <c r="BD128" s="55"/>
      <c r="BE128" s="55"/>
      <c r="BF128" s="55"/>
      <c r="BG128" s="55"/>
      <c r="BH128" s="55"/>
      <c r="BI128" s="55"/>
      <c r="BJ128" s="55"/>
      <c r="BK128" s="55"/>
      <c r="BL128" s="55"/>
      <c r="BM128" s="55"/>
      <c r="BN128" s="55"/>
      <c r="BO128" s="55"/>
      <c r="BP128" s="55"/>
      <c r="BQ128" s="55"/>
      <c r="BR128" s="55"/>
    </row>
    <row r="129" spans="1:70" ht="15" customHeight="1">
      <c r="A129" s="55"/>
      <c r="B129" s="55"/>
      <c r="C129" s="55"/>
      <c r="D129" s="55"/>
      <c r="E129" s="55"/>
      <c r="F129" s="55"/>
      <c r="G129" s="55"/>
      <c r="H129" s="55"/>
      <c r="I129" s="55"/>
      <c r="J129" s="55"/>
      <c r="K129" s="55"/>
      <c r="L129" s="55"/>
      <c r="M129" s="55"/>
      <c r="N129" s="55"/>
      <c r="O129" s="55"/>
      <c r="P129" s="55"/>
      <c r="Q129" s="55"/>
      <c r="R129" s="55"/>
      <c r="S129" s="55"/>
      <c r="T129" s="55"/>
      <c r="U129" s="55"/>
      <c r="V129" s="55"/>
      <c r="W129" s="55"/>
      <c r="X129" s="55"/>
      <c r="Y129" s="55"/>
      <c r="Z129" s="55"/>
      <c r="AA129" s="55"/>
      <c r="AB129" s="55"/>
      <c r="AC129" s="55"/>
      <c r="AD129" s="55"/>
      <c r="AE129" s="55"/>
      <c r="AF129" s="55"/>
      <c r="AG129" s="55"/>
      <c r="AH129" s="55"/>
      <c r="AI129" s="55"/>
      <c r="AJ129" s="55"/>
      <c r="AK129" s="55"/>
      <c r="AL129" s="55"/>
      <c r="AM129" s="55"/>
      <c r="AN129" s="55"/>
      <c r="AO129" s="55"/>
      <c r="AP129" s="55"/>
      <c r="AQ129" s="55"/>
      <c r="AR129" s="55"/>
      <c r="AS129" s="55"/>
      <c r="AT129" s="55"/>
      <c r="AU129" s="55"/>
      <c r="AV129" s="55"/>
      <c r="AW129" s="55"/>
      <c r="AX129" s="55"/>
      <c r="AY129" s="55"/>
      <c r="AZ129" s="55"/>
      <c r="BA129" s="55"/>
      <c r="BB129" s="55"/>
      <c r="BC129" s="55"/>
      <c r="BD129" s="55"/>
      <c r="BE129" s="55"/>
      <c r="BF129" s="55"/>
      <c r="BG129" s="55"/>
      <c r="BH129" s="55"/>
      <c r="BI129" s="55"/>
      <c r="BJ129" s="55"/>
      <c r="BK129" s="55"/>
      <c r="BL129" s="55"/>
      <c r="BM129" s="55"/>
      <c r="BN129" s="55"/>
      <c r="BO129" s="55"/>
      <c r="BP129" s="55"/>
      <c r="BQ129" s="55"/>
      <c r="BR129" s="55"/>
    </row>
    <row r="130" spans="1:70" ht="15" customHeight="1">
      <c r="A130" s="55"/>
      <c r="B130" s="55"/>
      <c r="C130" s="55"/>
      <c r="D130" s="55"/>
      <c r="E130" s="55"/>
      <c r="F130" s="55"/>
      <c r="G130" s="55"/>
      <c r="H130" s="55"/>
      <c r="I130" s="55"/>
      <c r="J130" s="55"/>
      <c r="K130" s="55"/>
      <c r="L130" s="55"/>
      <c r="M130" s="55"/>
      <c r="N130" s="55"/>
      <c r="O130" s="55"/>
      <c r="P130" s="55"/>
      <c r="Q130" s="55"/>
      <c r="R130" s="55"/>
      <c r="S130" s="55"/>
      <c r="T130" s="55"/>
      <c r="U130" s="55"/>
      <c r="V130" s="55"/>
      <c r="W130" s="55"/>
      <c r="X130" s="55"/>
      <c r="Y130" s="55"/>
      <c r="Z130" s="55"/>
      <c r="AA130" s="55"/>
      <c r="AB130" s="55"/>
      <c r="AC130" s="55"/>
      <c r="AD130" s="55"/>
      <c r="AE130" s="55"/>
      <c r="AF130" s="55"/>
      <c r="AG130" s="55"/>
      <c r="AH130" s="55"/>
      <c r="AI130" s="55"/>
      <c r="AJ130" s="55"/>
      <c r="AK130" s="55"/>
      <c r="AL130" s="55"/>
      <c r="AM130" s="55"/>
      <c r="AN130" s="55"/>
      <c r="AO130" s="55"/>
      <c r="AP130" s="55"/>
      <c r="AQ130" s="55"/>
      <c r="AR130" s="55"/>
      <c r="AS130" s="55"/>
      <c r="AT130" s="55"/>
      <c r="AU130" s="55"/>
      <c r="AV130" s="55"/>
      <c r="AW130" s="55"/>
      <c r="AX130" s="55"/>
      <c r="AY130" s="55"/>
      <c r="AZ130" s="55"/>
      <c r="BA130" s="55"/>
      <c r="BB130" s="55"/>
      <c r="BC130" s="55"/>
      <c r="BD130" s="55"/>
      <c r="BE130" s="55"/>
      <c r="BF130" s="55"/>
      <c r="BG130" s="55"/>
      <c r="BH130" s="55"/>
      <c r="BI130" s="55"/>
      <c r="BJ130" s="55"/>
      <c r="BK130" s="55"/>
      <c r="BL130" s="55"/>
      <c r="BM130" s="55"/>
      <c r="BN130" s="55"/>
      <c r="BO130" s="55"/>
      <c r="BP130" s="55"/>
      <c r="BQ130" s="55"/>
      <c r="BR130" s="55"/>
    </row>
    <row r="131" spans="1:70" ht="15" customHeight="1">
      <c r="A131" s="55"/>
      <c r="B131" s="55"/>
      <c r="C131" s="55"/>
      <c r="D131" s="55"/>
      <c r="E131" s="55"/>
      <c r="F131" s="55"/>
      <c r="G131" s="55"/>
      <c r="H131" s="55"/>
      <c r="I131" s="55"/>
      <c r="J131" s="55"/>
      <c r="K131" s="55"/>
      <c r="L131" s="55"/>
      <c r="M131" s="55"/>
      <c r="N131" s="55"/>
      <c r="O131" s="55"/>
      <c r="P131" s="55"/>
      <c r="Q131" s="55"/>
      <c r="R131" s="55"/>
      <c r="S131" s="55"/>
      <c r="T131" s="55"/>
      <c r="U131" s="55"/>
      <c r="V131" s="55"/>
      <c r="W131" s="55"/>
      <c r="X131" s="55"/>
      <c r="Y131" s="55"/>
      <c r="Z131" s="55"/>
      <c r="AA131" s="55"/>
      <c r="AB131" s="55"/>
      <c r="AC131" s="55"/>
      <c r="AD131" s="55"/>
      <c r="AE131" s="55"/>
      <c r="AF131" s="55"/>
      <c r="AG131" s="55"/>
      <c r="AH131" s="55"/>
      <c r="AI131" s="55"/>
      <c r="AJ131" s="55"/>
      <c r="AK131" s="55"/>
      <c r="AL131" s="55"/>
      <c r="AM131" s="55"/>
      <c r="AN131" s="55"/>
      <c r="AO131" s="55"/>
      <c r="AP131" s="55"/>
      <c r="AQ131" s="55"/>
      <c r="AR131" s="55"/>
      <c r="AS131" s="55"/>
      <c r="AT131" s="55"/>
      <c r="AU131" s="55"/>
      <c r="AV131" s="55"/>
      <c r="AW131" s="55"/>
      <c r="AX131" s="55"/>
      <c r="AY131" s="55"/>
      <c r="AZ131" s="55"/>
      <c r="BA131" s="55"/>
      <c r="BB131" s="55"/>
      <c r="BC131" s="55"/>
      <c r="BD131" s="55"/>
      <c r="BE131" s="55"/>
      <c r="BF131" s="55"/>
      <c r="BG131" s="55"/>
      <c r="BH131" s="55"/>
      <c r="BI131" s="55"/>
      <c r="BJ131" s="55"/>
      <c r="BK131" s="55"/>
      <c r="BL131" s="55"/>
      <c r="BM131" s="55"/>
      <c r="BN131" s="55"/>
      <c r="BO131" s="55"/>
      <c r="BP131" s="55"/>
      <c r="BQ131" s="55"/>
      <c r="BR131" s="55"/>
    </row>
    <row r="132" spans="1:70" ht="15" customHeight="1">
      <c r="A132" s="55"/>
      <c r="B132" s="55"/>
      <c r="C132" s="55"/>
      <c r="D132" s="55"/>
      <c r="E132" s="55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/>
      <c r="R132" s="55"/>
      <c r="S132" s="55"/>
      <c r="T132" s="55"/>
      <c r="U132" s="55"/>
      <c r="V132" s="55"/>
      <c r="W132" s="55"/>
      <c r="X132" s="55"/>
      <c r="Y132" s="55"/>
      <c r="Z132" s="55"/>
      <c r="AA132" s="55"/>
      <c r="AB132" s="55"/>
      <c r="AC132" s="55"/>
      <c r="AD132" s="55"/>
      <c r="AE132" s="55"/>
      <c r="AF132" s="55"/>
      <c r="AG132" s="55"/>
      <c r="AH132" s="55"/>
      <c r="AI132" s="55"/>
      <c r="AJ132" s="55"/>
      <c r="AK132" s="55"/>
      <c r="AL132" s="55"/>
      <c r="AM132" s="55"/>
      <c r="AN132" s="55"/>
      <c r="AO132" s="55"/>
      <c r="AP132" s="55"/>
      <c r="AQ132" s="55"/>
      <c r="AR132" s="55"/>
      <c r="AS132" s="55"/>
      <c r="AT132" s="55"/>
      <c r="AU132" s="55"/>
      <c r="AV132" s="55"/>
      <c r="AW132" s="55"/>
      <c r="AX132" s="55"/>
      <c r="AY132" s="55"/>
      <c r="AZ132" s="55"/>
      <c r="BA132" s="55"/>
      <c r="BB132" s="55"/>
      <c r="BC132" s="55"/>
      <c r="BD132" s="55"/>
      <c r="BE132" s="55"/>
      <c r="BF132" s="55"/>
      <c r="BG132" s="55"/>
      <c r="BH132" s="55"/>
      <c r="BI132" s="55"/>
      <c r="BJ132" s="55"/>
      <c r="BK132" s="55"/>
      <c r="BL132" s="55"/>
      <c r="BM132" s="55"/>
      <c r="BN132" s="55"/>
      <c r="BO132" s="55"/>
      <c r="BP132" s="55"/>
      <c r="BQ132" s="55"/>
      <c r="BR132" s="55"/>
    </row>
    <row r="133" spans="1:70" ht="15" customHeight="1">
      <c r="A133" s="55"/>
      <c r="B133" s="55"/>
      <c r="C133" s="55"/>
      <c r="D133" s="55"/>
      <c r="E133" s="55"/>
      <c r="F133" s="55"/>
      <c r="G133" s="55"/>
      <c r="H133" s="55"/>
      <c r="I133" s="55"/>
      <c r="J133" s="55"/>
      <c r="K133" s="55"/>
      <c r="L133" s="55"/>
      <c r="M133" s="55"/>
      <c r="N133" s="55"/>
      <c r="O133" s="55"/>
      <c r="P133" s="55"/>
      <c r="Q133" s="55"/>
      <c r="R133" s="55"/>
      <c r="S133" s="55"/>
      <c r="T133" s="55"/>
      <c r="U133" s="55"/>
      <c r="V133" s="55"/>
      <c r="W133" s="55"/>
      <c r="X133" s="55"/>
      <c r="Y133" s="55"/>
      <c r="Z133" s="55"/>
      <c r="AA133" s="55"/>
      <c r="AB133" s="55"/>
      <c r="AC133" s="55"/>
      <c r="AD133" s="55"/>
      <c r="AE133" s="55"/>
      <c r="AF133" s="55"/>
      <c r="AG133" s="55"/>
      <c r="AH133" s="55"/>
      <c r="AI133" s="55"/>
      <c r="AJ133" s="55"/>
      <c r="AK133" s="55"/>
      <c r="AL133" s="55"/>
      <c r="AM133" s="55"/>
      <c r="AN133" s="55"/>
      <c r="AO133" s="55"/>
      <c r="AP133" s="55"/>
      <c r="AQ133" s="55"/>
      <c r="AR133" s="55"/>
      <c r="AS133" s="55"/>
      <c r="AT133" s="55"/>
      <c r="AU133" s="55"/>
      <c r="AV133" s="55"/>
      <c r="AW133" s="55"/>
      <c r="AX133" s="55"/>
      <c r="AY133" s="55"/>
      <c r="AZ133" s="55"/>
      <c r="BA133" s="55"/>
      <c r="BB133" s="55"/>
      <c r="BC133" s="55"/>
      <c r="BD133" s="55"/>
      <c r="BE133" s="55"/>
      <c r="BF133" s="55"/>
      <c r="BG133" s="55"/>
      <c r="BH133" s="55"/>
      <c r="BI133" s="55"/>
      <c r="BJ133" s="55"/>
      <c r="BK133" s="55"/>
      <c r="BL133" s="55"/>
      <c r="BM133" s="55"/>
      <c r="BN133" s="55"/>
      <c r="BO133" s="55"/>
      <c r="BP133" s="55"/>
      <c r="BQ133" s="55"/>
      <c r="BR133" s="55"/>
    </row>
    <row r="134" spans="1:70" ht="9">
      <c r="A134" s="55"/>
      <c r="B134" s="55"/>
      <c r="C134" s="55"/>
      <c r="D134" s="55"/>
      <c r="E134" s="55"/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55"/>
      <c r="Q134" s="55"/>
      <c r="R134" s="55"/>
      <c r="S134" s="55"/>
      <c r="T134" s="55"/>
      <c r="U134" s="55"/>
      <c r="V134" s="55"/>
      <c r="W134" s="55"/>
      <c r="X134" s="55"/>
      <c r="Y134" s="55"/>
      <c r="Z134" s="55"/>
      <c r="AA134" s="55"/>
      <c r="AB134" s="55"/>
      <c r="AC134" s="55"/>
      <c r="AD134" s="55"/>
      <c r="AE134" s="55"/>
      <c r="AF134" s="55"/>
      <c r="AG134" s="55"/>
      <c r="AH134" s="55"/>
      <c r="AI134" s="55"/>
      <c r="AJ134" s="55"/>
      <c r="AK134" s="55"/>
      <c r="AL134" s="55"/>
      <c r="AM134" s="55"/>
      <c r="AN134" s="55"/>
      <c r="AO134" s="55"/>
      <c r="AP134" s="55"/>
      <c r="AQ134" s="55"/>
      <c r="AR134" s="55"/>
      <c r="AS134" s="55"/>
      <c r="AT134" s="55"/>
      <c r="AU134" s="55"/>
      <c r="AV134" s="55"/>
      <c r="AW134" s="55"/>
      <c r="AX134" s="55"/>
      <c r="AY134" s="55"/>
      <c r="AZ134" s="55"/>
      <c r="BA134" s="55"/>
      <c r="BB134" s="55"/>
      <c r="BC134" s="55"/>
      <c r="BD134" s="55"/>
      <c r="BE134" s="55"/>
      <c r="BF134" s="55"/>
      <c r="BG134" s="55"/>
      <c r="BH134" s="55"/>
      <c r="BI134" s="55"/>
      <c r="BJ134" s="55"/>
      <c r="BK134" s="55"/>
      <c r="BL134" s="55"/>
      <c r="BM134" s="55"/>
      <c r="BN134" s="55"/>
      <c r="BO134" s="55"/>
      <c r="BP134" s="55"/>
      <c r="BQ134" s="55"/>
      <c r="BR134" s="55"/>
    </row>
    <row r="135" spans="1:70" ht="9">
      <c r="A135" s="55"/>
      <c r="B135" s="55"/>
      <c r="C135" s="55"/>
      <c r="D135" s="55"/>
      <c r="E135" s="55"/>
      <c r="F135" s="55"/>
      <c r="G135" s="55"/>
      <c r="H135" s="55"/>
      <c r="I135" s="55"/>
      <c r="J135" s="55"/>
      <c r="K135" s="55"/>
      <c r="L135" s="55"/>
      <c r="M135" s="55"/>
      <c r="N135" s="55"/>
      <c r="O135" s="55"/>
      <c r="P135" s="55"/>
      <c r="Q135" s="55"/>
      <c r="R135" s="55"/>
      <c r="S135" s="55"/>
      <c r="T135" s="55"/>
      <c r="U135" s="55"/>
      <c r="V135" s="55"/>
      <c r="W135" s="55"/>
      <c r="X135" s="55"/>
      <c r="Y135" s="55"/>
      <c r="Z135" s="55"/>
      <c r="AA135" s="55"/>
      <c r="AB135" s="55"/>
      <c r="AC135" s="55"/>
      <c r="AD135" s="55"/>
      <c r="AE135" s="55"/>
      <c r="AF135" s="55"/>
      <c r="AG135" s="55"/>
      <c r="AH135" s="55"/>
      <c r="AI135" s="55"/>
      <c r="AJ135" s="55"/>
      <c r="AK135" s="55"/>
      <c r="AL135" s="55"/>
      <c r="AM135" s="55"/>
      <c r="AN135" s="55"/>
      <c r="AO135" s="55"/>
      <c r="AP135" s="55"/>
      <c r="AQ135" s="55"/>
      <c r="AR135" s="55"/>
      <c r="AS135" s="55"/>
      <c r="AT135" s="55"/>
      <c r="AU135" s="55"/>
      <c r="AV135" s="55"/>
      <c r="AW135" s="55"/>
      <c r="AX135" s="55"/>
      <c r="AY135" s="55"/>
      <c r="AZ135" s="55"/>
      <c r="BA135" s="55"/>
      <c r="BB135" s="55"/>
      <c r="BC135" s="55"/>
      <c r="BD135" s="55"/>
      <c r="BE135" s="55"/>
      <c r="BF135" s="55"/>
      <c r="BG135" s="55"/>
      <c r="BH135" s="55"/>
      <c r="BI135" s="55"/>
      <c r="BJ135" s="55"/>
      <c r="BK135" s="55"/>
      <c r="BL135" s="55"/>
      <c r="BM135" s="55"/>
      <c r="BN135" s="55"/>
      <c r="BO135" s="55"/>
      <c r="BP135" s="55"/>
      <c r="BQ135" s="55"/>
      <c r="BR135" s="55"/>
    </row>
    <row r="136" spans="1:70" ht="9">
      <c r="A136" s="55"/>
      <c r="B136" s="55"/>
      <c r="C136" s="55"/>
      <c r="D136" s="55"/>
      <c r="E136" s="55"/>
      <c r="F136" s="55"/>
      <c r="G136" s="55"/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5"/>
      <c r="S136" s="55"/>
      <c r="T136" s="55"/>
      <c r="U136" s="55"/>
      <c r="V136" s="55"/>
      <c r="W136" s="55"/>
      <c r="X136" s="55"/>
      <c r="Y136" s="55"/>
      <c r="Z136" s="55"/>
      <c r="AA136" s="55"/>
      <c r="AB136" s="55"/>
      <c r="AC136" s="55"/>
      <c r="AD136" s="55"/>
      <c r="AE136" s="55"/>
      <c r="AF136" s="55"/>
      <c r="AG136" s="55"/>
      <c r="AH136" s="55"/>
      <c r="AI136" s="55"/>
      <c r="AJ136" s="55"/>
      <c r="AK136" s="55"/>
      <c r="AL136" s="55"/>
      <c r="AM136" s="55"/>
      <c r="AN136" s="55"/>
      <c r="AO136" s="55"/>
      <c r="AP136" s="55"/>
      <c r="AQ136" s="55"/>
      <c r="AR136" s="55"/>
      <c r="AS136" s="55"/>
      <c r="AT136" s="55"/>
      <c r="AU136" s="55"/>
      <c r="AV136" s="55"/>
      <c r="AW136" s="55"/>
      <c r="AX136" s="55"/>
      <c r="AY136" s="55"/>
      <c r="AZ136" s="55"/>
      <c r="BA136" s="55"/>
      <c r="BB136" s="55"/>
      <c r="BC136" s="55"/>
      <c r="BD136" s="55"/>
      <c r="BE136" s="55"/>
      <c r="BF136" s="55"/>
      <c r="BG136" s="55"/>
      <c r="BH136" s="55"/>
      <c r="BI136" s="55"/>
      <c r="BJ136" s="55"/>
      <c r="BK136" s="55"/>
      <c r="BL136" s="55"/>
      <c r="BM136" s="55"/>
      <c r="BN136" s="55"/>
      <c r="BO136" s="55"/>
      <c r="BP136" s="55"/>
      <c r="BQ136" s="55"/>
      <c r="BR136" s="55"/>
    </row>
    <row r="137" spans="1:70" ht="9">
      <c r="A137" s="55"/>
      <c r="B137" s="55"/>
      <c r="C137" s="55"/>
      <c r="D137" s="55"/>
      <c r="E137" s="55"/>
      <c r="F137" s="55"/>
      <c r="G137" s="55"/>
      <c r="H137" s="55"/>
      <c r="I137" s="55"/>
      <c r="J137" s="55"/>
      <c r="K137" s="55"/>
      <c r="L137" s="55"/>
      <c r="M137" s="55"/>
      <c r="N137" s="55"/>
      <c r="O137" s="55"/>
      <c r="P137" s="55"/>
      <c r="Q137" s="55"/>
      <c r="R137" s="55"/>
      <c r="S137" s="55"/>
      <c r="T137" s="55"/>
      <c r="U137" s="55"/>
      <c r="V137" s="55"/>
      <c r="W137" s="55"/>
      <c r="X137" s="55"/>
      <c r="Y137" s="55"/>
      <c r="Z137" s="55"/>
      <c r="AA137" s="55"/>
      <c r="AB137" s="55"/>
      <c r="AC137" s="55"/>
      <c r="AD137" s="55"/>
      <c r="AE137" s="55"/>
      <c r="AF137" s="55"/>
      <c r="AG137" s="55"/>
      <c r="AH137" s="55"/>
      <c r="AI137" s="55"/>
      <c r="AJ137" s="55"/>
      <c r="AK137" s="55"/>
      <c r="AL137" s="55"/>
      <c r="AM137" s="55"/>
      <c r="AN137" s="55"/>
      <c r="AO137" s="55"/>
      <c r="AP137" s="55"/>
      <c r="AQ137" s="55"/>
      <c r="AR137" s="55"/>
      <c r="AS137" s="55"/>
      <c r="AT137" s="55"/>
      <c r="AU137" s="55"/>
      <c r="AV137" s="55"/>
      <c r="AW137" s="55"/>
      <c r="AX137" s="55"/>
      <c r="AY137" s="55"/>
      <c r="AZ137" s="55"/>
      <c r="BA137" s="55"/>
      <c r="BB137" s="55"/>
      <c r="BC137" s="55"/>
      <c r="BD137" s="55"/>
      <c r="BE137" s="55"/>
      <c r="BF137" s="55"/>
      <c r="BG137" s="55"/>
      <c r="BH137" s="55"/>
      <c r="BI137" s="55"/>
      <c r="BJ137" s="55"/>
      <c r="BK137" s="55"/>
      <c r="BL137" s="55"/>
      <c r="BM137" s="55"/>
      <c r="BN137" s="55"/>
      <c r="BO137" s="55"/>
      <c r="BP137" s="55"/>
      <c r="BQ137" s="55"/>
      <c r="BR137" s="55"/>
    </row>
    <row r="138" spans="1:70" ht="9">
      <c r="A138" s="55"/>
      <c r="B138" s="55"/>
      <c r="C138" s="55"/>
      <c r="D138" s="55"/>
      <c r="E138" s="55"/>
      <c r="F138" s="55"/>
      <c r="G138" s="55"/>
      <c r="H138" s="55"/>
      <c r="I138" s="55"/>
      <c r="J138" s="55"/>
      <c r="K138" s="55"/>
      <c r="L138" s="55"/>
      <c r="M138" s="55"/>
      <c r="N138" s="55"/>
      <c r="O138" s="55"/>
      <c r="P138" s="55"/>
      <c r="Q138" s="55"/>
      <c r="R138" s="55"/>
      <c r="S138" s="55"/>
      <c r="T138" s="55"/>
      <c r="U138" s="55"/>
      <c r="V138" s="55"/>
      <c r="W138" s="55"/>
      <c r="X138" s="55"/>
      <c r="Y138" s="55"/>
      <c r="Z138" s="55"/>
      <c r="AA138" s="55"/>
      <c r="AB138" s="55"/>
      <c r="AC138" s="55"/>
      <c r="AD138" s="55"/>
      <c r="AE138" s="55"/>
      <c r="AF138" s="55"/>
      <c r="AG138" s="55"/>
      <c r="AH138" s="55"/>
      <c r="AI138" s="55"/>
      <c r="AJ138" s="55"/>
      <c r="AK138" s="55"/>
      <c r="AL138" s="55"/>
      <c r="AM138" s="55"/>
      <c r="AN138" s="55"/>
      <c r="AO138" s="55"/>
      <c r="AP138" s="55"/>
      <c r="AQ138" s="55"/>
      <c r="AR138" s="55"/>
      <c r="AS138" s="55"/>
      <c r="AT138" s="55"/>
      <c r="AU138" s="55"/>
      <c r="AV138" s="55"/>
      <c r="AW138" s="55"/>
      <c r="AX138" s="55"/>
      <c r="AY138" s="55"/>
      <c r="AZ138" s="55"/>
      <c r="BA138" s="55"/>
      <c r="BB138" s="55"/>
      <c r="BC138" s="55"/>
      <c r="BD138" s="55"/>
      <c r="BE138" s="55"/>
      <c r="BF138" s="55"/>
      <c r="BG138" s="55"/>
      <c r="BH138" s="55"/>
      <c r="BI138" s="55"/>
      <c r="BJ138" s="55"/>
      <c r="BK138" s="55"/>
      <c r="BL138" s="55"/>
      <c r="BM138" s="55"/>
      <c r="BN138" s="55"/>
      <c r="BO138" s="55"/>
      <c r="BP138" s="55"/>
      <c r="BQ138" s="55"/>
      <c r="BR138" s="55"/>
    </row>
    <row r="139" spans="1:70" ht="9">
      <c r="A139" s="55"/>
      <c r="B139" s="55"/>
      <c r="C139" s="55"/>
      <c r="D139" s="55"/>
      <c r="E139" s="55"/>
      <c r="F139" s="55"/>
      <c r="G139" s="55"/>
      <c r="H139" s="55"/>
      <c r="I139" s="55"/>
      <c r="J139" s="55"/>
      <c r="K139" s="55"/>
      <c r="L139" s="55"/>
      <c r="M139" s="55"/>
      <c r="N139" s="55"/>
      <c r="O139" s="55"/>
      <c r="P139" s="55"/>
      <c r="Q139" s="55"/>
      <c r="R139" s="55"/>
      <c r="S139" s="55"/>
      <c r="T139" s="55"/>
      <c r="U139" s="55"/>
      <c r="V139" s="55"/>
      <c r="W139" s="55"/>
      <c r="X139" s="55"/>
      <c r="Y139" s="55"/>
      <c r="Z139" s="55"/>
      <c r="AA139" s="55"/>
      <c r="AB139" s="55"/>
      <c r="AC139" s="55"/>
      <c r="AD139" s="55"/>
      <c r="AE139" s="55"/>
      <c r="AF139" s="55"/>
      <c r="AG139" s="55"/>
      <c r="AH139" s="55"/>
      <c r="AI139" s="55"/>
      <c r="AJ139" s="55"/>
      <c r="AK139" s="55"/>
      <c r="AL139" s="55"/>
      <c r="AM139" s="55"/>
      <c r="AN139" s="55"/>
      <c r="AO139" s="55"/>
      <c r="AP139" s="55"/>
      <c r="AQ139" s="55"/>
      <c r="AR139" s="55"/>
      <c r="AS139" s="55"/>
      <c r="AT139" s="55"/>
      <c r="AU139" s="55"/>
      <c r="AV139" s="55"/>
      <c r="AW139" s="55"/>
      <c r="AX139" s="55"/>
      <c r="AY139" s="55"/>
      <c r="AZ139" s="55"/>
      <c r="BA139" s="55"/>
      <c r="BB139" s="55"/>
      <c r="BC139" s="55"/>
      <c r="BD139" s="55"/>
      <c r="BE139" s="55"/>
      <c r="BF139" s="55"/>
      <c r="BG139" s="55"/>
      <c r="BH139" s="55"/>
      <c r="BI139" s="55"/>
      <c r="BJ139" s="55"/>
      <c r="BK139" s="55"/>
      <c r="BL139" s="55"/>
      <c r="BM139" s="55"/>
      <c r="BN139" s="55"/>
      <c r="BO139" s="55"/>
      <c r="BP139" s="55"/>
      <c r="BQ139" s="55"/>
      <c r="BR139" s="55"/>
    </row>
    <row r="140" spans="1:70" ht="9">
      <c r="A140" s="55"/>
      <c r="B140" s="55"/>
      <c r="C140" s="55"/>
      <c r="D140" s="55"/>
      <c r="E140" s="55"/>
      <c r="F140" s="55"/>
      <c r="G140" s="55"/>
      <c r="H140" s="55"/>
      <c r="I140" s="55"/>
      <c r="J140" s="55"/>
      <c r="K140" s="55"/>
      <c r="L140" s="55"/>
      <c r="M140" s="55"/>
      <c r="N140" s="55"/>
      <c r="O140" s="55"/>
      <c r="P140" s="55"/>
      <c r="Q140" s="55"/>
      <c r="R140" s="55"/>
      <c r="S140" s="55"/>
      <c r="T140" s="55"/>
      <c r="U140" s="55"/>
      <c r="V140" s="55"/>
      <c r="W140" s="55"/>
      <c r="X140" s="55"/>
      <c r="Y140" s="55"/>
      <c r="Z140" s="55"/>
      <c r="AA140" s="55"/>
      <c r="AB140" s="55"/>
      <c r="AC140" s="55"/>
      <c r="AD140" s="55"/>
      <c r="AE140" s="55"/>
      <c r="AF140" s="55"/>
      <c r="AG140" s="55"/>
      <c r="AH140" s="55"/>
      <c r="AI140" s="55"/>
      <c r="AJ140" s="55"/>
      <c r="AK140" s="55"/>
      <c r="AL140" s="55"/>
      <c r="AM140" s="55"/>
      <c r="AN140" s="55"/>
      <c r="AO140" s="55"/>
      <c r="AP140" s="55"/>
      <c r="AQ140" s="55"/>
      <c r="AR140" s="55"/>
      <c r="AS140" s="55"/>
      <c r="AT140" s="55"/>
      <c r="AU140" s="55"/>
      <c r="AV140" s="55"/>
      <c r="AW140" s="55"/>
      <c r="AX140" s="55"/>
      <c r="AY140" s="55"/>
      <c r="AZ140" s="55"/>
      <c r="BA140" s="55"/>
      <c r="BB140" s="55"/>
      <c r="BC140" s="55"/>
      <c r="BD140" s="55"/>
      <c r="BE140" s="55"/>
      <c r="BF140" s="55"/>
      <c r="BG140" s="55"/>
      <c r="BH140" s="55"/>
      <c r="BI140" s="55"/>
      <c r="BJ140" s="55"/>
      <c r="BK140" s="55"/>
      <c r="BL140" s="55"/>
      <c r="BM140" s="55"/>
      <c r="BN140" s="55"/>
      <c r="BO140" s="55"/>
      <c r="BP140" s="55"/>
      <c r="BQ140" s="55"/>
      <c r="BR140" s="55"/>
    </row>
    <row r="141" spans="1:70" ht="9">
      <c r="A141" s="55"/>
      <c r="B141" s="55"/>
      <c r="C141" s="55"/>
      <c r="D141" s="55"/>
      <c r="E141" s="55"/>
      <c r="F141" s="55"/>
      <c r="G141" s="55"/>
      <c r="H141" s="55"/>
      <c r="I141" s="55"/>
      <c r="J141" s="55"/>
      <c r="K141" s="55"/>
      <c r="L141" s="55"/>
      <c r="M141" s="55"/>
      <c r="N141" s="55"/>
      <c r="O141" s="55"/>
      <c r="P141" s="55"/>
      <c r="Q141" s="55"/>
      <c r="R141" s="55"/>
      <c r="S141" s="55"/>
      <c r="T141" s="55"/>
      <c r="U141" s="55"/>
      <c r="V141" s="55"/>
      <c r="W141" s="55"/>
      <c r="X141" s="55"/>
      <c r="Y141" s="55"/>
      <c r="Z141" s="55"/>
      <c r="AA141" s="55"/>
      <c r="AB141" s="55"/>
      <c r="AC141" s="55"/>
      <c r="AD141" s="55"/>
      <c r="AE141" s="55"/>
      <c r="AF141" s="55"/>
      <c r="AG141" s="55"/>
      <c r="AH141" s="55"/>
      <c r="AI141" s="55"/>
      <c r="AJ141" s="55"/>
      <c r="AK141" s="55"/>
      <c r="AL141" s="55"/>
      <c r="AM141" s="55"/>
      <c r="AN141" s="55"/>
      <c r="AO141" s="55"/>
      <c r="AP141" s="55"/>
      <c r="AQ141" s="55"/>
      <c r="AR141" s="55"/>
      <c r="AS141" s="55"/>
      <c r="AT141" s="55"/>
      <c r="AU141" s="55"/>
      <c r="AV141" s="55"/>
      <c r="AW141" s="55"/>
      <c r="AX141" s="55"/>
      <c r="AY141" s="55"/>
      <c r="AZ141" s="55"/>
      <c r="BA141" s="55"/>
      <c r="BB141" s="55"/>
      <c r="BC141" s="55"/>
      <c r="BD141" s="55"/>
      <c r="BE141" s="55"/>
      <c r="BF141" s="55"/>
      <c r="BG141" s="55"/>
      <c r="BH141" s="55"/>
      <c r="BI141" s="55"/>
      <c r="BJ141" s="55"/>
      <c r="BK141" s="55"/>
      <c r="BL141" s="55"/>
      <c r="BM141" s="55"/>
      <c r="BN141" s="55"/>
      <c r="BO141" s="55"/>
      <c r="BP141" s="55"/>
      <c r="BQ141" s="55"/>
      <c r="BR141" s="55"/>
    </row>
    <row r="142" spans="1:70" ht="9">
      <c r="A142" s="55"/>
      <c r="B142" s="55"/>
      <c r="C142" s="55"/>
      <c r="D142" s="55"/>
      <c r="E142" s="55"/>
      <c r="F142" s="55"/>
      <c r="G142" s="55"/>
      <c r="H142" s="55"/>
      <c r="I142" s="55"/>
      <c r="J142" s="55"/>
      <c r="K142" s="55"/>
      <c r="L142" s="55"/>
      <c r="M142" s="55"/>
      <c r="N142" s="55"/>
      <c r="O142" s="55"/>
      <c r="P142" s="55"/>
      <c r="Q142" s="55"/>
      <c r="R142" s="55"/>
      <c r="S142" s="55"/>
      <c r="T142" s="55"/>
      <c r="U142" s="55"/>
      <c r="V142" s="55"/>
      <c r="W142" s="55"/>
      <c r="X142" s="55"/>
      <c r="Y142" s="55"/>
      <c r="Z142" s="55"/>
      <c r="AA142" s="55"/>
      <c r="AB142" s="55"/>
      <c r="AC142" s="55"/>
      <c r="AD142" s="55"/>
      <c r="AE142" s="55"/>
      <c r="AF142" s="55"/>
      <c r="AG142" s="55"/>
      <c r="AH142" s="55"/>
      <c r="AI142" s="55"/>
      <c r="AJ142" s="55"/>
      <c r="AK142" s="55"/>
      <c r="AL142" s="55"/>
      <c r="AM142" s="55"/>
      <c r="AN142" s="55"/>
      <c r="AO142" s="55"/>
      <c r="AP142" s="55"/>
      <c r="AQ142" s="55"/>
      <c r="AR142" s="55"/>
      <c r="AS142" s="55"/>
      <c r="AT142" s="55"/>
      <c r="AU142" s="55"/>
      <c r="AV142" s="55"/>
      <c r="AW142" s="55"/>
      <c r="AX142" s="55"/>
      <c r="AY142" s="55"/>
      <c r="AZ142" s="55"/>
      <c r="BA142" s="55"/>
      <c r="BB142" s="55"/>
      <c r="BC142" s="55"/>
      <c r="BD142" s="55"/>
      <c r="BE142" s="55"/>
      <c r="BF142" s="55"/>
      <c r="BG142" s="55"/>
      <c r="BH142" s="55"/>
      <c r="BI142" s="55"/>
      <c r="BJ142" s="55"/>
      <c r="BK142" s="55"/>
      <c r="BL142" s="55"/>
      <c r="BM142" s="55"/>
      <c r="BN142" s="55"/>
      <c r="BO142" s="55"/>
      <c r="BP142" s="55"/>
      <c r="BQ142" s="55"/>
      <c r="BR142" s="55"/>
    </row>
    <row r="143" spans="1:70" ht="9">
      <c r="A143" s="55"/>
      <c r="B143" s="55"/>
      <c r="C143" s="55"/>
      <c r="D143" s="55"/>
      <c r="E143" s="55"/>
      <c r="F143" s="55"/>
      <c r="G143" s="55"/>
      <c r="H143" s="55"/>
      <c r="I143" s="55"/>
      <c r="J143" s="55"/>
      <c r="K143" s="55"/>
      <c r="L143" s="55"/>
      <c r="M143" s="55"/>
      <c r="N143" s="55"/>
      <c r="O143" s="55"/>
      <c r="P143" s="55"/>
      <c r="Q143" s="55"/>
      <c r="R143" s="55"/>
      <c r="S143" s="55"/>
      <c r="T143" s="55"/>
      <c r="U143" s="55"/>
      <c r="V143" s="55"/>
      <c r="W143" s="55"/>
      <c r="X143" s="55"/>
      <c r="Y143" s="55"/>
      <c r="Z143" s="55"/>
      <c r="AA143" s="55"/>
      <c r="AB143" s="55"/>
      <c r="AC143" s="55"/>
      <c r="AD143" s="55"/>
      <c r="AE143" s="55"/>
      <c r="AF143" s="55"/>
      <c r="AG143" s="55"/>
      <c r="AH143" s="55"/>
      <c r="AI143" s="55"/>
      <c r="AJ143" s="55"/>
      <c r="AK143" s="55"/>
      <c r="AL143" s="55"/>
      <c r="AM143" s="55"/>
      <c r="AN143" s="55"/>
      <c r="AO143" s="55"/>
      <c r="AP143" s="55"/>
      <c r="AQ143" s="55"/>
      <c r="AR143" s="55"/>
      <c r="AS143" s="55"/>
      <c r="AT143" s="55"/>
      <c r="AU143" s="55"/>
      <c r="AV143" s="55"/>
      <c r="AW143" s="55"/>
      <c r="AX143" s="55"/>
      <c r="AY143" s="55"/>
      <c r="AZ143" s="55"/>
      <c r="BA143" s="55"/>
      <c r="BB143" s="55"/>
      <c r="BC143" s="55"/>
      <c r="BD143" s="55"/>
      <c r="BE143" s="55"/>
      <c r="BF143" s="55"/>
      <c r="BG143" s="55"/>
      <c r="BH143" s="55"/>
      <c r="BI143" s="55"/>
      <c r="BJ143" s="55"/>
      <c r="BK143" s="55"/>
      <c r="BL143" s="55"/>
      <c r="BM143" s="55"/>
      <c r="BN143" s="55"/>
      <c r="BO143" s="55"/>
      <c r="BP143" s="55"/>
      <c r="BQ143" s="55"/>
      <c r="BR143" s="55"/>
    </row>
    <row r="144" spans="1:70" ht="9">
      <c r="A144" s="55"/>
      <c r="B144" s="55"/>
      <c r="C144" s="55"/>
      <c r="D144" s="55"/>
      <c r="E144" s="55"/>
      <c r="F144" s="55"/>
      <c r="G144" s="55"/>
      <c r="H144" s="55"/>
      <c r="I144" s="55"/>
      <c r="J144" s="55"/>
      <c r="K144" s="55"/>
      <c r="L144" s="55"/>
      <c r="M144" s="55"/>
      <c r="N144" s="55"/>
      <c r="O144" s="55"/>
      <c r="P144" s="55"/>
      <c r="Q144" s="55"/>
      <c r="R144" s="55"/>
      <c r="S144" s="55"/>
      <c r="T144" s="55"/>
      <c r="U144" s="55"/>
      <c r="V144" s="55"/>
      <c r="W144" s="55"/>
      <c r="X144" s="55"/>
      <c r="Y144" s="55"/>
      <c r="Z144" s="55"/>
      <c r="AA144" s="55"/>
      <c r="AB144" s="55"/>
      <c r="AC144" s="55"/>
      <c r="AD144" s="55"/>
      <c r="AE144" s="55"/>
      <c r="AF144" s="55"/>
      <c r="AG144" s="55"/>
      <c r="AH144" s="55"/>
      <c r="AI144" s="55"/>
      <c r="AJ144" s="55"/>
      <c r="AK144" s="55"/>
      <c r="AL144" s="55"/>
      <c r="AM144" s="55"/>
      <c r="AN144" s="55"/>
      <c r="AO144" s="55"/>
      <c r="AP144" s="55"/>
      <c r="AQ144" s="55"/>
      <c r="AR144" s="55"/>
      <c r="AS144" s="55"/>
      <c r="AT144" s="55"/>
      <c r="AU144" s="55"/>
      <c r="AV144" s="55"/>
      <c r="AW144" s="55"/>
      <c r="AX144" s="55"/>
      <c r="AY144" s="55"/>
      <c r="AZ144" s="55"/>
      <c r="BA144" s="55"/>
      <c r="BB144" s="55"/>
      <c r="BC144" s="55"/>
      <c r="BD144" s="55"/>
      <c r="BE144" s="55"/>
      <c r="BF144" s="55"/>
      <c r="BG144" s="55"/>
      <c r="BH144" s="55"/>
      <c r="BI144" s="55"/>
      <c r="BJ144" s="55"/>
      <c r="BK144" s="55"/>
      <c r="BL144" s="55"/>
      <c r="BM144" s="55"/>
      <c r="BN144" s="55"/>
      <c r="BO144" s="55"/>
      <c r="BP144" s="55"/>
      <c r="BQ144" s="55"/>
      <c r="BR144" s="55"/>
    </row>
    <row r="145" spans="1:70" ht="9">
      <c r="A145" s="55"/>
      <c r="B145" s="55"/>
      <c r="C145" s="55"/>
      <c r="D145" s="55"/>
      <c r="E145" s="55"/>
      <c r="F145" s="55"/>
      <c r="G145" s="55"/>
      <c r="H145" s="55"/>
      <c r="I145" s="55"/>
      <c r="J145" s="55"/>
      <c r="K145" s="55"/>
      <c r="L145" s="55"/>
      <c r="M145" s="55"/>
      <c r="N145" s="55"/>
      <c r="O145" s="55"/>
      <c r="P145" s="55"/>
      <c r="Q145" s="55"/>
      <c r="R145" s="55"/>
      <c r="S145" s="55"/>
      <c r="T145" s="55"/>
      <c r="U145" s="55"/>
      <c r="V145" s="55"/>
      <c r="W145" s="55"/>
      <c r="X145" s="55"/>
      <c r="Y145" s="55"/>
      <c r="Z145" s="55"/>
      <c r="AA145" s="55"/>
      <c r="AB145" s="55"/>
      <c r="AC145" s="55"/>
      <c r="AD145" s="55"/>
      <c r="AE145" s="55"/>
      <c r="AF145" s="55"/>
      <c r="AG145" s="55"/>
      <c r="AH145" s="55"/>
      <c r="AI145" s="55"/>
      <c r="AJ145" s="55"/>
      <c r="AK145" s="55"/>
      <c r="AL145" s="55"/>
      <c r="AM145" s="55"/>
      <c r="AN145" s="55"/>
      <c r="AO145" s="55"/>
      <c r="AP145" s="55"/>
      <c r="AQ145" s="55"/>
      <c r="AR145" s="55"/>
      <c r="AS145" s="55"/>
      <c r="AT145" s="55"/>
      <c r="AU145" s="55"/>
      <c r="AV145" s="55"/>
      <c r="AW145" s="55"/>
      <c r="AX145" s="55"/>
      <c r="AY145" s="55"/>
      <c r="AZ145" s="55"/>
      <c r="BA145" s="55"/>
      <c r="BB145" s="55"/>
      <c r="BC145" s="55"/>
      <c r="BD145" s="55"/>
      <c r="BE145" s="55"/>
      <c r="BF145" s="55"/>
      <c r="BG145" s="55"/>
      <c r="BH145" s="55"/>
      <c r="BI145" s="55"/>
      <c r="BJ145" s="55"/>
      <c r="BK145" s="55"/>
      <c r="BL145" s="55"/>
      <c r="BM145" s="55"/>
      <c r="BN145" s="55"/>
      <c r="BO145" s="55"/>
      <c r="BP145" s="55"/>
      <c r="BQ145" s="55"/>
      <c r="BR145" s="55"/>
    </row>
    <row r="146" spans="1:70" ht="9">
      <c r="A146" s="55"/>
      <c r="B146" s="55"/>
      <c r="C146" s="55"/>
      <c r="D146" s="55"/>
      <c r="E146" s="55"/>
      <c r="F146" s="55"/>
      <c r="G146" s="55"/>
      <c r="H146" s="55"/>
      <c r="I146" s="55"/>
      <c r="J146" s="55"/>
      <c r="K146" s="55"/>
      <c r="L146" s="55"/>
      <c r="M146" s="55"/>
      <c r="N146" s="55"/>
      <c r="O146" s="55"/>
      <c r="P146" s="55"/>
      <c r="Q146" s="55"/>
      <c r="R146" s="55"/>
      <c r="S146" s="55"/>
      <c r="T146" s="55"/>
      <c r="U146" s="55"/>
      <c r="V146" s="55"/>
      <c r="W146" s="55"/>
      <c r="X146" s="55"/>
      <c r="Y146" s="55"/>
      <c r="Z146" s="55"/>
      <c r="AA146" s="55"/>
      <c r="AB146" s="55"/>
      <c r="AC146" s="55"/>
      <c r="AD146" s="55"/>
      <c r="AE146" s="55"/>
      <c r="AF146" s="55"/>
      <c r="AG146" s="55"/>
      <c r="AH146" s="55"/>
      <c r="AI146" s="55"/>
      <c r="AJ146" s="55"/>
      <c r="AK146" s="55"/>
      <c r="AL146" s="55"/>
      <c r="AM146" s="55"/>
      <c r="AN146" s="55"/>
      <c r="AO146" s="55"/>
      <c r="AP146" s="55"/>
      <c r="AQ146" s="55"/>
      <c r="AR146" s="55"/>
      <c r="AS146" s="55"/>
      <c r="AT146" s="55"/>
      <c r="AU146" s="55"/>
      <c r="AV146" s="55"/>
      <c r="AW146" s="55"/>
      <c r="AX146" s="55"/>
      <c r="AY146" s="55"/>
      <c r="AZ146" s="55"/>
      <c r="BA146" s="55"/>
      <c r="BB146" s="55"/>
      <c r="BC146" s="55"/>
      <c r="BD146" s="55"/>
      <c r="BE146" s="55"/>
      <c r="BF146" s="55"/>
      <c r="BG146" s="55"/>
      <c r="BH146" s="55"/>
      <c r="BI146" s="55"/>
      <c r="BJ146" s="55"/>
      <c r="BK146" s="55"/>
      <c r="BL146" s="55"/>
      <c r="BM146" s="55"/>
      <c r="BN146" s="55"/>
      <c r="BO146" s="55"/>
      <c r="BP146" s="55"/>
      <c r="BQ146" s="55"/>
      <c r="BR146" s="55"/>
    </row>
    <row r="147" spans="1:70" ht="9">
      <c r="A147" s="55"/>
      <c r="B147" s="55"/>
      <c r="C147" s="55"/>
      <c r="D147" s="55"/>
      <c r="E147" s="55"/>
      <c r="F147" s="55"/>
      <c r="G147" s="55"/>
      <c r="H147" s="55"/>
      <c r="I147" s="55"/>
      <c r="J147" s="55"/>
      <c r="K147" s="55"/>
      <c r="L147" s="55"/>
      <c r="M147" s="55"/>
      <c r="N147" s="55"/>
      <c r="O147" s="55"/>
      <c r="P147" s="55"/>
      <c r="Q147" s="55"/>
      <c r="R147" s="55"/>
      <c r="S147" s="55"/>
      <c r="T147" s="55"/>
      <c r="U147" s="55"/>
      <c r="V147" s="55"/>
      <c r="W147" s="55"/>
      <c r="X147" s="55"/>
      <c r="Y147" s="55"/>
      <c r="Z147" s="55"/>
      <c r="AA147" s="55"/>
      <c r="AB147" s="55"/>
      <c r="AC147" s="55"/>
      <c r="AD147" s="55"/>
      <c r="AE147" s="55"/>
      <c r="AF147" s="55"/>
      <c r="AG147" s="55"/>
      <c r="AH147" s="55"/>
      <c r="AI147" s="55"/>
      <c r="AJ147" s="55"/>
      <c r="AK147" s="55"/>
      <c r="AL147" s="55"/>
      <c r="AM147" s="55"/>
      <c r="AN147" s="55"/>
      <c r="AO147" s="55"/>
      <c r="AP147" s="55"/>
      <c r="AQ147" s="55"/>
      <c r="AR147" s="55"/>
      <c r="AS147" s="55"/>
      <c r="AT147" s="55"/>
      <c r="AU147" s="55"/>
      <c r="AV147" s="55"/>
      <c r="AW147" s="55"/>
      <c r="AX147" s="55"/>
      <c r="AY147" s="55"/>
      <c r="AZ147" s="55"/>
      <c r="BA147" s="55"/>
      <c r="BB147" s="55"/>
      <c r="BC147" s="55"/>
      <c r="BD147" s="55"/>
      <c r="BE147" s="55"/>
      <c r="BF147" s="55"/>
      <c r="BG147" s="55"/>
      <c r="BH147" s="55"/>
      <c r="BI147" s="55"/>
      <c r="BJ147" s="55"/>
      <c r="BK147" s="55"/>
      <c r="BL147" s="55"/>
      <c r="BM147" s="55"/>
      <c r="BN147" s="55"/>
      <c r="BO147" s="55"/>
      <c r="BP147" s="55"/>
      <c r="BQ147" s="55"/>
      <c r="BR147" s="55"/>
    </row>
    <row r="148" spans="1:70" ht="9">
      <c r="A148" s="55"/>
      <c r="B148" s="55"/>
      <c r="C148" s="55"/>
      <c r="D148" s="55"/>
      <c r="E148" s="55"/>
      <c r="F148" s="55"/>
      <c r="G148" s="55"/>
      <c r="H148" s="55"/>
      <c r="I148" s="55"/>
      <c r="J148" s="55"/>
      <c r="K148" s="55"/>
      <c r="L148" s="55"/>
      <c r="M148" s="55"/>
      <c r="N148" s="55"/>
      <c r="O148" s="55"/>
      <c r="P148" s="55"/>
      <c r="Q148" s="55"/>
      <c r="R148" s="55"/>
      <c r="S148" s="55"/>
      <c r="T148" s="55"/>
      <c r="U148" s="55"/>
      <c r="V148" s="55"/>
      <c r="W148" s="55"/>
      <c r="X148" s="55"/>
      <c r="Y148" s="55"/>
      <c r="Z148" s="55"/>
      <c r="AA148" s="55"/>
      <c r="AB148" s="55"/>
      <c r="AC148" s="55"/>
      <c r="AD148" s="55"/>
      <c r="AE148" s="55"/>
      <c r="AF148" s="55"/>
      <c r="AG148" s="55"/>
      <c r="AH148" s="55"/>
      <c r="AI148" s="55"/>
      <c r="AJ148" s="55"/>
      <c r="AK148" s="55"/>
      <c r="AL148" s="55"/>
      <c r="AM148" s="55"/>
      <c r="AN148" s="55"/>
      <c r="AO148" s="55"/>
      <c r="AP148" s="55"/>
      <c r="AQ148" s="55"/>
      <c r="AR148" s="55"/>
      <c r="AS148" s="55"/>
      <c r="AT148" s="55"/>
      <c r="AU148" s="55"/>
      <c r="AV148" s="55"/>
      <c r="AW148" s="55"/>
      <c r="AX148" s="55"/>
      <c r="AY148" s="55"/>
      <c r="AZ148" s="55"/>
      <c r="BA148" s="55"/>
      <c r="BB148" s="55"/>
      <c r="BC148" s="55"/>
      <c r="BD148" s="55"/>
      <c r="BE148" s="55"/>
      <c r="BF148" s="55"/>
      <c r="BG148" s="55"/>
      <c r="BH148" s="55"/>
      <c r="BI148" s="55"/>
      <c r="BJ148" s="55"/>
      <c r="BK148" s="55"/>
      <c r="BL148" s="55"/>
      <c r="BM148" s="55"/>
      <c r="BN148" s="55"/>
      <c r="BO148" s="55"/>
      <c r="BP148" s="55"/>
      <c r="BQ148" s="55"/>
      <c r="BR148" s="55"/>
    </row>
    <row r="149" spans="1:70" ht="9">
      <c r="A149" s="55"/>
      <c r="B149" s="55"/>
      <c r="C149" s="55"/>
      <c r="D149" s="55"/>
      <c r="E149" s="55"/>
      <c r="F149" s="55"/>
      <c r="G149" s="55"/>
      <c r="H149" s="55"/>
      <c r="I149" s="55"/>
      <c r="J149" s="55"/>
      <c r="K149" s="55"/>
      <c r="L149" s="55"/>
      <c r="M149" s="55"/>
      <c r="N149" s="55"/>
      <c r="O149" s="55"/>
      <c r="P149" s="55"/>
      <c r="Q149" s="55"/>
      <c r="R149" s="55"/>
      <c r="S149" s="55"/>
      <c r="T149" s="55"/>
      <c r="U149" s="55"/>
      <c r="V149" s="55"/>
      <c r="W149" s="55"/>
      <c r="X149" s="55"/>
      <c r="Y149" s="55"/>
      <c r="Z149" s="55"/>
      <c r="AA149" s="55"/>
      <c r="AB149" s="55"/>
      <c r="AC149" s="55"/>
      <c r="AD149" s="55"/>
      <c r="AE149" s="55"/>
      <c r="AF149" s="55"/>
      <c r="AG149" s="55"/>
      <c r="AH149" s="55"/>
      <c r="AI149" s="55"/>
      <c r="AJ149" s="55"/>
      <c r="AK149" s="55"/>
      <c r="AL149" s="55"/>
      <c r="AM149" s="55"/>
      <c r="AN149" s="55"/>
      <c r="AO149" s="55"/>
      <c r="AP149" s="55"/>
      <c r="AQ149" s="55"/>
      <c r="AR149" s="55"/>
      <c r="AS149" s="55"/>
      <c r="AT149" s="55"/>
      <c r="AU149" s="55"/>
      <c r="AV149" s="55"/>
      <c r="AW149" s="55"/>
      <c r="AX149" s="55"/>
      <c r="AY149" s="55"/>
      <c r="AZ149" s="55"/>
      <c r="BA149" s="55"/>
      <c r="BB149" s="55"/>
      <c r="BC149" s="55"/>
      <c r="BD149" s="55"/>
      <c r="BE149" s="55"/>
      <c r="BF149" s="55"/>
      <c r="BG149" s="55"/>
      <c r="BH149" s="55"/>
      <c r="BI149" s="55"/>
      <c r="BJ149" s="55"/>
      <c r="BK149" s="55"/>
      <c r="BL149" s="55"/>
      <c r="BM149" s="55"/>
      <c r="BN149" s="55"/>
      <c r="BO149" s="55"/>
      <c r="BP149" s="55"/>
      <c r="BQ149" s="55"/>
      <c r="BR149" s="55"/>
    </row>
    <row r="150" spans="1:70" ht="9">
      <c r="A150" s="55"/>
      <c r="B150" s="55"/>
      <c r="C150" s="55"/>
      <c r="D150" s="55"/>
      <c r="E150" s="55"/>
      <c r="F150" s="55"/>
      <c r="G150" s="55"/>
      <c r="H150" s="55"/>
      <c r="I150" s="55"/>
      <c r="J150" s="55"/>
      <c r="K150" s="55"/>
      <c r="L150" s="55"/>
      <c r="M150" s="55"/>
      <c r="N150" s="55"/>
      <c r="O150" s="55"/>
      <c r="P150" s="55"/>
      <c r="Q150" s="55"/>
      <c r="R150" s="55"/>
      <c r="S150" s="55"/>
      <c r="T150" s="55"/>
      <c r="U150" s="55"/>
      <c r="V150" s="55"/>
      <c r="W150" s="55"/>
      <c r="X150" s="55"/>
      <c r="Y150" s="55"/>
      <c r="Z150" s="55"/>
      <c r="AA150" s="55"/>
      <c r="AB150" s="55"/>
      <c r="AC150" s="55"/>
      <c r="AD150" s="55"/>
      <c r="AE150" s="55"/>
      <c r="AF150" s="55"/>
      <c r="AG150" s="55"/>
      <c r="AH150" s="55"/>
      <c r="AI150" s="55"/>
      <c r="AJ150" s="55"/>
      <c r="AK150" s="55"/>
      <c r="AL150" s="55"/>
      <c r="AM150" s="55"/>
      <c r="AN150" s="55"/>
      <c r="AO150" s="55"/>
      <c r="AP150" s="55"/>
      <c r="AQ150" s="55"/>
      <c r="AR150" s="55"/>
      <c r="AS150" s="55"/>
      <c r="AT150" s="55"/>
      <c r="AU150" s="55"/>
      <c r="AV150" s="55"/>
      <c r="AW150" s="55"/>
      <c r="AX150" s="55"/>
      <c r="AY150" s="55"/>
      <c r="AZ150" s="55"/>
      <c r="BA150" s="55"/>
      <c r="BB150" s="55"/>
      <c r="BC150" s="55"/>
      <c r="BD150" s="55"/>
      <c r="BE150" s="55"/>
      <c r="BF150" s="55"/>
      <c r="BG150" s="55"/>
      <c r="BH150" s="55"/>
      <c r="BI150" s="55"/>
      <c r="BJ150" s="55"/>
      <c r="BK150" s="55"/>
      <c r="BL150" s="55"/>
      <c r="BM150" s="55"/>
      <c r="BN150" s="55"/>
      <c r="BO150" s="55"/>
      <c r="BP150" s="55"/>
      <c r="BQ150" s="55"/>
      <c r="BR150" s="55"/>
    </row>
    <row r="151" spans="1:70" ht="9">
      <c r="A151" s="55"/>
      <c r="B151" s="55"/>
      <c r="C151" s="55"/>
      <c r="D151" s="55"/>
      <c r="E151" s="55"/>
      <c r="F151" s="55"/>
      <c r="G151" s="55"/>
      <c r="H151" s="55"/>
      <c r="I151" s="55"/>
      <c r="J151" s="55"/>
      <c r="K151" s="55"/>
      <c r="L151" s="55"/>
      <c r="M151" s="55"/>
      <c r="N151" s="55"/>
      <c r="O151" s="55"/>
      <c r="P151" s="55"/>
      <c r="Q151" s="55"/>
      <c r="R151" s="55"/>
      <c r="S151" s="55"/>
      <c r="T151" s="55"/>
      <c r="U151" s="55"/>
      <c r="V151" s="55"/>
      <c r="W151" s="55"/>
      <c r="X151" s="55"/>
      <c r="Y151" s="55"/>
      <c r="Z151" s="55"/>
      <c r="AA151" s="55"/>
      <c r="AB151" s="55"/>
      <c r="AC151" s="55"/>
      <c r="AD151" s="55"/>
      <c r="AE151" s="55"/>
      <c r="AF151" s="55"/>
      <c r="AG151" s="55"/>
      <c r="AH151" s="55"/>
      <c r="AI151" s="55"/>
      <c r="AJ151" s="55"/>
      <c r="AK151" s="55"/>
      <c r="AL151" s="55"/>
      <c r="AM151" s="55"/>
      <c r="AN151" s="55"/>
      <c r="AO151" s="55"/>
      <c r="AP151" s="55"/>
      <c r="AQ151" s="55"/>
      <c r="AR151" s="55"/>
      <c r="AS151" s="55"/>
      <c r="AT151" s="55"/>
      <c r="AU151" s="55"/>
      <c r="AV151" s="55"/>
      <c r="AW151" s="55"/>
      <c r="AX151" s="55"/>
      <c r="AY151" s="55"/>
      <c r="AZ151" s="55"/>
      <c r="BA151" s="55"/>
      <c r="BB151" s="55"/>
      <c r="BC151" s="55"/>
      <c r="BD151" s="55"/>
      <c r="BE151" s="55"/>
      <c r="BF151" s="55"/>
      <c r="BG151" s="55"/>
      <c r="BH151" s="55"/>
      <c r="BI151" s="55"/>
      <c r="BJ151" s="55"/>
      <c r="BK151" s="55"/>
      <c r="BL151" s="55"/>
      <c r="BM151" s="55"/>
      <c r="BN151" s="55"/>
      <c r="BO151" s="55"/>
      <c r="BP151" s="55"/>
      <c r="BQ151" s="55"/>
      <c r="BR151" s="55"/>
    </row>
    <row r="152" spans="1:70" ht="9">
      <c r="A152" s="55"/>
      <c r="B152" s="55"/>
      <c r="C152" s="55"/>
      <c r="D152" s="55"/>
      <c r="E152" s="55"/>
      <c r="F152" s="55"/>
      <c r="G152" s="55"/>
      <c r="H152" s="55"/>
      <c r="I152" s="55"/>
      <c r="J152" s="55"/>
      <c r="K152" s="55"/>
      <c r="L152" s="55"/>
      <c r="M152" s="55"/>
      <c r="N152" s="55"/>
      <c r="O152" s="55"/>
      <c r="P152" s="55"/>
      <c r="Q152" s="55"/>
      <c r="R152" s="55"/>
      <c r="S152" s="55"/>
      <c r="T152" s="55"/>
      <c r="U152" s="55"/>
      <c r="V152" s="55"/>
      <c r="W152" s="55"/>
      <c r="X152" s="55"/>
      <c r="Y152" s="55"/>
      <c r="Z152" s="55"/>
      <c r="AA152" s="55"/>
      <c r="AB152" s="55"/>
      <c r="AC152" s="55"/>
      <c r="AD152" s="55"/>
      <c r="AE152" s="55"/>
      <c r="AF152" s="55"/>
      <c r="AG152" s="55"/>
      <c r="AH152" s="55"/>
      <c r="AI152" s="55"/>
      <c r="AJ152" s="55"/>
      <c r="AK152" s="55"/>
      <c r="AL152" s="55"/>
      <c r="AM152" s="55"/>
      <c r="AN152" s="55"/>
      <c r="AO152" s="55"/>
      <c r="AP152" s="55"/>
      <c r="AQ152" s="55"/>
      <c r="AR152" s="55"/>
      <c r="AS152" s="55"/>
      <c r="AT152" s="55"/>
      <c r="AU152" s="55"/>
      <c r="AV152" s="55"/>
      <c r="AW152" s="55"/>
      <c r="AX152" s="55"/>
      <c r="AY152" s="55"/>
      <c r="AZ152" s="55"/>
      <c r="BA152" s="55"/>
      <c r="BB152" s="55"/>
      <c r="BC152" s="55"/>
      <c r="BD152" s="55"/>
      <c r="BE152" s="55"/>
      <c r="BF152" s="55"/>
      <c r="BG152" s="55"/>
      <c r="BH152" s="55"/>
      <c r="BI152" s="55"/>
      <c r="BJ152" s="55"/>
      <c r="BK152" s="55"/>
      <c r="BL152" s="55"/>
      <c r="BM152" s="55"/>
      <c r="BN152" s="55"/>
      <c r="BO152" s="55"/>
      <c r="BP152" s="55"/>
      <c r="BQ152" s="55"/>
      <c r="BR152" s="55"/>
    </row>
    <row r="153" spans="1:70" ht="9">
      <c r="A153" s="55"/>
      <c r="B153" s="55"/>
      <c r="C153" s="55"/>
      <c r="D153" s="55"/>
      <c r="E153" s="55"/>
      <c r="F153" s="55"/>
      <c r="G153" s="55"/>
      <c r="H153" s="55"/>
      <c r="I153" s="55"/>
      <c r="J153" s="55"/>
      <c r="K153" s="55"/>
      <c r="L153" s="55"/>
      <c r="M153" s="55"/>
      <c r="N153" s="55"/>
      <c r="O153" s="55"/>
      <c r="P153" s="55"/>
      <c r="Q153" s="55"/>
      <c r="R153" s="55"/>
      <c r="S153" s="55"/>
      <c r="T153" s="55"/>
      <c r="U153" s="55"/>
      <c r="V153" s="55"/>
      <c r="W153" s="55"/>
      <c r="X153" s="55"/>
      <c r="Y153" s="55"/>
      <c r="Z153" s="55"/>
      <c r="AA153" s="55"/>
      <c r="AB153" s="55"/>
      <c r="AC153" s="55"/>
      <c r="AD153" s="55"/>
      <c r="AE153" s="55"/>
      <c r="AF153" s="55"/>
      <c r="AG153" s="55"/>
      <c r="AH153" s="55"/>
      <c r="AI153" s="55"/>
      <c r="AJ153" s="55"/>
      <c r="AK153" s="55"/>
      <c r="AL153" s="55"/>
      <c r="AM153" s="55"/>
      <c r="AN153" s="55"/>
      <c r="AO153" s="55"/>
      <c r="AP153" s="55"/>
      <c r="AQ153" s="55"/>
      <c r="AR153" s="55"/>
      <c r="AS153" s="55"/>
      <c r="AT153" s="55"/>
      <c r="AU153" s="55"/>
      <c r="AV153" s="55"/>
      <c r="AW153" s="55"/>
      <c r="AX153" s="55"/>
      <c r="AY153" s="55"/>
      <c r="AZ153" s="55"/>
      <c r="BA153" s="55"/>
      <c r="BB153" s="55"/>
      <c r="BC153" s="55"/>
      <c r="BD153" s="55"/>
      <c r="BE153" s="55"/>
      <c r="BF153" s="55"/>
      <c r="BG153" s="55"/>
      <c r="BH153" s="55"/>
      <c r="BI153" s="55"/>
      <c r="BJ153" s="55"/>
      <c r="BK153" s="55"/>
      <c r="BL153" s="55"/>
      <c r="BM153" s="55"/>
      <c r="BN153" s="55"/>
      <c r="BO153" s="55"/>
      <c r="BP153" s="55"/>
      <c r="BQ153" s="55"/>
      <c r="BR153" s="55"/>
    </row>
    <row r="154" spans="1:70" ht="9">
      <c r="A154" s="55"/>
      <c r="B154" s="55"/>
      <c r="C154" s="55"/>
      <c r="D154" s="55"/>
      <c r="E154" s="55"/>
      <c r="F154" s="55"/>
      <c r="G154" s="55"/>
      <c r="H154" s="55"/>
      <c r="I154" s="55"/>
      <c r="J154" s="55"/>
      <c r="K154" s="55"/>
      <c r="L154" s="55"/>
      <c r="M154" s="55"/>
      <c r="N154" s="55"/>
      <c r="O154" s="55"/>
      <c r="P154" s="55"/>
      <c r="Q154" s="55"/>
      <c r="R154" s="55"/>
      <c r="S154" s="55"/>
      <c r="T154" s="55"/>
      <c r="U154" s="55"/>
      <c r="V154" s="55"/>
      <c r="W154" s="55"/>
      <c r="X154" s="55"/>
      <c r="Y154" s="55"/>
      <c r="Z154" s="55"/>
      <c r="AA154" s="55"/>
      <c r="AB154" s="55"/>
      <c r="AC154" s="55"/>
      <c r="AD154" s="55"/>
      <c r="AE154" s="55"/>
      <c r="AF154" s="55"/>
      <c r="AG154" s="55"/>
      <c r="AH154" s="55"/>
      <c r="AI154" s="55"/>
      <c r="AJ154" s="55"/>
      <c r="AK154" s="55"/>
      <c r="AL154" s="55"/>
      <c r="AM154" s="55"/>
      <c r="AN154" s="55"/>
      <c r="AO154" s="55"/>
      <c r="AP154" s="55"/>
      <c r="AQ154" s="55"/>
      <c r="AR154" s="55"/>
      <c r="AS154" s="55"/>
      <c r="AT154" s="55"/>
      <c r="AU154" s="55"/>
      <c r="AV154" s="55"/>
      <c r="AW154" s="55"/>
      <c r="AX154" s="55"/>
      <c r="AY154" s="55"/>
      <c r="AZ154" s="55"/>
      <c r="BA154" s="55"/>
      <c r="BB154" s="55"/>
      <c r="BC154" s="55"/>
      <c r="BD154" s="55"/>
      <c r="BE154" s="55"/>
      <c r="BF154" s="55"/>
      <c r="BG154" s="55"/>
      <c r="BH154" s="55"/>
      <c r="BI154" s="55"/>
      <c r="BJ154" s="55"/>
      <c r="BK154" s="55"/>
      <c r="BL154" s="55"/>
      <c r="BM154" s="55"/>
      <c r="BN154" s="55"/>
      <c r="BO154" s="55"/>
      <c r="BP154" s="55"/>
      <c r="BQ154" s="55"/>
      <c r="BR154" s="55"/>
    </row>
    <row r="155" spans="1:70" ht="9">
      <c r="A155" s="55"/>
      <c r="B155" s="55"/>
      <c r="C155" s="55"/>
      <c r="D155" s="55"/>
      <c r="E155" s="55"/>
      <c r="F155" s="55"/>
      <c r="G155" s="55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5"/>
      <c r="S155" s="55"/>
      <c r="T155" s="55"/>
      <c r="U155" s="55"/>
      <c r="V155" s="55"/>
      <c r="W155" s="55"/>
      <c r="X155" s="55"/>
      <c r="Y155" s="55"/>
      <c r="Z155" s="55"/>
      <c r="AA155" s="55"/>
      <c r="AB155" s="55"/>
      <c r="AC155" s="55"/>
      <c r="AD155" s="55"/>
      <c r="AE155" s="55"/>
      <c r="AF155" s="55"/>
      <c r="AG155" s="55"/>
      <c r="AH155" s="55"/>
      <c r="AI155" s="55"/>
      <c r="AJ155" s="55"/>
      <c r="AK155" s="55"/>
      <c r="AL155" s="55"/>
      <c r="AM155" s="55"/>
      <c r="AN155" s="55"/>
      <c r="AO155" s="55"/>
      <c r="AP155" s="55"/>
      <c r="AQ155" s="55"/>
      <c r="AR155" s="55"/>
      <c r="AS155" s="55"/>
      <c r="AT155" s="55"/>
      <c r="AU155" s="55"/>
      <c r="AV155" s="55"/>
      <c r="AW155" s="55"/>
      <c r="AX155" s="55"/>
      <c r="AY155" s="55"/>
      <c r="AZ155" s="55"/>
      <c r="BA155" s="55"/>
      <c r="BB155" s="55"/>
      <c r="BC155" s="55"/>
      <c r="BD155" s="55"/>
      <c r="BE155" s="55"/>
      <c r="BF155" s="55"/>
      <c r="BG155" s="55"/>
      <c r="BH155" s="55"/>
      <c r="BI155" s="55"/>
      <c r="BJ155" s="55"/>
      <c r="BK155" s="55"/>
      <c r="BL155" s="55"/>
      <c r="BM155" s="55"/>
      <c r="BN155" s="55"/>
      <c r="BO155" s="55"/>
      <c r="BP155" s="55"/>
      <c r="BQ155" s="55"/>
      <c r="BR155" s="55"/>
    </row>
    <row r="156" spans="1:70" ht="9">
      <c r="A156" s="55"/>
      <c r="B156" s="55"/>
      <c r="C156" s="55"/>
      <c r="D156" s="55"/>
      <c r="E156" s="55"/>
      <c r="F156" s="55"/>
      <c r="G156" s="55"/>
      <c r="H156" s="55"/>
      <c r="I156" s="55"/>
      <c r="J156" s="55"/>
      <c r="K156" s="55"/>
      <c r="L156" s="55"/>
      <c r="M156" s="55"/>
      <c r="N156" s="55"/>
      <c r="O156" s="55"/>
      <c r="P156" s="55"/>
      <c r="Q156" s="55"/>
      <c r="R156" s="55"/>
      <c r="S156" s="55"/>
      <c r="T156" s="55"/>
      <c r="U156" s="55"/>
      <c r="V156" s="55"/>
      <c r="W156" s="55"/>
      <c r="X156" s="55"/>
      <c r="Y156" s="55"/>
      <c r="Z156" s="55"/>
      <c r="AA156" s="55"/>
      <c r="AB156" s="55"/>
      <c r="AC156" s="55"/>
      <c r="AD156" s="55"/>
      <c r="AE156" s="55"/>
      <c r="AF156" s="55"/>
      <c r="AG156" s="55"/>
      <c r="AH156" s="55"/>
      <c r="AI156" s="55"/>
      <c r="AJ156" s="55"/>
      <c r="AK156" s="55"/>
      <c r="AL156" s="55"/>
      <c r="AM156" s="55"/>
      <c r="AN156" s="55"/>
      <c r="AO156" s="55"/>
      <c r="AP156" s="55"/>
      <c r="AQ156" s="55"/>
      <c r="AR156" s="55"/>
      <c r="AS156" s="55"/>
      <c r="AT156" s="55"/>
      <c r="AU156" s="55"/>
      <c r="AV156" s="55"/>
      <c r="AW156" s="55"/>
      <c r="AX156" s="55"/>
      <c r="AY156" s="55"/>
      <c r="AZ156" s="55"/>
      <c r="BA156" s="55"/>
      <c r="BB156" s="55"/>
      <c r="BC156" s="55"/>
      <c r="BD156" s="55"/>
      <c r="BE156" s="55"/>
      <c r="BF156" s="55"/>
      <c r="BG156" s="55"/>
      <c r="BH156" s="55"/>
      <c r="BI156" s="55"/>
      <c r="BJ156" s="55"/>
      <c r="BK156" s="55"/>
      <c r="BL156" s="55"/>
      <c r="BM156" s="55"/>
      <c r="BN156" s="55"/>
      <c r="BO156" s="55"/>
      <c r="BP156" s="55"/>
      <c r="BQ156" s="55"/>
      <c r="BR156" s="55"/>
    </row>
    <row r="157" spans="1:70" ht="9">
      <c r="A157" s="55"/>
      <c r="B157" s="55"/>
      <c r="C157" s="55"/>
      <c r="D157" s="55"/>
      <c r="E157" s="55"/>
      <c r="F157" s="55"/>
      <c r="G157" s="55"/>
      <c r="H157" s="55"/>
      <c r="I157" s="55"/>
      <c r="J157" s="55"/>
      <c r="K157" s="55"/>
      <c r="L157" s="55"/>
      <c r="M157" s="55"/>
      <c r="N157" s="55"/>
      <c r="O157" s="55"/>
      <c r="P157" s="55"/>
      <c r="Q157" s="55"/>
      <c r="R157" s="55"/>
      <c r="S157" s="55"/>
      <c r="T157" s="55"/>
      <c r="U157" s="55"/>
      <c r="V157" s="55"/>
      <c r="W157" s="55"/>
      <c r="X157" s="55"/>
      <c r="Y157" s="55"/>
      <c r="Z157" s="55"/>
      <c r="AA157" s="55"/>
      <c r="AB157" s="55"/>
      <c r="AC157" s="55"/>
      <c r="AD157" s="55"/>
      <c r="AE157" s="55"/>
      <c r="AF157" s="55"/>
      <c r="AG157" s="55"/>
      <c r="AH157" s="55"/>
      <c r="AI157" s="55"/>
      <c r="AJ157" s="55"/>
      <c r="AK157" s="55"/>
      <c r="AL157" s="55"/>
      <c r="AM157" s="55"/>
      <c r="AN157" s="55"/>
      <c r="AO157" s="55"/>
      <c r="AP157" s="55"/>
      <c r="AQ157" s="55"/>
      <c r="AR157" s="55"/>
      <c r="AS157" s="55"/>
      <c r="AT157" s="55"/>
      <c r="AU157" s="55"/>
      <c r="AV157" s="55"/>
      <c r="AW157" s="55"/>
      <c r="AX157" s="55"/>
      <c r="AY157" s="55"/>
      <c r="AZ157" s="55"/>
      <c r="BA157" s="55"/>
      <c r="BB157" s="55"/>
      <c r="BC157" s="55"/>
      <c r="BD157" s="55"/>
      <c r="BE157" s="55"/>
      <c r="BF157" s="55"/>
      <c r="BG157" s="55"/>
      <c r="BH157" s="55"/>
      <c r="BI157" s="55"/>
      <c r="BJ157" s="55"/>
      <c r="BK157" s="55"/>
      <c r="BL157" s="55"/>
      <c r="BM157" s="55"/>
      <c r="BN157" s="55"/>
      <c r="BO157" s="55"/>
      <c r="BP157" s="55"/>
      <c r="BQ157" s="55"/>
      <c r="BR157" s="55"/>
    </row>
    <row r="158" spans="1:70" ht="9">
      <c r="A158" s="55"/>
      <c r="B158" s="55"/>
      <c r="C158" s="55"/>
      <c r="D158" s="55"/>
      <c r="E158" s="55"/>
      <c r="F158" s="55"/>
      <c r="G158" s="55"/>
      <c r="H158" s="55"/>
      <c r="I158" s="55"/>
      <c r="J158" s="55"/>
      <c r="K158" s="55"/>
      <c r="L158" s="55"/>
      <c r="M158" s="55"/>
      <c r="N158" s="55"/>
      <c r="O158" s="55"/>
      <c r="P158" s="55"/>
      <c r="Q158" s="55"/>
      <c r="R158" s="55"/>
      <c r="S158" s="55"/>
      <c r="T158" s="55"/>
      <c r="U158" s="55"/>
      <c r="V158" s="55"/>
      <c r="W158" s="55"/>
      <c r="X158" s="55"/>
      <c r="Y158" s="55"/>
      <c r="Z158" s="55"/>
      <c r="AA158" s="55"/>
      <c r="AB158" s="55"/>
      <c r="AC158" s="55"/>
      <c r="AD158" s="55"/>
      <c r="AE158" s="55"/>
      <c r="AF158" s="55"/>
      <c r="AG158" s="55"/>
      <c r="AH158" s="55"/>
      <c r="AI158" s="55"/>
      <c r="AJ158" s="55"/>
      <c r="AK158" s="55"/>
      <c r="AL158" s="55"/>
      <c r="AM158" s="55"/>
      <c r="AN158" s="55"/>
      <c r="AO158" s="55"/>
      <c r="AP158" s="55"/>
      <c r="AQ158" s="55"/>
      <c r="AR158" s="55"/>
      <c r="AS158" s="55"/>
      <c r="AT158" s="55"/>
      <c r="AU158" s="55"/>
      <c r="AV158" s="55"/>
      <c r="AW158" s="55"/>
      <c r="AX158" s="55"/>
      <c r="AY158" s="55"/>
      <c r="AZ158" s="55"/>
      <c r="BA158" s="55"/>
      <c r="BB158" s="55"/>
      <c r="BC158" s="55"/>
      <c r="BD158" s="55"/>
      <c r="BE158" s="55"/>
      <c r="BF158" s="55"/>
      <c r="BG158" s="55"/>
      <c r="BH158" s="55"/>
      <c r="BI158" s="55"/>
      <c r="BJ158" s="55"/>
      <c r="BK158" s="55"/>
      <c r="BL158" s="55"/>
      <c r="BM158" s="55"/>
      <c r="BN158" s="55"/>
      <c r="BO158" s="55"/>
      <c r="BP158" s="55"/>
      <c r="BQ158" s="55"/>
      <c r="BR158" s="55"/>
    </row>
    <row r="159" spans="1:70" ht="9">
      <c r="A159" s="55"/>
      <c r="B159" s="55"/>
      <c r="C159" s="55"/>
      <c r="D159" s="55"/>
      <c r="E159" s="55"/>
      <c r="F159" s="55"/>
      <c r="G159" s="55"/>
      <c r="H159" s="55"/>
      <c r="I159" s="55"/>
      <c r="J159" s="55"/>
      <c r="K159" s="55"/>
      <c r="L159" s="55"/>
      <c r="M159" s="55"/>
      <c r="N159" s="55"/>
      <c r="O159" s="55"/>
      <c r="P159" s="55"/>
      <c r="Q159" s="55"/>
      <c r="R159" s="55"/>
      <c r="S159" s="55"/>
      <c r="T159" s="55"/>
      <c r="U159" s="55"/>
      <c r="V159" s="55"/>
      <c r="W159" s="55"/>
      <c r="X159" s="55"/>
      <c r="Y159" s="55"/>
      <c r="Z159" s="55"/>
      <c r="AA159" s="55"/>
      <c r="AB159" s="55"/>
      <c r="AC159" s="55"/>
      <c r="AD159" s="55"/>
      <c r="AE159" s="55"/>
      <c r="AF159" s="55"/>
      <c r="AG159" s="55"/>
      <c r="AH159" s="55"/>
      <c r="AI159" s="55"/>
      <c r="AJ159" s="55"/>
      <c r="AK159" s="55"/>
      <c r="AL159" s="55"/>
      <c r="AM159" s="55"/>
      <c r="AN159" s="55"/>
      <c r="AO159" s="55"/>
      <c r="AP159" s="55"/>
      <c r="AQ159" s="55"/>
      <c r="AR159" s="55"/>
      <c r="AS159" s="55"/>
      <c r="AT159" s="55"/>
      <c r="AU159" s="55"/>
      <c r="AV159" s="55"/>
      <c r="AW159" s="55"/>
      <c r="AX159" s="55"/>
      <c r="AY159" s="55"/>
      <c r="AZ159" s="55"/>
      <c r="BA159" s="55"/>
      <c r="BB159" s="55"/>
      <c r="BC159" s="55"/>
      <c r="BD159" s="55"/>
      <c r="BE159" s="55"/>
      <c r="BF159" s="55"/>
      <c r="BG159" s="55"/>
      <c r="BH159" s="55"/>
      <c r="BI159" s="55"/>
      <c r="BJ159" s="55"/>
      <c r="BK159" s="55"/>
      <c r="BL159" s="55"/>
      <c r="BM159" s="55"/>
      <c r="BN159" s="55"/>
      <c r="BO159" s="55"/>
      <c r="BP159" s="55"/>
      <c r="BQ159" s="55"/>
      <c r="BR159" s="55"/>
    </row>
    <row r="160" spans="1:70" ht="9">
      <c r="A160" s="55"/>
      <c r="B160" s="55"/>
      <c r="C160" s="55"/>
      <c r="D160" s="55"/>
      <c r="E160" s="55"/>
      <c r="F160" s="55"/>
      <c r="G160" s="55"/>
      <c r="H160" s="55"/>
      <c r="I160" s="55"/>
      <c r="J160" s="55"/>
      <c r="K160" s="55"/>
      <c r="L160" s="55"/>
      <c r="M160" s="55"/>
      <c r="N160" s="55"/>
      <c r="O160" s="55"/>
      <c r="P160" s="55"/>
      <c r="Q160" s="55"/>
      <c r="R160" s="55"/>
      <c r="S160" s="55"/>
      <c r="T160" s="55"/>
      <c r="U160" s="55"/>
      <c r="V160" s="55"/>
      <c r="W160" s="55"/>
      <c r="X160" s="55"/>
      <c r="Y160" s="55"/>
      <c r="Z160" s="55"/>
      <c r="AA160" s="55"/>
      <c r="AB160" s="55"/>
      <c r="AC160" s="55"/>
      <c r="AD160" s="55"/>
      <c r="AE160" s="55"/>
      <c r="AF160" s="55"/>
      <c r="AG160" s="55"/>
      <c r="AH160" s="55"/>
      <c r="AI160" s="55"/>
      <c r="AJ160" s="55"/>
      <c r="AK160" s="55"/>
      <c r="AL160" s="55"/>
      <c r="AM160" s="55"/>
      <c r="AN160" s="55"/>
      <c r="AO160" s="55"/>
      <c r="AP160" s="55"/>
      <c r="AQ160" s="55"/>
      <c r="AR160" s="55"/>
      <c r="AS160" s="55"/>
      <c r="AT160" s="55"/>
      <c r="AU160" s="55"/>
      <c r="AV160" s="55"/>
      <c r="AW160" s="55"/>
      <c r="AX160" s="55"/>
      <c r="AY160" s="55"/>
      <c r="AZ160" s="55"/>
      <c r="BA160" s="55"/>
      <c r="BB160" s="55"/>
      <c r="BC160" s="55"/>
      <c r="BD160" s="55"/>
      <c r="BE160" s="55"/>
      <c r="BF160" s="55"/>
      <c r="BG160" s="55"/>
      <c r="BH160" s="55"/>
      <c r="BI160" s="55"/>
      <c r="BJ160" s="55"/>
      <c r="BK160" s="55"/>
      <c r="BL160" s="55"/>
      <c r="BM160" s="55"/>
      <c r="BN160" s="55"/>
      <c r="BO160" s="55"/>
      <c r="BP160" s="55"/>
      <c r="BQ160" s="55"/>
      <c r="BR160" s="55"/>
    </row>
    <row r="161" spans="1:70" ht="9">
      <c r="A161" s="55"/>
      <c r="B161" s="55"/>
      <c r="C161" s="55"/>
      <c r="D161" s="55"/>
      <c r="E161" s="55"/>
      <c r="F161" s="55"/>
      <c r="G161" s="55"/>
      <c r="H161" s="55"/>
      <c r="I161" s="55"/>
      <c r="J161" s="55"/>
      <c r="K161" s="55"/>
      <c r="L161" s="55"/>
      <c r="M161" s="55"/>
      <c r="N161" s="55"/>
      <c r="O161" s="55"/>
      <c r="P161" s="55"/>
      <c r="Q161" s="55"/>
      <c r="R161" s="55"/>
      <c r="S161" s="55"/>
      <c r="T161" s="55"/>
      <c r="U161" s="55"/>
      <c r="V161" s="55"/>
      <c r="W161" s="55"/>
      <c r="X161" s="55"/>
      <c r="Y161" s="55"/>
      <c r="Z161" s="55"/>
      <c r="AA161" s="55"/>
      <c r="AB161" s="55"/>
      <c r="AC161" s="55"/>
      <c r="AD161" s="55"/>
      <c r="AE161" s="55"/>
      <c r="AF161" s="55"/>
      <c r="AG161" s="55"/>
      <c r="AH161" s="55"/>
      <c r="AI161" s="55"/>
      <c r="AJ161" s="55"/>
      <c r="AK161" s="55"/>
      <c r="AL161" s="55"/>
      <c r="AM161" s="55"/>
      <c r="AN161" s="55"/>
      <c r="AO161" s="55"/>
      <c r="AP161" s="55"/>
      <c r="AQ161" s="55"/>
      <c r="AR161" s="55"/>
      <c r="AS161" s="55"/>
      <c r="AT161" s="55"/>
      <c r="AU161" s="55"/>
      <c r="AV161" s="55"/>
      <c r="AW161" s="55"/>
      <c r="AX161" s="55"/>
      <c r="AY161" s="55"/>
      <c r="AZ161" s="55"/>
      <c r="BA161" s="55"/>
      <c r="BB161" s="55"/>
      <c r="BC161" s="55"/>
      <c r="BD161" s="55"/>
      <c r="BE161" s="55"/>
      <c r="BF161" s="55"/>
      <c r="BG161" s="55"/>
      <c r="BH161" s="55"/>
      <c r="BI161" s="55"/>
      <c r="BJ161" s="55"/>
      <c r="BK161" s="55"/>
      <c r="BL161" s="55"/>
      <c r="BM161" s="55"/>
      <c r="BN161" s="55"/>
      <c r="BO161" s="55"/>
      <c r="BP161" s="55"/>
      <c r="BQ161" s="55"/>
      <c r="BR161" s="55"/>
    </row>
    <row r="162" spans="1:70" ht="9">
      <c r="A162" s="55"/>
      <c r="B162" s="55"/>
      <c r="C162" s="55"/>
      <c r="D162" s="55"/>
      <c r="E162" s="55"/>
      <c r="F162" s="55"/>
      <c r="G162" s="55"/>
      <c r="H162" s="55"/>
      <c r="I162" s="55"/>
      <c r="J162" s="55"/>
      <c r="K162" s="55"/>
      <c r="L162" s="55"/>
      <c r="M162" s="55"/>
      <c r="N162" s="55"/>
      <c r="O162" s="55"/>
      <c r="P162" s="55"/>
      <c r="Q162" s="55"/>
      <c r="R162" s="55"/>
      <c r="S162" s="55"/>
      <c r="T162" s="55"/>
      <c r="U162" s="55"/>
      <c r="V162" s="55"/>
      <c r="W162" s="55"/>
      <c r="X162" s="55"/>
      <c r="Y162" s="55"/>
      <c r="Z162" s="55"/>
      <c r="AA162" s="55"/>
      <c r="AB162" s="55"/>
      <c r="AC162" s="55"/>
      <c r="AD162" s="55"/>
      <c r="AE162" s="55"/>
      <c r="AF162" s="55"/>
      <c r="AG162" s="55"/>
      <c r="AH162" s="55"/>
      <c r="AI162" s="55"/>
      <c r="AJ162" s="55"/>
      <c r="AK162" s="55"/>
      <c r="AL162" s="55"/>
      <c r="AM162" s="55"/>
      <c r="AN162" s="55"/>
      <c r="AO162" s="55"/>
      <c r="AP162" s="55"/>
      <c r="AQ162" s="55"/>
      <c r="AR162" s="55"/>
      <c r="AS162" s="55"/>
      <c r="AT162" s="55"/>
      <c r="AU162" s="55"/>
      <c r="AV162" s="55"/>
      <c r="AW162" s="55"/>
      <c r="AX162" s="55"/>
      <c r="AY162" s="55"/>
      <c r="AZ162" s="55"/>
      <c r="BA162" s="55"/>
      <c r="BB162" s="55"/>
      <c r="BC162" s="55"/>
      <c r="BD162" s="55"/>
      <c r="BE162" s="55"/>
      <c r="BF162" s="55"/>
      <c r="BG162" s="55"/>
      <c r="BH162" s="55"/>
      <c r="BI162" s="55"/>
      <c r="BJ162" s="55"/>
      <c r="BK162" s="55"/>
      <c r="BL162" s="55"/>
      <c r="BM162" s="55"/>
      <c r="BN162" s="55"/>
      <c r="BO162" s="55"/>
      <c r="BP162" s="55"/>
      <c r="BQ162" s="55"/>
      <c r="BR162" s="55"/>
    </row>
    <row r="163" spans="1:70" ht="9">
      <c r="A163" s="55"/>
      <c r="B163" s="55"/>
      <c r="C163" s="55"/>
      <c r="D163" s="55"/>
      <c r="E163" s="55"/>
      <c r="F163" s="55"/>
      <c r="G163" s="55"/>
      <c r="H163" s="55"/>
      <c r="I163" s="55"/>
      <c r="J163" s="55"/>
      <c r="K163" s="55"/>
      <c r="L163" s="55"/>
      <c r="M163" s="55"/>
      <c r="N163" s="55"/>
      <c r="O163" s="55"/>
      <c r="P163" s="55"/>
      <c r="Q163" s="55"/>
      <c r="R163" s="55"/>
      <c r="S163" s="55"/>
      <c r="T163" s="55"/>
      <c r="U163" s="55"/>
      <c r="V163" s="55"/>
      <c r="W163" s="55"/>
      <c r="X163" s="55"/>
      <c r="Y163" s="55"/>
      <c r="Z163" s="55"/>
      <c r="AA163" s="55"/>
      <c r="AB163" s="55"/>
      <c r="AC163" s="55"/>
      <c r="AD163" s="55"/>
      <c r="AE163" s="55"/>
      <c r="AF163" s="55"/>
      <c r="AG163" s="55"/>
      <c r="AH163" s="55"/>
      <c r="AI163" s="55"/>
      <c r="AJ163" s="55"/>
      <c r="AK163" s="55"/>
      <c r="AL163" s="55"/>
      <c r="AM163" s="55"/>
      <c r="AN163" s="55"/>
      <c r="AO163" s="55"/>
      <c r="AP163" s="55"/>
      <c r="AQ163" s="55"/>
      <c r="AR163" s="55"/>
      <c r="AS163" s="55"/>
      <c r="AT163" s="55"/>
      <c r="AU163" s="55"/>
      <c r="AV163" s="55"/>
      <c r="AW163" s="55"/>
      <c r="AX163" s="55"/>
      <c r="AY163" s="55"/>
      <c r="AZ163" s="55"/>
      <c r="BA163" s="55"/>
      <c r="BB163" s="55"/>
      <c r="BC163" s="55"/>
      <c r="BD163" s="55"/>
      <c r="BE163" s="55"/>
      <c r="BF163" s="55"/>
      <c r="BG163" s="55"/>
      <c r="BH163" s="55"/>
      <c r="BI163" s="55"/>
      <c r="BJ163" s="55"/>
      <c r="BK163" s="55"/>
      <c r="BL163" s="55"/>
      <c r="BM163" s="55"/>
      <c r="BN163" s="55"/>
      <c r="BO163" s="55"/>
      <c r="BP163" s="55"/>
      <c r="BQ163" s="55"/>
      <c r="BR163" s="55"/>
    </row>
    <row r="164" spans="1:70" ht="9">
      <c r="A164" s="55"/>
      <c r="B164" s="55"/>
      <c r="C164" s="55"/>
      <c r="D164" s="55"/>
      <c r="E164" s="55"/>
      <c r="F164" s="55"/>
      <c r="G164" s="55"/>
      <c r="H164" s="55"/>
      <c r="I164" s="55"/>
      <c r="J164" s="55"/>
      <c r="K164" s="55"/>
      <c r="L164" s="55"/>
      <c r="M164" s="55"/>
      <c r="N164" s="55"/>
      <c r="O164" s="55"/>
      <c r="P164" s="55"/>
      <c r="Q164" s="55"/>
      <c r="R164" s="55"/>
      <c r="S164" s="55"/>
      <c r="T164" s="55"/>
      <c r="U164" s="55"/>
      <c r="V164" s="55"/>
      <c r="W164" s="55"/>
      <c r="X164" s="55"/>
      <c r="Y164" s="55"/>
      <c r="Z164" s="55"/>
      <c r="AA164" s="55"/>
      <c r="AB164" s="55"/>
      <c r="AC164" s="55"/>
      <c r="AD164" s="55"/>
      <c r="AE164" s="55"/>
      <c r="AF164" s="55"/>
      <c r="AG164" s="55"/>
      <c r="AH164" s="55"/>
      <c r="AI164" s="55"/>
      <c r="AJ164" s="55"/>
      <c r="AK164" s="55"/>
      <c r="AL164" s="55"/>
      <c r="AM164" s="55"/>
      <c r="AN164" s="55"/>
      <c r="AO164" s="55"/>
      <c r="AP164" s="55"/>
      <c r="AQ164" s="55"/>
      <c r="AR164" s="55"/>
      <c r="AS164" s="55"/>
      <c r="AT164" s="55"/>
      <c r="AU164" s="55"/>
      <c r="AV164" s="55"/>
      <c r="AW164" s="55"/>
      <c r="AX164" s="55"/>
      <c r="AY164" s="55"/>
      <c r="AZ164" s="55"/>
      <c r="BA164" s="55"/>
      <c r="BB164" s="55"/>
      <c r="BC164" s="55"/>
      <c r="BD164" s="55"/>
      <c r="BE164" s="55"/>
      <c r="BF164" s="55"/>
      <c r="BG164" s="55"/>
      <c r="BH164" s="55"/>
      <c r="BI164" s="55"/>
      <c r="BJ164" s="55"/>
      <c r="BK164" s="55"/>
      <c r="BL164" s="55"/>
      <c r="BM164" s="55"/>
      <c r="BN164" s="55"/>
      <c r="BO164" s="55"/>
      <c r="BP164" s="55"/>
      <c r="BQ164" s="55"/>
      <c r="BR164" s="55"/>
    </row>
    <row r="165" spans="1:70" ht="9">
      <c r="A165" s="55"/>
      <c r="B165" s="55"/>
      <c r="C165" s="55"/>
      <c r="D165" s="55"/>
      <c r="E165" s="55"/>
      <c r="F165" s="55"/>
      <c r="G165" s="55"/>
      <c r="H165" s="55"/>
      <c r="I165" s="55"/>
      <c r="J165" s="55"/>
      <c r="K165" s="55"/>
      <c r="L165" s="55"/>
      <c r="M165" s="55"/>
      <c r="N165" s="55"/>
      <c r="O165" s="55"/>
      <c r="P165" s="55"/>
      <c r="Q165" s="55"/>
      <c r="R165" s="55"/>
      <c r="S165" s="55"/>
      <c r="T165" s="55"/>
      <c r="U165" s="55"/>
      <c r="V165" s="55"/>
      <c r="W165" s="55"/>
      <c r="X165" s="55"/>
      <c r="Y165" s="55"/>
      <c r="Z165" s="55"/>
      <c r="AA165" s="55"/>
      <c r="AB165" s="55"/>
      <c r="AC165" s="55"/>
      <c r="AD165" s="55"/>
      <c r="AE165" s="55"/>
      <c r="AF165" s="55"/>
      <c r="AG165" s="55"/>
      <c r="AH165" s="55"/>
      <c r="AI165" s="55"/>
      <c r="AJ165" s="55"/>
      <c r="AK165" s="55"/>
      <c r="AL165" s="55"/>
      <c r="AM165" s="55"/>
      <c r="AN165" s="55"/>
      <c r="AO165" s="55"/>
      <c r="AP165" s="55"/>
      <c r="AQ165" s="55"/>
      <c r="AR165" s="55"/>
      <c r="AS165" s="55"/>
      <c r="AT165" s="55"/>
      <c r="AU165" s="55"/>
      <c r="AV165" s="55"/>
      <c r="AW165" s="55"/>
      <c r="AX165" s="55"/>
      <c r="AY165" s="55"/>
      <c r="AZ165" s="55"/>
      <c r="BA165" s="55"/>
      <c r="BB165" s="55"/>
      <c r="BC165" s="55"/>
      <c r="BD165" s="55"/>
      <c r="BE165" s="55"/>
      <c r="BF165" s="55"/>
      <c r="BG165" s="55"/>
      <c r="BH165" s="55"/>
      <c r="BI165" s="55"/>
      <c r="BJ165" s="55"/>
      <c r="BK165" s="55"/>
      <c r="BL165" s="55"/>
      <c r="BM165" s="55"/>
      <c r="BN165" s="55"/>
      <c r="BO165" s="55"/>
      <c r="BP165" s="55"/>
      <c r="BQ165" s="55"/>
      <c r="BR165" s="55"/>
    </row>
    <row r="166" spans="1:70" ht="9">
      <c r="A166" s="55"/>
      <c r="B166" s="55"/>
      <c r="C166" s="55"/>
      <c r="D166" s="55"/>
      <c r="E166" s="55"/>
      <c r="F166" s="55"/>
      <c r="G166" s="55"/>
      <c r="H166" s="55"/>
      <c r="I166" s="55"/>
      <c r="J166" s="55"/>
      <c r="K166" s="55"/>
      <c r="L166" s="55"/>
      <c r="M166" s="55"/>
      <c r="N166" s="55"/>
      <c r="O166" s="55"/>
      <c r="P166" s="55"/>
      <c r="Q166" s="55"/>
      <c r="R166" s="55"/>
      <c r="S166" s="55"/>
      <c r="T166" s="55"/>
      <c r="U166" s="55"/>
      <c r="V166" s="55"/>
      <c r="W166" s="55"/>
      <c r="X166" s="55"/>
      <c r="Y166" s="55"/>
      <c r="Z166" s="55"/>
      <c r="AA166" s="55"/>
      <c r="AB166" s="55"/>
      <c r="AC166" s="55"/>
      <c r="AD166" s="55"/>
      <c r="AE166" s="55"/>
      <c r="AF166" s="55"/>
      <c r="AG166" s="55"/>
      <c r="AH166" s="55"/>
      <c r="AI166" s="55"/>
      <c r="AJ166" s="55"/>
      <c r="AK166" s="55"/>
      <c r="AL166" s="55"/>
      <c r="AM166" s="55"/>
      <c r="AN166" s="55"/>
      <c r="AO166" s="55"/>
      <c r="AP166" s="55"/>
      <c r="AQ166" s="55"/>
      <c r="AR166" s="55"/>
      <c r="AS166" s="55"/>
      <c r="AT166" s="55"/>
      <c r="AU166" s="55"/>
      <c r="AV166" s="55"/>
      <c r="AW166" s="55"/>
      <c r="AX166" s="55"/>
      <c r="AY166" s="55"/>
      <c r="AZ166" s="55"/>
      <c r="BA166" s="55"/>
      <c r="BB166" s="55"/>
      <c r="BC166" s="55"/>
      <c r="BD166" s="55"/>
      <c r="BE166" s="55"/>
      <c r="BF166" s="55"/>
      <c r="BG166" s="55"/>
      <c r="BH166" s="55"/>
      <c r="BI166" s="55"/>
      <c r="BJ166" s="55"/>
      <c r="BK166" s="55"/>
      <c r="BL166" s="55"/>
      <c r="BM166" s="55"/>
      <c r="BN166" s="55"/>
      <c r="BO166" s="55"/>
      <c r="BP166" s="55"/>
      <c r="BQ166" s="55"/>
      <c r="BR166" s="55"/>
    </row>
    <row r="167" spans="1:70" ht="9">
      <c r="A167" s="55"/>
      <c r="B167" s="55"/>
      <c r="C167" s="55"/>
      <c r="D167" s="55"/>
      <c r="E167" s="55"/>
      <c r="F167" s="55"/>
      <c r="G167" s="55"/>
      <c r="H167" s="55"/>
      <c r="I167" s="55"/>
      <c r="J167" s="55"/>
      <c r="K167" s="55"/>
      <c r="L167" s="55"/>
      <c r="M167" s="55"/>
      <c r="N167" s="55"/>
      <c r="O167" s="55"/>
      <c r="P167" s="55"/>
      <c r="Q167" s="55"/>
      <c r="R167" s="55"/>
      <c r="S167" s="55"/>
      <c r="T167" s="55"/>
      <c r="U167" s="55"/>
      <c r="V167" s="55"/>
      <c r="W167" s="55"/>
      <c r="X167" s="55"/>
      <c r="Y167" s="55"/>
      <c r="Z167" s="55"/>
      <c r="AA167" s="55"/>
      <c r="AB167" s="55"/>
      <c r="AC167" s="55"/>
      <c r="AD167" s="55"/>
      <c r="AE167" s="55"/>
      <c r="AF167" s="55"/>
      <c r="AG167" s="55"/>
      <c r="AH167" s="55"/>
      <c r="AI167" s="55"/>
      <c r="AJ167" s="55"/>
      <c r="AK167" s="55"/>
      <c r="AL167" s="55"/>
      <c r="AM167" s="55"/>
      <c r="AN167" s="55"/>
      <c r="AO167" s="55"/>
      <c r="AP167" s="55"/>
      <c r="AQ167" s="55"/>
      <c r="AR167" s="55"/>
      <c r="AS167" s="55"/>
      <c r="AT167" s="55"/>
      <c r="AU167" s="55"/>
      <c r="AV167" s="55"/>
      <c r="AW167" s="55"/>
      <c r="AX167" s="55"/>
      <c r="AY167" s="55"/>
      <c r="AZ167" s="55"/>
      <c r="BA167" s="55"/>
      <c r="BB167" s="55"/>
      <c r="BC167" s="55"/>
      <c r="BD167" s="55"/>
      <c r="BE167" s="55"/>
      <c r="BF167" s="55"/>
      <c r="BG167" s="55"/>
      <c r="BH167" s="55"/>
      <c r="BI167" s="55"/>
      <c r="BJ167" s="55"/>
      <c r="BK167" s="55"/>
      <c r="BL167" s="55"/>
      <c r="BM167" s="55"/>
      <c r="BN167" s="55"/>
      <c r="BO167" s="55"/>
      <c r="BP167" s="55"/>
      <c r="BQ167" s="55"/>
      <c r="BR167" s="55"/>
    </row>
    <row r="168" spans="1:70" ht="9">
      <c r="A168" s="55"/>
      <c r="B168" s="55"/>
      <c r="C168" s="55"/>
      <c r="D168" s="55"/>
      <c r="E168" s="55"/>
      <c r="F168" s="55"/>
      <c r="G168" s="55"/>
      <c r="H168" s="55"/>
      <c r="I168" s="55"/>
      <c r="J168" s="55"/>
      <c r="K168" s="55"/>
      <c r="L168" s="55"/>
      <c r="M168" s="55"/>
      <c r="N168" s="55"/>
      <c r="O168" s="55"/>
      <c r="P168" s="55"/>
      <c r="Q168" s="55"/>
      <c r="R168" s="55"/>
      <c r="S168" s="55"/>
      <c r="T168" s="55"/>
      <c r="U168" s="55"/>
      <c r="V168" s="55"/>
      <c r="W168" s="55"/>
      <c r="X168" s="55"/>
      <c r="Y168" s="55"/>
      <c r="Z168" s="55"/>
      <c r="AA168" s="55"/>
      <c r="AB168" s="55"/>
      <c r="AC168" s="55"/>
      <c r="AD168" s="55"/>
      <c r="AE168" s="55"/>
      <c r="AF168" s="55"/>
      <c r="AG168" s="55"/>
      <c r="AH168" s="55"/>
      <c r="AI168" s="55"/>
      <c r="AJ168" s="55"/>
      <c r="AK168" s="55"/>
      <c r="AL168" s="55"/>
      <c r="AM168" s="55"/>
      <c r="AN168" s="55"/>
      <c r="AO168" s="55"/>
      <c r="AP168" s="55"/>
      <c r="AQ168" s="55"/>
      <c r="AR168" s="55"/>
      <c r="AS168" s="55"/>
      <c r="AT168" s="55"/>
      <c r="AU168" s="55"/>
      <c r="AV168" s="55"/>
      <c r="AW168" s="55"/>
      <c r="AX168" s="55"/>
      <c r="AY168" s="55"/>
      <c r="AZ168" s="55"/>
      <c r="BA168" s="55"/>
      <c r="BB168" s="55"/>
      <c r="BC168" s="55"/>
      <c r="BD168" s="55"/>
      <c r="BE168" s="55"/>
      <c r="BF168" s="55"/>
      <c r="BG168" s="55"/>
      <c r="BH168" s="55"/>
      <c r="BI168" s="55"/>
      <c r="BJ168" s="55"/>
      <c r="BK168" s="55"/>
      <c r="BL168" s="55"/>
      <c r="BM168" s="55"/>
      <c r="BN168" s="55"/>
      <c r="BO168" s="55"/>
      <c r="BP168" s="55"/>
      <c r="BQ168" s="55"/>
      <c r="BR168" s="55"/>
    </row>
    <row r="169" spans="1:70" ht="9">
      <c r="A169" s="55"/>
      <c r="B169" s="55"/>
      <c r="C169" s="55"/>
      <c r="D169" s="55"/>
      <c r="E169" s="55"/>
      <c r="F169" s="55"/>
      <c r="G169" s="55"/>
      <c r="H169" s="55"/>
      <c r="I169" s="55"/>
      <c r="J169" s="55"/>
      <c r="K169" s="55"/>
      <c r="L169" s="55"/>
      <c r="M169" s="55"/>
      <c r="N169" s="55"/>
      <c r="O169" s="55"/>
      <c r="P169" s="55"/>
      <c r="Q169" s="55"/>
      <c r="R169" s="55"/>
      <c r="S169" s="55"/>
      <c r="T169" s="55"/>
      <c r="U169" s="55"/>
      <c r="V169" s="55"/>
      <c r="W169" s="55"/>
      <c r="X169" s="55"/>
      <c r="Y169" s="55"/>
      <c r="Z169" s="55"/>
      <c r="AA169" s="55"/>
      <c r="AB169" s="55"/>
      <c r="AC169" s="55"/>
      <c r="AD169" s="55"/>
      <c r="AE169" s="55"/>
      <c r="AF169" s="55"/>
      <c r="AG169" s="55"/>
      <c r="AH169" s="55"/>
      <c r="AI169" s="55"/>
      <c r="AJ169" s="55"/>
      <c r="AK169" s="55"/>
      <c r="AL169" s="55"/>
      <c r="AM169" s="55"/>
      <c r="AN169" s="55"/>
      <c r="AO169" s="55"/>
      <c r="AP169" s="55"/>
      <c r="AQ169" s="55"/>
      <c r="AR169" s="55"/>
      <c r="AS169" s="55"/>
      <c r="AT169" s="55"/>
      <c r="AU169" s="55"/>
      <c r="AV169" s="55"/>
      <c r="AW169" s="55"/>
      <c r="AX169" s="55"/>
      <c r="AY169" s="55"/>
      <c r="AZ169" s="55"/>
      <c r="BA169" s="55"/>
      <c r="BB169" s="55"/>
      <c r="BC169" s="55"/>
      <c r="BD169" s="55"/>
      <c r="BE169" s="55"/>
      <c r="BF169" s="55"/>
      <c r="BG169" s="55"/>
      <c r="BH169" s="55"/>
      <c r="BI169" s="55"/>
      <c r="BJ169" s="55"/>
      <c r="BK169" s="55"/>
      <c r="BL169" s="55"/>
      <c r="BM169" s="55"/>
      <c r="BN169" s="55"/>
      <c r="BO169" s="55"/>
      <c r="BP169" s="55"/>
      <c r="BQ169" s="55"/>
      <c r="BR169" s="55"/>
    </row>
    <row r="170" spans="1:70" ht="9">
      <c r="A170" s="55"/>
      <c r="B170" s="55"/>
      <c r="C170" s="55"/>
      <c r="D170" s="55"/>
      <c r="E170" s="55"/>
      <c r="F170" s="55"/>
      <c r="G170" s="55"/>
      <c r="H170" s="55"/>
      <c r="I170" s="55"/>
      <c r="J170" s="55"/>
      <c r="K170" s="55"/>
      <c r="L170" s="55"/>
      <c r="M170" s="55"/>
      <c r="N170" s="55"/>
      <c r="O170" s="55"/>
      <c r="P170" s="55"/>
      <c r="Q170" s="55"/>
      <c r="R170" s="55"/>
      <c r="S170" s="55"/>
      <c r="T170" s="55"/>
      <c r="U170" s="55"/>
      <c r="V170" s="55"/>
      <c r="W170" s="55"/>
      <c r="X170" s="55"/>
      <c r="Y170" s="55"/>
      <c r="Z170" s="55"/>
      <c r="AA170" s="55"/>
      <c r="AB170" s="55"/>
      <c r="AC170" s="55"/>
      <c r="AD170" s="55"/>
      <c r="AE170" s="55"/>
      <c r="AF170" s="55"/>
      <c r="AG170" s="55"/>
      <c r="AH170" s="55"/>
      <c r="AI170" s="55"/>
      <c r="AJ170" s="55"/>
      <c r="AK170" s="55"/>
      <c r="AL170" s="55"/>
      <c r="AM170" s="55"/>
      <c r="AN170" s="55"/>
      <c r="AO170" s="55"/>
      <c r="AP170" s="55"/>
      <c r="AQ170" s="55"/>
      <c r="AR170" s="55"/>
      <c r="AS170" s="55"/>
      <c r="AT170" s="55"/>
      <c r="AU170" s="55"/>
      <c r="AV170" s="55"/>
      <c r="AW170" s="55"/>
      <c r="AX170" s="55"/>
      <c r="AY170" s="55"/>
      <c r="AZ170" s="55"/>
      <c r="BA170" s="55"/>
      <c r="BB170" s="55"/>
      <c r="BC170" s="55"/>
      <c r="BD170" s="55"/>
      <c r="BE170" s="55"/>
      <c r="BF170" s="55"/>
      <c r="BG170" s="55"/>
      <c r="BH170" s="55"/>
      <c r="BI170" s="55"/>
      <c r="BJ170" s="55"/>
      <c r="BK170" s="55"/>
      <c r="BL170" s="55"/>
      <c r="BM170" s="55"/>
      <c r="BN170" s="55"/>
      <c r="BO170" s="55"/>
      <c r="BP170" s="55"/>
      <c r="BQ170" s="55"/>
      <c r="BR170" s="55"/>
    </row>
    <row r="171" spans="1:70" ht="9">
      <c r="A171" s="55"/>
      <c r="B171" s="55"/>
      <c r="C171" s="55"/>
      <c r="D171" s="55"/>
      <c r="E171" s="55"/>
      <c r="F171" s="55"/>
      <c r="G171" s="55"/>
      <c r="H171" s="55"/>
      <c r="I171" s="55"/>
      <c r="J171" s="55"/>
      <c r="K171" s="55"/>
      <c r="L171" s="55"/>
      <c r="M171" s="55"/>
      <c r="N171" s="55"/>
      <c r="O171" s="55"/>
      <c r="P171" s="55"/>
      <c r="Q171" s="55"/>
      <c r="R171" s="55"/>
      <c r="S171" s="55"/>
      <c r="T171" s="55"/>
      <c r="U171" s="55"/>
      <c r="V171" s="55"/>
      <c r="W171" s="55"/>
      <c r="X171" s="55"/>
      <c r="Y171" s="55"/>
      <c r="Z171" s="55"/>
      <c r="AA171" s="55"/>
      <c r="AB171" s="55"/>
      <c r="AC171" s="55"/>
      <c r="AD171" s="55"/>
      <c r="AE171" s="55"/>
      <c r="AF171" s="55"/>
      <c r="AG171" s="55"/>
      <c r="AH171" s="55"/>
      <c r="AI171" s="55"/>
      <c r="AJ171" s="55"/>
      <c r="AK171" s="55"/>
      <c r="AL171" s="55"/>
      <c r="AM171" s="55"/>
      <c r="AN171" s="55"/>
      <c r="AO171" s="55"/>
      <c r="AP171" s="55"/>
      <c r="AQ171" s="55"/>
      <c r="AR171" s="55"/>
      <c r="AS171" s="55"/>
      <c r="AT171" s="55"/>
      <c r="AU171" s="55"/>
      <c r="AV171" s="55"/>
      <c r="AW171" s="55"/>
      <c r="AX171" s="55"/>
      <c r="AY171" s="55"/>
      <c r="AZ171" s="55"/>
      <c r="BA171" s="55"/>
      <c r="BB171" s="55"/>
      <c r="BC171" s="55"/>
      <c r="BD171" s="55"/>
      <c r="BE171" s="55"/>
      <c r="BF171" s="55"/>
      <c r="BG171" s="55"/>
      <c r="BH171" s="55"/>
      <c r="BI171" s="55"/>
      <c r="BJ171" s="55"/>
      <c r="BK171" s="55"/>
      <c r="BL171" s="55"/>
      <c r="BM171" s="55"/>
      <c r="BN171" s="55"/>
      <c r="BO171" s="55"/>
      <c r="BP171" s="55"/>
      <c r="BQ171" s="55"/>
      <c r="BR171" s="55"/>
    </row>
    <row r="172" spans="1:70" ht="9">
      <c r="A172" s="55"/>
      <c r="B172" s="55"/>
      <c r="C172" s="55"/>
      <c r="D172" s="55"/>
      <c r="E172" s="55"/>
      <c r="F172" s="55"/>
      <c r="G172" s="55"/>
      <c r="H172" s="55"/>
      <c r="I172" s="55"/>
      <c r="J172" s="55"/>
      <c r="K172" s="55"/>
      <c r="L172" s="55"/>
      <c r="M172" s="55"/>
      <c r="N172" s="55"/>
      <c r="O172" s="55"/>
      <c r="P172" s="55"/>
      <c r="Q172" s="55"/>
      <c r="R172" s="55"/>
      <c r="S172" s="55"/>
      <c r="T172" s="55"/>
      <c r="U172" s="55"/>
      <c r="V172" s="55"/>
      <c r="W172" s="55"/>
      <c r="X172" s="55"/>
      <c r="Y172" s="55"/>
      <c r="Z172" s="55"/>
      <c r="AA172" s="55"/>
      <c r="AB172" s="55"/>
      <c r="AC172" s="55"/>
      <c r="AD172" s="55"/>
      <c r="AE172" s="55"/>
      <c r="AF172" s="55"/>
      <c r="AG172" s="55"/>
      <c r="AH172" s="55"/>
      <c r="AI172" s="55"/>
      <c r="AJ172" s="55"/>
      <c r="AK172" s="55"/>
      <c r="AL172" s="55"/>
      <c r="AM172" s="55"/>
      <c r="AN172" s="55"/>
      <c r="AO172" s="55"/>
      <c r="AP172" s="55"/>
      <c r="AQ172" s="55"/>
      <c r="AR172" s="55"/>
      <c r="AS172" s="55"/>
      <c r="AT172" s="55"/>
      <c r="AU172" s="55"/>
      <c r="AV172" s="55"/>
      <c r="AW172" s="55"/>
      <c r="AX172" s="55"/>
      <c r="AY172" s="55"/>
      <c r="AZ172" s="55"/>
      <c r="BA172" s="55"/>
      <c r="BB172" s="55"/>
      <c r="BC172" s="55"/>
      <c r="BD172" s="55"/>
      <c r="BE172" s="55"/>
      <c r="BF172" s="55"/>
      <c r="BG172" s="55"/>
      <c r="BH172" s="55"/>
      <c r="BI172" s="55"/>
      <c r="BJ172" s="55"/>
      <c r="BK172" s="55"/>
      <c r="BL172" s="55"/>
      <c r="BM172" s="55"/>
      <c r="BN172" s="55"/>
      <c r="BO172" s="55"/>
      <c r="BP172" s="55"/>
      <c r="BQ172" s="55"/>
      <c r="BR172" s="55"/>
    </row>
    <row r="173" spans="1:70" ht="9">
      <c r="A173" s="55"/>
      <c r="B173" s="55"/>
      <c r="C173" s="55"/>
      <c r="D173" s="55"/>
      <c r="E173" s="55"/>
      <c r="F173" s="55"/>
      <c r="G173" s="55"/>
      <c r="H173" s="55"/>
      <c r="I173" s="55"/>
      <c r="J173" s="55"/>
      <c r="K173" s="55"/>
      <c r="L173" s="55"/>
      <c r="M173" s="55"/>
      <c r="N173" s="55"/>
      <c r="O173" s="55"/>
      <c r="P173" s="55"/>
      <c r="Q173" s="55"/>
      <c r="R173" s="55"/>
      <c r="S173" s="55"/>
      <c r="T173" s="55"/>
      <c r="U173" s="55"/>
      <c r="V173" s="55"/>
      <c r="W173" s="55"/>
      <c r="X173" s="55"/>
      <c r="Y173" s="55"/>
      <c r="Z173" s="55"/>
      <c r="AA173" s="55"/>
      <c r="AB173" s="55"/>
      <c r="AC173" s="55"/>
      <c r="AD173" s="55"/>
      <c r="AE173" s="55"/>
      <c r="AF173" s="55"/>
      <c r="AG173" s="55"/>
      <c r="AH173" s="55"/>
      <c r="AI173" s="55"/>
      <c r="AJ173" s="55"/>
      <c r="AK173" s="55"/>
      <c r="AL173" s="55"/>
      <c r="AM173" s="55"/>
      <c r="AN173" s="55"/>
      <c r="AO173" s="55"/>
      <c r="AP173" s="55"/>
      <c r="AQ173" s="55"/>
      <c r="AR173" s="55"/>
      <c r="AS173" s="55"/>
      <c r="AT173" s="55"/>
      <c r="AU173" s="55"/>
      <c r="AV173" s="55"/>
      <c r="AW173" s="55"/>
      <c r="AX173" s="55"/>
      <c r="AY173" s="55"/>
      <c r="AZ173" s="55"/>
      <c r="BA173" s="55"/>
      <c r="BB173" s="55"/>
      <c r="BC173" s="55"/>
      <c r="BD173" s="55"/>
      <c r="BE173" s="55"/>
      <c r="BF173" s="55"/>
      <c r="BG173" s="55"/>
      <c r="BH173" s="55"/>
      <c r="BI173" s="55"/>
      <c r="BJ173" s="55"/>
      <c r="BK173" s="55"/>
      <c r="BL173" s="55"/>
      <c r="BM173" s="55"/>
      <c r="BN173" s="55"/>
      <c r="BO173" s="55"/>
      <c r="BP173" s="55"/>
      <c r="BQ173" s="55"/>
      <c r="BR173" s="55"/>
    </row>
    <row r="174" spans="1:70" ht="9">
      <c r="A174" s="55"/>
      <c r="B174" s="55"/>
      <c r="C174" s="55"/>
      <c r="D174" s="55"/>
      <c r="E174" s="55"/>
      <c r="F174" s="55"/>
      <c r="G174" s="55"/>
      <c r="H174" s="55"/>
      <c r="I174" s="55"/>
      <c r="J174" s="55"/>
      <c r="K174" s="55"/>
      <c r="L174" s="55"/>
      <c r="M174" s="55"/>
      <c r="N174" s="55"/>
      <c r="O174" s="55"/>
      <c r="P174" s="55"/>
      <c r="Q174" s="55"/>
      <c r="R174" s="55"/>
      <c r="S174" s="55"/>
      <c r="T174" s="55"/>
      <c r="U174" s="55"/>
      <c r="V174" s="55"/>
      <c r="W174" s="55"/>
      <c r="X174" s="55"/>
      <c r="Y174" s="55"/>
      <c r="Z174" s="55"/>
      <c r="AA174" s="55"/>
      <c r="AB174" s="55"/>
      <c r="AC174" s="55"/>
      <c r="AD174" s="55"/>
      <c r="AE174" s="55"/>
      <c r="AF174" s="55"/>
      <c r="AG174" s="55"/>
      <c r="AH174" s="55"/>
      <c r="AI174" s="55"/>
      <c r="AJ174" s="55"/>
      <c r="AK174" s="55"/>
      <c r="AL174" s="55"/>
      <c r="AM174" s="55"/>
      <c r="AN174" s="55"/>
      <c r="AO174" s="55"/>
      <c r="AP174" s="55"/>
      <c r="AQ174" s="55"/>
      <c r="AR174" s="55"/>
      <c r="AS174" s="55"/>
      <c r="AT174" s="55"/>
      <c r="AU174" s="55"/>
      <c r="AV174" s="55"/>
      <c r="AW174" s="55"/>
      <c r="AX174" s="55"/>
      <c r="AY174" s="55"/>
      <c r="AZ174" s="55"/>
      <c r="BA174" s="55"/>
      <c r="BB174" s="55"/>
      <c r="BC174" s="55"/>
      <c r="BD174" s="55"/>
      <c r="BE174" s="55"/>
      <c r="BF174" s="55"/>
      <c r="BG174" s="55"/>
      <c r="BH174" s="55"/>
      <c r="BI174" s="55"/>
      <c r="BJ174" s="55"/>
      <c r="BK174" s="55"/>
      <c r="BL174" s="55"/>
      <c r="BM174" s="55"/>
      <c r="BN174" s="55"/>
      <c r="BO174" s="55"/>
      <c r="BP174" s="55"/>
      <c r="BQ174" s="55"/>
      <c r="BR174" s="55"/>
    </row>
    <row r="175" spans="1:70" ht="9">
      <c r="A175" s="55"/>
      <c r="B175" s="55"/>
      <c r="C175" s="55"/>
      <c r="D175" s="55"/>
      <c r="E175" s="55"/>
      <c r="F175" s="55"/>
      <c r="G175" s="55"/>
      <c r="H175" s="55"/>
      <c r="I175" s="55"/>
      <c r="J175" s="55"/>
      <c r="K175" s="55"/>
      <c r="L175" s="55"/>
      <c r="M175" s="55"/>
      <c r="N175" s="55"/>
      <c r="O175" s="55"/>
      <c r="P175" s="55"/>
      <c r="Q175" s="55"/>
      <c r="R175" s="55"/>
      <c r="S175" s="55"/>
      <c r="T175" s="55"/>
      <c r="U175" s="55"/>
      <c r="V175" s="55"/>
      <c r="W175" s="55"/>
      <c r="X175" s="55"/>
      <c r="Y175" s="55"/>
      <c r="Z175" s="55"/>
      <c r="AA175" s="55"/>
      <c r="AB175" s="55"/>
      <c r="AC175" s="55"/>
      <c r="AD175" s="55"/>
      <c r="AE175" s="55"/>
      <c r="AF175" s="55"/>
      <c r="AG175" s="55"/>
      <c r="AH175" s="55"/>
      <c r="AI175" s="55"/>
      <c r="AJ175" s="55"/>
      <c r="AK175" s="55"/>
      <c r="AL175" s="55"/>
      <c r="AM175" s="55"/>
      <c r="AN175" s="55"/>
      <c r="AO175" s="55"/>
      <c r="AP175" s="55"/>
      <c r="AQ175" s="55"/>
      <c r="AR175" s="55"/>
      <c r="AS175" s="55"/>
      <c r="AT175" s="55"/>
      <c r="AU175" s="55"/>
      <c r="AV175" s="55"/>
      <c r="AW175" s="55"/>
      <c r="AX175" s="55"/>
      <c r="AY175" s="55"/>
      <c r="AZ175" s="55"/>
      <c r="BA175" s="55"/>
      <c r="BB175" s="55"/>
      <c r="BC175" s="55"/>
      <c r="BD175" s="55"/>
      <c r="BE175" s="55"/>
      <c r="BF175" s="55"/>
      <c r="BG175" s="55"/>
      <c r="BH175" s="55"/>
      <c r="BI175" s="55"/>
      <c r="BJ175" s="55"/>
      <c r="BK175" s="55"/>
      <c r="BL175" s="55"/>
      <c r="BM175" s="55"/>
      <c r="BN175" s="55"/>
      <c r="BO175" s="55"/>
      <c r="BP175" s="55"/>
      <c r="BQ175" s="55"/>
      <c r="BR175" s="55"/>
    </row>
    <row r="176" spans="1:70" ht="9">
      <c r="A176" s="55"/>
      <c r="B176" s="55"/>
      <c r="C176" s="55"/>
      <c r="D176" s="55"/>
      <c r="E176" s="55"/>
      <c r="F176" s="55"/>
      <c r="G176" s="55"/>
      <c r="H176" s="55"/>
      <c r="I176" s="55"/>
      <c r="J176" s="55"/>
      <c r="K176" s="55"/>
      <c r="L176" s="55"/>
      <c r="M176" s="55"/>
      <c r="N176" s="55"/>
      <c r="O176" s="55"/>
      <c r="P176" s="55"/>
      <c r="Q176" s="55"/>
      <c r="R176" s="55"/>
      <c r="S176" s="55"/>
      <c r="T176" s="55"/>
      <c r="U176" s="55"/>
      <c r="V176" s="55"/>
      <c r="W176" s="55"/>
      <c r="X176" s="55"/>
      <c r="Y176" s="55"/>
      <c r="Z176" s="55"/>
      <c r="AA176" s="55"/>
      <c r="AB176" s="55"/>
      <c r="AC176" s="55"/>
      <c r="AD176" s="55"/>
      <c r="AE176" s="55"/>
      <c r="AF176" s="55"/>
      <c r="AG176" s="55"/>
      <c r="AH176" s="55"/>
      <c r="AI176" s="55"/>
      <c r="AJ176" s="55"/>
      <c r="AK176" s="55"/>
      <c r="AL176" s="55"/>
      <c r="AM176" s="55"/>
      <c r="AN176" s="55"/>
      <c r="AO176" s="55"/>
      <c r="AP176" s="55"/>
      <c r="AQ176" s="55"/>
      <c r="AR176" s="55"/>
      <c r="AS176" s="55"/>
      <c r="AT176" s="55"/>
      <c r="AU176" s="55"/>
      <c r="AV176" s="55"/>
      <c r="AW176" s="55"/>
      <c r="AX176" s="55"/>
      <c r="AY176" s="55"/>
      <c r="AZ176" s="55"/>
      <c r="BA176" s="55"/>
      <c r="BB176" s="55"/>
      <c r="BC176" s="55"/>
      <c r="BD176" s="55"/>
      <c r="BE176" s="55"/>
      <c r="BF176" s="55"/>
      <c r="BG176" s="55"/>
      <c r="BH176" s="55"/>
      <c r="BI176" s="55"/>
      <c r="BJ176" s="55"/>
      <c r="BK176" s="55"/>
      <c r="BL176" s="55"/>
      <c r="BM176" s="55"/>
      <c r="BN176" s="55"/>
      <c r="BO176" s="55"/>
      <c r="BP176" s="55"/>
      <c r="BQ176" s="55"/>
      <c r="BR176" s="55"/>
    </row>
    <row r="177" spans="1:70" ht="9">
      <c r="A177" s="55"/>
      <c r="B177" s="55"/>
      <c r="C177" s="55"/>
      <c r="D177" s="55"/>
      <c r="E177" s="55"/>
      <c r="F177" s="55"/>
      <c r="G177" s="55"/>
      <c r="H177" s="55"/>
      <c r="I177" s="55"/>
      <c r="J177" s="55"/>
      <c r="K177" s="55"/>
      <c r="L177" s="55"/>
      <c r="M177" s="55"/>
      <c r="N177" s="55"/>
      <c r="O177" s="55"/>
      <c r="P177" s="55"/>
      <c r="Q177" s="55"/>
      <c r="R177" s="55"/>
      <c r="S177" s="55"/>
      <c r="T177" s="55"/>
      <c r="U177" s="55"/>
      <c r="V177" s="55"/>
      <c r="W177" s="55"/>
      <c r="X177" s="55"/>
      <c r="Y177" s="55"/>
      <c r="Z177" s="55"/>
      <c r="AA177" s="55"/>
      <c r="AB177" s="55"/>
      <c r="AC177" s="55"/>
      <c r="AD177" s="55"/>
      <c r="AE177" s="55"/>
      <c r="AF177" s="55"/>
      <c r="AG177" s="55"/>
      <c r="AH177" s="55"/>
      <c r="AI177" s="55"/>
      <c r="AJ177" s="55"/>
      <c r="AK177" s="55"/>
      <c r="AL177" s="55"/>
      <c r="AM177" s="55"/>
      <c r="AN177" s="55"/>
      <c r="AO177" s="55"/>
      <c r="AP177" s="55"/>
      <c r="AQ177" s="55"/>
      <c r="AR177" s="55"/>
      <c r="AS177" s="55"/>
      <c r="AT177" s="55"/>
      <c r="AU177" s="55"/>
      <c r="AV177" s="55"/>
      <c r="AW177" s="55"/>
      <c r="AX177" s="55"/>
      <c r="AY177" s="55"/>
      <c r="AZ177" s="55"/>
      <c r="BA177" s="55"/>
      <c r="BB177" s="55"/>
      <c r="BC177" s="55"/>
      <c r="BD177" s="55"/>
      <c r="BE177" s="55"/>
      <c r="BF177" s="55"/>
      <c r="BG177" s="55"/>
      <c r="BH177" s="55"/>
      <c r="BI177" s="55"/>
      <c r="BJ177" s="55"/>
      <c r="BK177" s="55"/>
      <c r="BL177" s="55"/>
      <c r="BM177" s="55"/>
      <c r="BN177" s="55"/>
      <c r="BO177" s="55"/>
      <c r="BP177" s="55"/>
      <c r="BQ177" s="55"/>
      <c r="BR177" s="55"/>
    </row>
    <row r="178" spans="1:70" ht="9">
      <c r="A178" s="55"/>
      <c r="B178" s="55"/>
      <c r="C178" s="55"/>
      <c r="D178" s="55"/>
      <c r="E178" s="55"/>
      <c r="F178" s="55"/>
      <c r="G178" s="55"/>
      <c r="H178" s="55"/>
      <c r="I178" s="55"/>
      <c r="J178" s="55"/>
      <c r="K178" s="55"/>
      <c r="L178" s="55"/>
      <c r="M178" s="55"/>
      <c r="N178" s="55"/>
      <c r="O178" s="55"/>
      <c r="P178" s="55"/>
      <c r="Q178" s="55"/>
      <c r="R178" s="55"/>
      <c r="S178" s="55"/>
      <c r="T178" s="55"/>
      <c r="U178" s="55"/>
      <c r="V178" s="55"/>
      <c r="W178" s="55"/>
      <c r="X178" s="55"/>
      <c r="Y178" s="55"/>
      <c r="Z178" s="55"/>
      <c r="AA178" s="55"/>
      <c r="AB178" s="55"/>
      <c r="AC178" s="55"/>
      <c r="AD178" s="55"/>
      <c r="AE178" s="55"/>
      <c r="AF178" s="55"/>
      <c r="AG178" s="55"/>
      <c r="AH178" s="55"/>
      <c r="AI178" s="55"/>
      <c r="AJ178" s="55"/>
      <c r="AK178" s="55"/>
      <c r="AL178" s="55"/>
      <c r="AM178" s="55"/>
      <c r="AN178" s="55"/>
      <c r="AO178" s="55"/>
      <c r="AP178" s="55"/>
      <c r="AQ178" s="55"/>
      <c r="AR178" s="55"/>
      <c r="AS178" s="55"/>
      <c r="AT178" s="55"/>
      <c r="AU178" s="55"/>
      <c r="AV178" s="55"/>
      <c r="AW178" s="55"/>
      <c r="AX178" s="55"/>
      <c r="AY178" s="55"/>
      <c r="AZ178" s="55"/>
      <c r="BA178" s="55"/>
      <c r="BB178" s="55"/>
      <c r="BC178" s="55"/>
      <c r="BD178" s="55"/>
      <c r="BE178" s="55"/>
      <c r="BF178" s="55"/>
      <c r="BG178" s="55"/>
      <c r="BH178" s="55"/>
      <c r="BI178" s="55"/>
      <c r="BJ178" s="55"/>
      <c r="BK178" s="55"/>
      <c r="BL178" s="55"/>
      <c r="BM178" s="55"/>
      <c r="BN178" s="55"/>
      <c r="BO178" s="55"/>
      <c r="BP178" s="55"/>
      <c r="BQ178" s="55"/>
      <c r="BR178" s="55"/>
    </row>
    <row r="179" spans="1:70" ht="9">
      <c r="A179" s="55"/>
      <c r="B179" s="55"/>
      <c r="C179" s="55"/>
      <c r="D179" s="55"/>
      <c r="E179" s="55"/>
      <c r="F179" s="55"/>
      <c r="G179" s="55"/>
      <c r="H179" s="55"/>
      <c r="I179" s="55"/>
      <c r="J179" s="55"/>
      <c r="K179" s="55"/>
      <c r="L179" s="55"/>
      <c r="M179" s="55"/>
      <c r="N179" s="55"/>
      <c r="O179" s="55"/>
      <c r="P179" s="55"/>
      <c r="Q179" s="55"/>
      <c r="R179" s="55"/>
      <c r="S179" s="55"/>
      <c r="T179" s="55"/>
      <c r="U179" s="55"/>
      <c r="V179" s="55"/>
      <c r="W179" s="55"/>
      <c r="X179" s="55"/>
      <c r="Y179" s="55"/>
      <c r="Z179" s="55"/>
      <c r="AA179" s="55"/>
      <c r="AB179" s="55"/>
      <c r="AC179" s="55"/>
      <c r="AD179" s="55"/>
      <c r="AE179" s="55"/>
      <c r="AF179" s="55"/>
      <c r="AG179" s="55"/>
      <c r="AH179" s="55"/>
      <c r="AI179" s="55"/>
      <c r="AJ179" s="55"/>
      <c r="AK179" s="55"/>
      <c r="AL179" s="55"/>
      <c r="AM179" s="55"/>
      <c r="AN179" s="55"/>
      <c r="AO179" s="55"/>
      <c r="AP179" s="55"/>
      <c r="AQ179" s="55"/>
      <c r="AR179" s="55"/>
      <c r="AS179" s="55"/>
      <c r="AT179" s="55"/>
      <c r="AU179" s="55"/>
      <c r="AV179" s="55"/>
      <c r="AW179" s="55"/>
      <c r="AX179" s="55"/>
      <c r="AY179" s="55"/>
      <c r="AZ179" s="55"/>
      <c r="BA179" s="55"/>
      <c r="BB179" s="55"/>
      <c r="BC179" s="55"/>
      <c r="BD179" s="55"/>
      <c r="BE179" s="55"/>
      <c r="BF179" s="55"/>
      <c r="BG179" s="55"/>
      <c r="BH179" s="55"/>
      <c r="BI179" s="55"/>
      <c r="BJ179" s="55"/>
      <c r="BK179" s="55"/>
      <c r="BL179" s="55"/>
      <c r="BM179" s="55"/>
      <c r="BN179" s="55"/>
      <c r="BO179" s="55"/>
      <c r="BP179" s="55"/>
      <c r="BQ179" s="55"/>
      <c r="BR179" s="55"/>
    </row>
    <row r="180" spans="1:70" ht="9">
      <c r="A180" s="55"/>
      <c r="B180" s="55"/>
      <c r="C180" s="55"/>
      <c r="D180" s="55"/>
      <c r="E180" s="55"/>
      <c r="F180" s="55"/>
      <c r="G180" s="55"/>
      <c r="H180" s="55"/>
      <c r="I180" s="55"/>
      <c r="J180" s="55"/>
      <c r="K180" s="55"/>
      <c r="L180" s="55"/>
      <c r="M180" s="55"/>
      <c r="N180" s="55"/>
      <c r="O180" s="55"/>
      <c r="P180" s="55"/>
      <c r="Q180" s="55"/>
      <c r="R180" s="55"/>
      <c r="S180" s="55"/>
      <c r="T180" s="55"/>
      <c r="U180" s="55"/>
      <c r="V180" s="55"/>
      <c r="W180" s="55"/>
      <c r="X180" s="55"/>
      <c r="Y180" s="55"/>
      <c r="Z180" s="55"/>
      <c r="AA180" s="55"/>
      <c r="AB180" s="55"/>
      <c r="AC180" s="55"/>
      <c r="AD180" s="55"/>
      <c r="AE180" s="55"/>
      <c r="AF180" s="55"/>
      <c r="AG180" s="55"/>
      <c r="AH180" s="55"/>
      <c r="AI180" s="55"/>
      <c r="AJ180" s="55"/>
      <c r="AK180" s="55"/>
      <c r="AL180" s="55"/>
      <c r="AM180" s="55"/>
      <c r="AN180" s="55"/>
      <c r="AO180" s="55"/>
      <c r="AP180" s="55"/>
      <c r="AQ180" s="55"/>
      <c r="AR180" s="55"/>
      <c r="AS180" s="55"/>
      <c r="AT180" s="55"/>
      <c r="AU180" s="55"/>
      <c r="AV180" s="55"/>
      <c r="AW180" s="55"/>
      <c r="AX180" s="55"/>
      <c r="AY180" s="55"/>
      <c r="AZ180" s="55"/>
      <c r="BA180" s="55"/>
      <c r="BB180" s="55"/>
      <c r="BC180" s="55"/>
      <c r="BD180" s="55"/>
      <c r="BE180" s="55"/>
      <c r="BF180" s="55"/>
      <c r="BG180" s="55"/>
      <c r="BH180" s="55"/>
      <c r="BI180" s="55"/>
      <c r="BJ180" s="55"/>
      <c r="BK180" s="55"/>
      <c r="BL180" s="55"/>
      <c r="BM180" s="55"/>
      <c r="BN180" s="55"/>
      <c r="BO180" s="55"/>
      <c r="BP180" s="55"/>
      <c r="BQ180" s="55"/>
      <c r="BR180" s="55"/>
    </row>
    <row r="181" spans="1:70" ht="9">
      <c r="A181" s="55"/>
      <c r="B181" s="55"/>
      <c r="C181" s="55"/>
      <c r="D181" s="55"/>
      <c r="E181" s="55"/>
      <c r="F181" s="55"/>
      <c r="G181" s="55"/>
      <c r="H181" s="55"/>
      <c r="I181" s="55"/>
      <c r="J181" s="55"/>
      <c r="K181" s="55"/>
      <c r="L181" s="55"/>
      <c r="M181" s="55"/>
      <c r="N181" s="55"/>
      <c r="O181" s="55"/>
      <c r="P181" s="55"/>
      <c r="Q181" s="55"/>
      <c r="R181" s="55"/>
      <c r="S181" s="55"/>
      <c r="T181" s="55"/>
      <c r="U181" s="55"/>
      <c r="V181" s="55"/>
      <c r="W181" s="55"/>
      <c r="X181" s="55"/>
      <c r="Y181" s="55"/>
      <c r="Z181" s="55"/>
      <c r="AA181" s="55"/>
      <c r="AB181" s="55"/>
      <c r="AC181" s="55"/>
      <c r="AD181" s="55"/>
      <c r="AE181" s="55"/>
      <c r="AF181" s="55"/>
      <c r="AG181" s="55"/>
      <c r="AH181" s="55"/>
      <c r="AI181" s="55"/>
      <c r="AJ181" s="55"/>
      <c r="AK181" s="55"/>
      <c r="AL181" s="55"/>
      <c r="AM181" s="55"/>
      <c r="AN181" s="55"/>
      <c r="AO181" s="55"/>
      <c r="AP181" s="55"/>
      <c r="AQ181" s="55"/>
      <c r="AR181" s="55"/>
      <c r="AS181" s="55"/>
      <c r="AT181" s="55"/>
      <c r="AU181" s="55"/>
      <c r="AV181" s="55"/>
      <c r="AW181" s="55"/>
      <c r="AX181" s="55"/>
      <c r="AY181" s="55"/>
      <c r="AZ181" s="55"/>
      <c r="BA181" s="55"/>
      <c r="BB181" s="55"/>
      <c r="BC181" s="55"/>
      <c r="BD181" s="55"/>
      <c r="BE181" s="55"/>
      <c r="BF181" s="55"/>
      <c r="BG181" s="55"/>
      <c r="BH181" s="55"/>
      <c r="BI181" s="55"/>
      <c r="BJ181" s="55"/>
      <c r="BK181" s="55"/>
      <c r="BL181" s="55"/>
      <c r="BM181" s="55"/>
      <c r="BN181" s="55"/>
      <c r="BO181" s="55"/>
      <c r="BP181" s="55"/>
      <c r="BQ181" s="55"/>
      <c r="BR181" s="55"/>
    </row>
    <row r="182" spans="1:70" ht="9">
      <c r="A182" s="55"/>
      <c r="B182" s="55"/>
      <c r="C182" s="55"/>
      <c r="D182" s="55"/>
      <c r="E182" s="55"/>
      <c r="F182" s="55"/>
      <c r="G182" s="55"/>
      <c r="H182" s="55"/>
      <c r="I182" s="55"/>
      <c r="J182" s="55"/>
      <c r="K182" s="55"/>
      <c r="L182" s="55"/>
      <c r="M182" s="55"/>
      <c r="N182" s="55"/>
      <c r="O182" s="55"/>
      <c r="P182" s="55"/>
      <c r="Q182" s="55"/>
      <c r="R182" s="55"/>
      <c r="S182" s="55"/>
      <c r="T182" s="55"/>
      <c r="U182" s="55"/>
      <c r="V182" s="55"/>
      <c r="W182" s="55"/>
      <c r="X182" s="55"/>
      <c r="Y182" s="55"/>
      <c r="Z182" s="55"/>
      <c r="AA182" s="55"/>
      <c r="AB182" s="55"/>
      <c r="AC182" s="55"/>
      <c r="AD182" s="55"/>
      <c r="AE182" s="55"/>
      <c r="AF182" s="55"/>
      <c r="AG182" s="55"/>
      <c r="AH182" s="55"/>
      <c r="AI182" s="55"/>
      <c r="AJ182" s="55"/>
      <c r="AK182" s="55"/>
      <c r="AL182" s="55"/>
      <c r="AM182" s="55"/>
      <c r="AN182" s="55"/>
      <c r="AO182" s="55"/>
      <c r="AP182" s="55"/>
      <c r="AQ182" s="55"/>
      <c r="AR182" s="55"/>
      <c r="AS182" s="55"/>
      <c r="AT182" s="55"/>
      <c r="AU182" s="55"/>
      <c r="AV182" s="55"/>
      <c r="AW182" s="55"/>
      <c r="AX182" s="55"/>
      <c r="AY182" s="55"/>
      <c r="AZ182" s="55"/>
      <c r="BA182" s="55"/>
      <c r="BB182" s="55"/>
      <c r="BC182" s="55"/>
      <c r="BD182" s="55"/>
      <c r="BE182" s="55"/>
      <c r="BF182" s="55"/>
      <c r="BG182" s="55"/>
      <c r="BH182" s="55"/>
      <c r="BI182" s="55"/>
      <c r="BJ182" s="55"/>
      <c r="BK182" s="55"/>
      <c r="BL182" s="55"/>
      <c r="BM182" s="55"/>
      <c r="BN182" s="55"/>
      <c r="BO182" s="55"/>
      <c r="BP182" s="55"/>
      <c r="BQ182" s="55"/>
      <c r="BR182" s="55"/>
    </row>
    <row r="183" spans="1:70" ht="9">
      <c r="A183" s="55"/>
      <c r="B183" s="55"/>
      <c r="C183" s="55"/>
      <c r="D183" s="55"/>
      <c r="E183" s="55"/>
      <c r="F183" s="55"/>
      <c r="G183" s="55"/>
      <c r="H183" s="55"/>
      <c r="I183" s="55"/>
      <c r="J183" s="55"/>
      <c r="K183" s="55"/>
      <c r="L183" s="55"/>
      <c r="M183" s="55"/>
      <c r="N183" s="55"/>
      <c r="O183" s="55"/>
      <c r="P183" s="55"/>
      <c r="Q183" s="55"/>
      <c r="R183" s="55"/>
      <c r="S183" s="55"/>
      <c r="T183" s="55"/>
      <c r="U183" s="55"/>
      <c r="V183" s="55"/>
      <c r="W183" s="55"/>
      <c r="X183" s="55"/>
      <c r="Y183" s="55"/>
      <c r="Z183" s="55"/>
      <c r="AA183" s="55"/>
      <c r="AB183" s="55"/>
      <c r="AC183" s="55"/>
      <c r="AD183" s="55"/>
      <c r="AE183" s="55"/>
      <c r="AF183" s="55"/>
      <c r="AG183" s="55"/>
      <c r="AH183" s="55"/>
      <c r="AI183" s="55"/>
      <c r="AJ183" s="55"/>
      <c r="AK183" s="55"/>
      <c r="AL183" s="55"/>
      <c r="AM183" s="55"/>
      <c r="AN183" s="55"/>
      <c r="AO183" s="55"/>
      <c r="AP183" s="55"/>
      <c r="AQ183" s="55"/>
      <c r="AR183" s="55"/>
      <c r="AS183" s="55"/>
      <c r="AT183" s="55"/>
      <c r="AU183" s="55"/>
      <c r="AV183" s="55"/>
      <c r="AW183" s="55"/>
      <c r="AX183" s="55"/>
      <c r="AY183" s="55"/>
      <c r="AZ183" s="55"/>
      <c r="BA183" s="55"/>
      <c r="BB183" s="55"/>
      <c r="BC183" s="55"/>
      <c r="BD183" s="55"/>
      <c r="BE183" s="55"/>
      <c r="BF183" s="55"/>
      <c r="BG183" s="55"/>
      <c r="BH183" s="55"/>
      <c r="BI183" s="55"/>
      <c r="BJ183" s="55"/>
      <c r="BK183" s="55"/>
      <c r="BL183" s="55"/>
      <c r="BM183" s="55"/>
      <c r="BN183" s="55"/>
      <c r="BO183" s="55"/>
      <c r="BP183" s="55"/>
      <c r="BQ183" s="55"/>
      <c r="BR183" s="55"/>
    </row>
    <row r="184" spans="1:70" ht="9">
      <c r="A184" s="55"/>
      <c r="B184" s="55"/>
      <c r="C184" s="55"/>
      <c r="D184" s="55"/>
      <c r="E184" s="55"/>
      <c r="F184" s="55"/>
      <c r="G184" s="55"/>
      <c r="H184" s="55"/>
      <c r="I184" s="55"/>
      <c r="J184" s="55"/>
      <c r="K184" s="55"/>
      <c r="L184" s="55"/>
      <c r="M184" s="55"/>
      <c r="N184" s="55"/>
      <c r="O184" s="55"/>
      <c r="P184" s="55"/>
      <c r="Q184" s="55"/>
      <c r="R184" s="55"/>
      <c r="S184" s="55"/>
      <c r="T184" s="55"/>
      <c r="U184" s="55"/>
      <c r="V184" s="55"/>
      <c r="W184" s="55"/>
      <c r="X184" s="55"/>
      <c r="Y184" s="55"/>
      <c r="Z184" s="55"/>
      <c r="AA184" s="55"/>
      <c r="AB184" s="55"/>
      <c r="AC184" s="55"/>
      <c r="AD184" s="55"/>
      <c r="AE184" s="55"/>
      <c r="AF184" s="55"/>
      <c r="AG184" s="55"/>
      <c r="AH184" s="55"/>
      <c r="AI184" s="55"/>
      <c r="AJ184" s="55"/>
      <c r="AK184" s="55"/>
      <c r="AL184" s="55"/>
      <c r="AM184" s="55"/>
      <c r="AN184" s="55"/>
      <c r="AO184" s="55"/>
      <c r="AP184" s="55"/>
      <c r="AQ184" s="55"/>
      <c r="AR184" s="55"/>
      <c r="AS184" s="55"/>
      <c r="AT184" s="55"/>
      <c r="AU184" s="55"/>
      <c r="AV184" s="55"/>
      <c r="AW184" s="55"/>
      <c r="AX184" s="55"/>
      <c r="AY184" s="55"/>
      <c r="AZ184" s="55"/>
      <c r="BA184" s="55"/>
      <c r="BB184" s="55"/>
      <c r="BC184" s="55"/>
      <c r="BD184" s="55"/>
      <c r="BE184" s="55"/>
      <c r="BF184" s="55"/>
      <c r="BG184" s="55"/>
      <c r="BH184" s="55"/>
      <c r="BI184" s="55"/>
      <c r="BJ184" s="55"/>
      <c r="BK184" s="55"/>
      <c r="BL184" s="55"/>
      <c r="BM184" s="55"/>
      <c r="BN184" s="55"/>
      <c r="BO184" s="55"/>
      <c r="BP184" s="55"/>
      <c r="BQ184" s="55"/>
      <c r="BR184" s="55"/>
    </row>
    <row r="185" spans="1:70" ht="9">
      <c r="A185" s="55"/>
      <c r="B185" s="55"/>
      <c r="C185" s="55"/>
      <c r="D185" s="55"/>
      <c r="E185" s="55"/>
      <c r="F185" s="55"/>
      <c r="G185" s="55"/>
      <c r="H185" s="55"/>
      <c r="I185" s="55"/>
      <c r="J185" s="55"/>
      <c r="K185" s="55"/>
      <c r="L185" s="55"/>
      <c r="M185" s="55"/>
      <c r="N185" s="55"/>
      <c r="O185" s="55"/>
      <c r="P185" s="55"/>
      <c r="Q185" s="55"/>
      <c r="R185" s="55"/>
      <c r="S185" s="55"/>
      <c r="T185" s="55"/>
      <c r="U185" s="55"/>
      <c r="V185" s="55"/>
      <c r="W185" s="55"/>
      <c r="X185" s="55"/>
      <c r="Y185" s="55"/>
      <c r="Z185" s="55"/>
      <c r="AA185" s="55"/>
      <c r="AB185" s="55"/>
      <c r="AC185" s="55"/>
      <c r="AD185" s="55"/>
      <c r="AE185" s="55"/>
      <c r="AF185" s="55"/>
      <c r="AG185" s="55"/>
      <c r="AH185" s="55"/>
      <c r="AI185" s="55"/>
      <c r="AJ185" s="55"/>
      <c r="AK185" s="55"/>
      <c r="AL185" s="55"/>
      <c r="AM185" s="55"/>
      <c r="AN185" s="55"/>
      <c r="AO185" s="55"/>
      <c r="AP185" s="55"/>
      <c r="AQ185" s="55"/>
      <c r="AR185" s="55"/>
      <c r="AS185" s="55"/>
      <c r="AT185" s="55"/>
      <c r="AU185" s="55"/>
      <c r="AV185" s="55"/>
      <c r="AW185" s="55"/>
      <c r="AX185" s="55"/>
      <c r="AY185" s="55"/>
      <c r="AZ185" s="55"/>
      <c r="BA185" s="55"/>
      <c r="BB185" s="55"/>
      <c r="BC185" s="55"/>
      <c r="BD185" s="55"/>
      <c r="BE185" s="55"/>
      <c r="BF185" s="55"/>
      <c r="BG185" s="55"/>
      <c r="BH185" s="55"/>
      <c r="BI185" s="55"/>
      <c r="BJ185" s="55"/>
      <c r="BK185" s="55"/>
      <c r="BL185" s="55"/>
      <c r="BM185" s="55"/>
      <c r="BN185" s="55"/>
      <c r="BO185" s="55"/>
      <c r="BP185" s="55"/>
      <c r="BQ185" s="55"/>
      <c r="BR185" s="55"/>
    </row>
    <row r="186" spans="1:70" ht="9">
      <c r="A186" s="55"/>
      <c r="B186" s="55"/>
      <c r="C186" s="55"/>
      <c r="D186" s="55"/>
      <c r="E186" s="55"/>
      <c r="F186" s="55"/>
      <c r="G186" s="55"/>
      <c r="H186" s="55"/>
      <c r="I186" s="55"/>
      <c r="J186" s="55"/>
      <c r="K186" s="55"/>
      <c r="L186" s="55"/>
      <c r="M186" s="55"/>
      <c r="N186" s="55"/>
      <c r="O186" s="55"/>
      <c r="P186" s="55"/>
      <c r="Q186" s="55"/>
      <c r="R186" s="55"/>
      <c r="S186" s="55"/>
      <c r="T186" s="55"/>
      <c r="U186" s="55"/>
      <c r="V186" s="55"/>
      <c r="W186" s="55"/>
      <c r="X186" s="55"/>
      <c r="Y186" s="55"/>
      <c r="Z186" s="55"/>
      <c r="AA186" s="55"/>
      <c r="AB186" s="55"/>
      <c r="AC186" s="55"/>
      <c r="AD186" s="55"/>
      <c r="AE186" s="55"/>
      <c r="AF186" s="55"/>
      <c r="AG186" s="55"/>
      <c r="AH186" s="55"/>
      <c r="AI186" s="55"/>
      <c r="AJ186" s="55"/>
      <c r="AK186" s="55"/>
      <c r="AL186" s="55"/>
      <c r="AM186" s="55"/>
      <c r="AN186" s="55"/>
      <c r="AO186" s="55"/>
      <c r="AP186" s="55"/>
      <c r="AQ186" s="55"/>
      <c r="AR186" s="55"/>
      <c r="AS186" s="55"/>
      <c r="AT186" s="55"/>
      <c r="AU186" s="55"/>
      <c r="AV186" s="55"/>
      <c r="AW186" s="55"/>
      <c r="AX186" s="55"/>
      <c r="AY186" s="55"/>
      <c r="AZ186" s="55"/>
      <c r="BA186" s="55"/>
      <c r="BB186" s="55"/>
      <c r="BC186" s="55"/>
      <c r="BD186" s="55"/>
      <c r="BE186" s="55"/>
      <c r="BF186" s="55"/>
      <c r="BG186" s="55"/>
      <c r="BH186" s="55"/>
      <c r="BI186" s="55"/>
      <c r="BJ186" s="55"/>
      <c r="BK186" s="55"/>
      <c r="BL186" s="55"/>
      <c r="BM186" s="55"/>
      <c r="BN186" s="55"/>
      <c r="BO186" s="55"/>
      <c r="BP186" s="55"/>
      <c r="BQ186" s="55"/>
      <c r="BR186" s="55"/>
    </row>
    <row r="187" spans="1:70" ht="9">
      <c r="A187" s="55"/>
      <c r="B187" s="55"/>
      <c r="C187" s="55"/>
      <c r="D187" s="55"/>
      <c r="E187" s="55"/>
      <c r="F187" s="55"/>
      <c r="G187" s="55"/>
      <c r="H187" s="55"/>
      <c r="I187" s="55"/>
      <c r="J187" s="55"/>
      <c r="K187" s="55"/>
      <c r="L187" s="55"/>
      <c r="M187" s="55"/>
      <c r="N187" s="55"/>
      <c r="O187" s="55"/>
      <c r="P187" s="55"/>
      <c r="Q187" s="55"/>
      <c r="R187" s="55"/>
      <c r="S187" s="55"/>
      <c r="T187" s="55"/>
      <c r="U187" s="55"/>
      <c r="V187" s="55"/>
      <c r="W187" s="55"/>
      <c r="X187" s="55"/>
      <c r="Y187" s="55"/>
      <c r="Z187" s="55"/>
      <c r="AA187" s="55"/>
      <c r="AB187" s="55"/>
      <c r="AC187" s="55"/>
      <c r="AD187" s="55"/>
      <c r="AE187" s="55"/>
      <c r="AF187" s="55"/>
      <c r="AG187" s="55"/>
      <c r="AH187" s="55"/>
      <c r="AI187" s="55"/>
      <c r="AJ187" s="55"/>
      <c r="AK187" s="55"/>
      <c r="AL187" s="55"/>
      <c r="AM187" s="55"/>
      <c r="AN187" s="55"/>
      <c r="AO187" s="55"/>
      <c r="AP187" s="55"/>
      <c r="AQ187" s="55"/>
      <c r="AR187" s="55"/>
      <c r="AS187" s="55"/>
      <c r="AT187" s="55"/>
      <c r="AU187" s="55"/>
      <c r="AV187" s="55"/>
      <c r="AW187" s="55"/>
      <c r="AX187" s="55"/>
      <c r="AY187" s="55"/>
      <c r="AZ187" s="55"/>
      <c r="BA187" s="55"/>
      <c r="BB187" s="55"/>
      <c r="BC187" s="55"/>
      <c r="BD187" s="55"/>
      <c r="BE187" s="55"/>
      <c r="BF187" s="55"/>
      <c r="BG187" s="55"/>
      <c r="BH187" s="55"/>
      <c r="BI187" s="55"/>
      <c r="BJ187" s="55"/>
      <c r="BK187" s="55"/>
      <c r="BL187" s="55"/>
      <c r="BM187" s="55"/>
      <c r="BN187" s="55"/>
      <c r="BO187" s="55"/>
      <c r="BP187" s="55"/>
      <c r="BQ187" s="55"/>
      <c r="BR187" s="55"/>
    </row>
    <row r="188" spans="1:70" ht="9">
      <c r="A188" s="55"/>
      <c r="B188" s="55"/>
      <c r="C188" s="55"/>
      <c r="D188" s="55"/>
      <c r="E188" s="55"/>
      <c r="F188" s="55"/>
      <c r="G188" s="55"/>
      <c r="H188" s="55"/>
      <c r="I188" s="55"/>
      <c r="J188" s="55"/>
      <c r="K188" s="55"/>
      <c r="L188" s="55"/>
      <c r="M188" s="55"/>
      <c r="N188" s="55"/>
      <c r="O188" s="55"/>
      <c r="P188" s="55"/>
      <c r="Q188" s="55"/>
      <c r="R188" s="55"/>
      <c r="S188" s="55"/>
      <c r="T188" s="55"/>
      <c r="U188" s="55"/>
      <c r="V188" s="55"/>
      <c r="W188" s="55"/>
      <c r="X188" s="55"/>
      <c r="Y188" s="55"/>
      <c r="Z188" s="55"/>
      <c r="AA188" s="55"/>
      <c r="AB188" s="55"/>
      <c r="AC188" s="55"/>
      <c r="AD188" s="55"/>
      <c r="AE188" s="55"/>
      <c r="AF188" s="55"/>
      <c r="AG188" s="55"/>
      <c r="AH188" s="55"/>
      <c r="AI188" s="55"/>
      <c r="AJ188" s="55"/>
      <c r="AK188" s="55"/>
      <c r="AL188" s="55"/>
      <c r="AM188" s="55"/>
      <c r="AN188" s="55"/>
      <c r="AO188" s="55"/>
      <c r="AP188" s="55"/>
      <c r="AQ188" s="55"/>
      <c r="AR188" s="55"/>
      <c r="AS188" s="55"/>
      <c r="AT188" s="55"/>
      <c r="AU188" s="55"/>
      <c r="AV188" s="55"/>
      <c r="AW188" s="55"/>
      <c r="AX188" s="55"/>
      <c r="AY188" s="55"/>
      <c r="AZ188" s="55"/>
      <c r="BA188" s="55"/>
      <c r="BB188" s="55"/>
      <c r="BC188" s="55"/>
      <c r="BD188" s="55"/>
      <c r="BE188" s="55"/>
      <c r="BF188" s="55"/>
      <c r="BG188" s="55"/>
      <c r="BH188" s="55"/>
      <c r="BI188" s="55"/>
      <c r="BJ188" s="55"/>
      <c r="BK188" s="55"/>
      <c r="BL188" s="55"/>
      <c r="BM188" s="55"/>
      <c r="BN188" s="55"/>
      <c r="BO188" s="55"/>
      <c r="BP188" s="55"/>
      <c r="BQ188" s="55"/>
      <c r="BR188" s="55"/>
    </row>
    <row r="189" spans="1:70" ht="9">
      <c r="A189" s="55"/>
      <c r="B189" s="55"/>
      <c r="C189" s="55"/>
      <c r="D189" s="55"/>
      <c r="E189" s="55"/>
      <c r="F189" s="55"/>
      <c r="G189" s="55"/>
      <c r="H189" s="55"/>
      <c r="I189" s="55"/>
      <c r="J189" s="55"/>
      <c r="K189" s="55"/>
      <c r="L189" s="55"/>
      <c r="M189" s="55"/>
      <c r="N189" s="55"/>
      <c r="O189" s="55"/>
      <c r="P189" s="55"/>
      <c r="Q189" s="55"/>
      <c r="R189" s="55"/>
      <c r="S189" s="55"/>
      <c r="T189" s="55"/>
      <c r="U189" s="55"/>
      <c r="V189" s="55"/>
      <c r="W189" s="55"/>
      <c r="X189" s="55"/>
      <c r="Y189" s="55"/>
      <c r="Z189" s="55"/>
      <c r="AA189" s="55"/>
      <c r="AB189" s="55"/>
      <c r="AC189" s="55"/>
      <c r="AD189" s="55"/>
      <c r="AE189" s="55"/>
      <c r="AF189" s="55"/>
      <c r="AG189" s="55"/>
      <c r="AH189" s="55"/>
      <c r="AI189" s="55"/>
      <c r="AJ189" s="55"/>
      <c r="AK189" s="55"/>
      <c r="AL189" s="55"/>
      <c r="AM189" s="55"/>
      <c r="AN189" s="55"/>
      <c r="AO189" s="55"/>
      <c r="AP189" s="55"/>
      <c r="AQ189" s="55"/>
      <c r="AR189" s="55"/>
      <c r="AS189" s="55"/>
      <c r="AT189" s="55"/>
      <c r="AU189" s="55"/>
      <c r="AV189" s="55"/>
      <c r="AW189" s="55"/>
      <c r="AX189" s="55"/>
      <c r="AY189" s="55"/>
      <c r="AZ189" s="55"/>
      <c r="BA189" s="55"/>
      <c r="BB189" s="55"/>
      <c r="BC189" s="55"/>
      <c r="BD189" s="55"/>
      <c r="BE189" s="55"/>
      <c r="BF189" s="55"/>
      <c r="BG189" s="55"/>
      <c r="BH189" s="55"/>
      <c r="BI189" s="55"/>
      <c r="BJ189" s="55"/>
      <c r="BK189" s="55"/>
      <c r="BL189" s="55"/>
      <c r="BM189" s="55"/>
      <c r="BN189" s="55"/>
      <c r="BO189" s="55"/>
      <c r="BP189" s="55"/>
      <c r="BQ189" s="55"/>
      <c r="BR189" s="55"/>
    </row>
    <row r="190" spans="1:70" ht="9">
      <c r="A190" s="55"/>
      <c r="B190" s="55"/>
      <c r="C190" s="55"/>
      <c r="D190" s="55"/>
      <c r="E190" s="55"/>
      <c r="F190" s="55"/>
      <c r="G190" s="55"/>
      <c r="H190" s="55"/>
      <c r="I190" s="55"/>
      <c r="J190" s="55"/>
      <c r="K190" s="55"/>
      <c r="L190" s="55"/>
      <c r="M190" s="55"/>
      <c r="N190" s="55"/>
      <c r="O190" s="55"/>
      <c r="P190" s="55"/>
      <c r="Q190" s="55"/>
      <c r="R190" s="55"/>
      <c r="S190" s="55"/>
      <c r="T190" s="55"/>
      <c r="U190" s="55"/>
      <c r="V190" s="55"/>
      <c r="W190" s="55"/>
      <c r="X190" s="55"/>
      <c r="Y190" s="55"/>
      <c r="Z190" s="55"/>
      <c r="AA190" s="55"/>
      <c r="AB190" s="55"/>
      <c r="AC190" s="55"/>
      <c r="AD190" s="55"/>
      <c r="AE190" s="55"/>
      <c r="AF190" s="55"/>
      <c r="AG190" s="55"/>
      <c r="AH190" s="55"/>
      <c r="AI190" s="55"/>
      <c r="AJ190" s="55"/>
      <c r="AK190" s="55"/>
      <c r="AL190" s="55"/>
      <c r="AM190" s="55"/>
      <c r="AN190" s="55"/>
      <c r="AO190" s="55"/>
      <c r="AP190" s="55"/>
      <c r="AQ190" s="55"/>
      <c r="AR190" s="55"/>
      <c r="AS190" s="55"/>
      <c r="AT190" s="55"/>
      <c r="AU190" s="55"/>
      <c r="AV190" s="55"/>
      <c r="AW190" s="55"/>
      <c r="AX190" s="55"/>
      <c r="AY190" s="55"/>
      <c r="AZ190" s="55"/>
      <c r="BA190" s="55"/>
      <c r="BB190" s="55"/>
      <c r="BC190" s="55"/>
      <c r="BD190" s="55"/>
      <c r="BE190" s="55"/>
      <c r="BF190" s="55"/>
      <c r="BG190" s="55"/>
      <c r="BH190" s="55"/>
      <c r="BI190" s="55"/>
      <c r="BJ190" s="55"/>
      <c r="BK190" s="55"/>
      <c r="BL190" s="55"/>
      <c r="BM190" s="55"/>
      <c r="BN190" s="55"/>
      <c r="BO190" s="55"/>
      <c r="BP190" s="55"/>
      <c r="BQ190" s="55"/>
      <c r="BR190" s="55"/>
    </row>
    <row r="191" spans="1:70" ht="9">
      <c r="A191" s="55"/>
      <c r="B191" s="55"/>
      <c r="C191" s="55"/>
      <c r="D191" s="55"/>
      <c r="E191" s="55"/>
      <c r="F191" s="55"/>
      <c r="G191" s="55"/>
      <c r="H191" s="55"/>
      <c r="I191" s="55"/>
      <c r="J191" s="55"/>
      <c r="K191" s="55"/>
      <c r="L191" s="55"/>
      <c r="M191" s="55"/>
      <c r="N191" s="55"/>
      <c r="O191" s="55"/>
      <c r="P191" s="55"/>
      <c r="Q191" s="55"/>
      <c r="R191" s="55"/>
      <c r="S191" s="55"/>
      <c r="T191" s="55"/>
      <c r="U191" s="55"/>
      <c r="V191" s="55"/>
      <c r="W191" s="55"/>
      <c r="X191" s="55"/>
      <c r="Y191" s="55"/>
      <c r="Z191" s="55"/>
      <c r="AA191" s="55"/>
      <c r="AB191" s="55"/>
      <c r="AC191" s="55"/>
      <c r="AD191" s="55"/>
      <c r="AE191" s="55"/>
      <c r="AF191" s="55"/>
      <c r="AG191" s="55"/>
      <c r="AH191" s="55"/>
      <c r="AI191" s="55"/>
      <c r="AJ191" s="55"/>
      <c r="AK191" s="55"/>
      <c r="AL191" s="55"/>
      <c r="AM191" s="55"/>
      <c r="AN191" s="55"/>
      <c r="AO191" s="55"/>
      <c r="AP191" s="55"/>
      <c r="AQ191" s="55"/>
      <c r="AR191" s="55"/>
      <c r="AS191" s="55"/>
      <c r="AT191" s="55"/>
      <c r="AU191" s="55"/>
      <c r="AV191" s="55"/>
      <c r="AW191" s="55"/>
      <c r="AX191" s="55"/>
      <c r="AY191" s="55"/>
      <c r="AZ191" s="55"/>
      <c r="BA191" s="55"/>
      <c r="BB191" s="55"/>
      <c r="BC191" s="55"/>
      <c r="BD191" s="55"/>
      <c r="BE191" s="55"/>
      <c r="BF191" s="55"/>
      <c r="BG191" s="55"/>
      <c r="BH191" s="55"/>
      <c r="BI191" s="55"/>
      <c r="BJ191" s="55"/>
      <c r="BK191" s="55"/>
      <c r="BL191" s="55"/>
      <c r="BM191" s="55"/>
      <c r="BN191" s="55"/>
      <c r="BO191" s="55"/>
      <c r="BP191" s="55"/>
      <c r="BQ191" s="55"/>
      <c r="BR191" s="55"/>
    </row>
    <row r="192" spans="1:70" ht="9">
      <c r="A192" s="55"/>
      <c r="B192" s="55"/>
      <c r="C192" s="55"/>
      <c r="D192" s="55"/>
      <c r="E192" s="55"/>
      <c r="F192" s="55"/>
      <c r="G192" s="55"/>
      <c r="H192" s="55"/>
      <c r="I192" s="55"/>
      <c r="J192" s="55"/>
      <c r="K192" s="55"/>
      <c r="L192" s="55"/>
      <c r="M192" s="55"/>
      <c r="N192" s="55"/>
      <c r="O192" s="55"/>
      <c r="P192" s="55"/>
      <c r="Q192" s="55"/>
      <c r="R192" s="55"/>
      <c r="S192" s="55"/>
      <c r="T192" s="55"/>
      <c r="U192" s="55"/>
      <c r="V192" s="55"/>
      <c r="W192" s="55"/>
      <c r="X192" s="55"/>
      <c r="Y192" s="55"/>
      <c r="Z192" s="55"/>
      <c r="AA192" s="55"/>
      <c r="AB192" s="55"/>
      <c r="AC192" s="55"/>
      <c r="AD192" s="55"/>
      <c r="AE192" s="55"/>
      <c r="AF192" s="55"/>
      <c r="AG192" s="55"/>
      <c r="AH192" s="55"/>
      <c r="AI192" s="55"/>
      <c r="AJ192" s="55"/>
      <c r="AK192" s="55"/>
      <c r="AL192" s="55"/>
      <c r="AM192" s="55"/>
      <c r="AN192" s="55"/>
      <c r="AO192" s="55"/>
      <c r="AP192" s="55"/>
      <c r="AQ192" s="55"/>
      <c r="AR192" s="55"/>
      <c r="AS192" s="55"/>
      <c r="AT192" s="55"/>
      <c r="AU192" s="55"/>
      <c r="AV192" s="55"/>
      <c r="AW192" s="55"/>
      <c r="AX192" s="55"/>
      <c r="AY192" s="55"/>
      <c r="AZ192" s="55"/>
      <c r="BA192" s="55"/>
      <c r="BB192" s="55"/>
      <c r="BC192" s="55"/>
      <c r="BD192" s="55"/>
      <c r="BE192" s="55"/>
      <c r="BF192" s="55"/>
      <c r="BG192" s="55"/>
      <c r="BH192" s="55"/>
      <c r="BI192" s="55"/>
      <c r="BJ192" s="55"/>
      <c r="BK192" s="55"/>
      <c r="BL192" s="55"/>
      <c r="BM192" s="55"/>
      <c r="BN192" s="55"/>
      <c r="BO192" s="55"/>
      <c r="BP192" s="55"/>
      <c r="BQ192" s="55"/>
      <c r="BR192" s="55"/>
    </row>
    <row r="193" spans="1:70" ht="9">
      <c r="A193" s="55"/>
      <c r="B193" s="55"/>
      <c r="C193" s="55"/>
      <c r="D193" s="55"/>
      <c r="E193" s="55"/>
      <c r="F193" s="55"/>
      <c r="G193" s="55"/>
      <c r="H193" s="55"/>
      <c r="I193" s="55"/>
      <c r="J193" s="55"/>
      <c r="K193" s="55"/>
      <c r="L193" s="55"/>
      <c r="M193" s="55"/>
      <c r="N193" s="55"/>
      <c r="O193" s="55"/>
      <c r="P193" s="55"/>
      <c r="Q193" s="55"/>
      <c r="R193" s="55"/>
      <c r="S193" s="55"/>
      <c r="T193" s="55"/>
      <c r="U193" s="55"/>
      <c r="V193" s="55"/>
      <c r="W193" s="55"/>
      <c r="X193" s="55"/>
      <c r="Y193" s="55"/>
      <c r="Z193" s="55"/>
      <c r="AA193" s="55"/>
      <c r="AB193" s="55"/>
      <c r="AC193" s="55"/>
      <c r="AD193" s="55"/>
      <c r="AE193" s="55"/>
      <c r="AF193" s="55"/>
      <c r="AG193" s="55"/>
      <c r="AH193" s="55"/>
      <c r="AI193" s="55"/>
      <c r="AJ193" s="55"/>
      <c r="AK193" s="55"/>
      <c r="AL193" s="55"/>
      <c r="AM193" s="55"/>
      <c r="AN193" s="55"/>
      <c r="AO193" s="55"/>
      <c r="AP193" s="55"/>
      <c r="AQ193" s="55"/>
      <c r="AR193" s="55"/>
      <c r="AS193" s="55"/>
      <c r="AT193" s="55"/>
      <c r="AU193" s="55"/>
      <c r="AV193" s="55"/>
      <c r="AW193" s="55"/>
      <c r="AX193" s="55"/>
      <c r="AY193" s="55"/>
      <c r="AZ193" s="55"/>
      <c r="BA193" s="55"/>
      <c r="BB193" s="55"/>
      <c r="BC193" s="55"/>
      <c r="BD193" s="55"/>
      <c r="BE193" s="55"/>
      <c r="BF193" s="55"/>
      <c r="BG193" s="55"/>
      <c r="BH193" s="55"/>
      <c r="BI193" s="55"/>
      <c r="BJ193" s="55"/>
      <c r="BK193" s="55"/>
      <c r="BL193" s="55"/>
      <c r="BM193" s="55"/>
      <c r="BN193" s="55"/>
      <c r="BO193" s="55"/>
      <c r="BP193" s="55"/>
      <c r="BQ193" s="55"/>
      <c r="BR193" s="55"/>
    </row>
    <row r="194" spans="1:70" ht="9">
      <c r="A194" s="55"/>
      <c r="B194" s="55"/>
      <c r="C194" s="55"/>
      <c r="D194" s="55"/>
      <c r="E194" s="55"/>
      <c r="F194" s="55"/>
      <c r="G194" s="55"/>
      <c r="H194" s="55"/>
      <c r="I194" s="55"/>
      <c r="J194" s="55"/>
      <c r="K194" s="55"/>
      <c r="L194" s="55"/>
      <c r="M194" s="55"/>
      <c r="N194" s="55"/>
      <c r="O194" s="55"/>
      <c r="P194" s="55"/>
      <c r="Q194" s="55"/>
      <c r="R194" s="55"/>
      <c r="S194" s="55"/>
      <c r="T194" s="55"/>
      <c r="U194" s="55"/>
      <c r="V194" s="55"/>
      <c r="W194" s="55"/>
      <c r="X194" s="55"/>
      <c r="Y194" s="55"/>
      <c r="Z194" s="55"/>
      <c r="AA194" s="55"/>
      <c r="AB194" s="55"/>
      <c r="AC194" s="55"/>
      <c r="AD194" s="55"/>
      <c r="AE194" s="55"/>
      <c r="AF194" s="55"/>
      <c r="AG194" s="55"/>
      <c r="AH194" s="55"/>
      <c r="AI194" s="55"/>
      <c r="AJ194" s="55"/>
      <c r="AK194" s="55"/>
      <c r="AL194" s="55"/>
      <c r="AM194" s="55"/>
      <c r="AN194" s="55"/>
      <c r="AO194" s="55"/>
      <c r="AP194" s="55"/>
      <c r="AQ194" s="55"/>
      <c r="AR194" s="55"/>
      <c r="AS194" s="55"/>
      <c r="AT194" s="55"/>
      <c r="AU194" s="55"/>
      <c r="AV194" s="55"/>
      <c r="AW194" s="55"/>
      <c r="AX194" s="55"/>
      <c r="AY194" s="55"/>
      <c r="AZ194" s="55"/>
      <c r="BA194" s="55"/>
      <c r="BB194" s="55"/>
      <c r="BC194" s="55"/>
      <c r="BD194" s="55"/>
      <c r="BE194" s="55"/>
      <c r="BF194" s="55"/>
      <c r="BG194" s="55"/>
      <c r="BH194" s="55"/>
      <c r="BI194" s="55"/>
      <c r="BJ194" s="55"/>
      <c r="BK194" s="55"/>
      <c r="BL194" s="55"/>
      <c r="BM194" s="55"/>
      <c r="BN194" s="55"/>
      <c r="BO194" s="55"/>
      <c r="BP194" s="55"/>
      <c r="BQ194" s="55"/>
      <c r="BR194" s="55"/>
    </row>
    <row r="195" spans="1:70" ht="9">
      <c r="A195" s="55"/>
      <c r="B195" s="55"/>
      <c r="C195" s="55"/>
      <c r="D195" s="55"/>
      <c r="E195" s="55"/>
      <c r="F195" s="55"/>
      <c r="G195" s="55"/>
      <c r="H195" s="55"/>
      <c r="I195" s="55"/>
      <c r="J195" s="55"/>
      <c r="K195" s="55"/>
      <c r="L195" s="55"/>
      <c r="M195" s="55"/>
      <c r="N195" s="55"/>
      <c r="O195" s="55"/>
      <c r="P195" s="55"/>
      <c r="Q195" s="55"/>
      <c r="R195" s="55"/>
      <c r="S195" s="55"/>
      <c r="T195" s="55"/>
      <c r="U195" s="55"/>
      <c r="V195" s="55"/>
      <c r="W195" s="55"/>
      <c r="X195" s="55"/>
      <c r="Y195" s="55"/>
      <c r="Z195" s="55"/>
      <c r="AA195" s="55"/>
      <c r="AB195" s="55"/>
      <c r="AC195" s="55"/>
      <c r="AD195" s="55"/>
      <c r="AE195" s="55"/>
      <c r="AF195" s="55"/>
      <c r="AG195" s="55"/>
      <c r="AH195" s="55"/>
      <c r="AI195" s="55"/>
      <c r="AJ195" s="55"/>
      <c r="AK195" s="55"/>
      <c r="AL195" s="55"/>
      <c r="AM195" s="55"/>
      <c r="AN195" s="55"/>
      <c r="AO195" s="55"/>
      <c r="AP195" s="55"/>
      <c r="AQ195" s="55"/>
      <c r="AR195" s="55"/>
      <c r="AS195" s="55"/>
      <c r="AT195" s="55"/>
      <c r="AU195" s="55"/>
      <c r="AV195" s="55"/>
      <c r="AW195" s="55"/>
      <c r="AX195" s="55"/>
      <c r="AY195" s="55"/>
      <c r="AZ195" s="55"/>
      <c r="BA195" s="55"/>
      <c r="BB195" s="55"/>
      <c r="BC195" s="55"/>
      <c r="BD195" s="55"/>
      <c r="BE195" s="55"/>
      <c r="BF195" s="55"/>
      <c r="BG195" s="55"/>
      <c r="BH195" s="55"/>
      <c r="BI195" s="55"/>
      <c r="BJ195" s="55"/>
      <c r="BK195" s="55"/>
      <c r="BL195" s="55"/>
      <c r="BM195" s="55"/>
      <c r="BN195" s="55"/>
      <c r="BO195" s="55"/>
      <c r="BP195" s="55"/>
      <c r="BQ195" s="55"/>
      <c r="BR195" s="55"/>
    </row>
    <row r="196" spans="1:70" ht="9">
      <c r="A196" s="55"/>
      <c r="B196" s="55"/>
      <c r="C196" s="55"/>
      <c r="D196" s="55"/>
      <c r="E196" s="55"/>
      <c r="F196" s="55"/>
      <c r="G196" s="55"/>
      <c r="H196" s="55"/>
      <c r="I196" s="55"/>
      <c r="J196" s="55"/>
      <c r="K196" s="55"/>
      <c r="L196" s="55"/>
      <c r="M196" s="55"/>
      <c r="N196" s="55"/>
      <c r="O196" s="55"/>
      <c r="P196" s="55"/>
      <c r="Q196" s="55"/>
      <c r="R196" s="55"/>
      <c r="S196" s="55"/>
      <c r="T196" s="55"/>
      <c r="U196" s="55"/>
      <c r="V196" s="55"/>
      <c r="W196" s="55"/>
      <c r="X196" s="55"/>
      <c r="Y196" s="55"/>
      <c r="Z196" s="55"/>
      <c r="AA196" s="55"/>
      <c r="AB196" s="55"/>
      <c r="AC196" s="55"/>
      <c r="AD196" s="55"/>
      <c r="AE196" s="55"/>
      <c r="AF196" s="55"/>
      <c r="AG196" s="55"/>
      <c r="AH196" s="55"/>
      <c r="AI196" s="55"/>
      <c r="AJ196" s="55"/>
      <c r="AK196" s="55"/>
      <c r="AL196" s="55"/>
      <c r="AM196" s="55"/>
      <c r="AN196" s="55"/>
      <c r="AO196" s="55"/>
      <c r="AP196" s="55"/>
      <c r="AQ196" s="55"/>
      <c r="AR196" s="55"/>
      <c r="AS196" s="55"/>
      <c r="AT196" s="55"/>
      <c r="AU196" s="55"/>
      <c r="AV196" s="55"/>
      <c r="AW196" s="55"/>
      <c r="AX196" s="55"/>
      <c r="AY196" s="55"/>
      <c r="AZ196" s="55"/>
      <c r="BA196" s="55"/>
      <c r="BB196" s="55"/>
      <c r="BC196" s="55"/>
      <c r="BD196" s="55"/>
      <c r="BE196" s="55"/>
      <c r="BF196" s="55"/>
      <c r="BG196" s="55"/>
      <c r="BH196" s="55"/>
      <c r="BI196" s="55"/>
      <c r="BJ196" s="55"/>
      <c r="BK196" s="55"/>
      <c r="BL196" s="55"/>
      <c r="BM196" s="55"/>
      <c r="BN196" s="55"/>
      <c r="BO196" s="55"/>
      <c r="BP196" s="55"/>
      <c r="BQ196" s="55"/>
      <c r="BR196" s="55"/>
    </row>
    <row r="197" spans="1:70" ht="9">
      <c r="A197" s="55"/>
      <c r="B197" s="55"/>
      <c r="C197" s="55"/>
      <c r="D197" s="55"/>
      <c r="E197" s="55"/>
      <c r="F197" s="55"/>
      <c r="G197" s="55"/>
      <c r="H197" s="55"/>
      <c r="I197" s="55"/>
      <c r="J197" s="55"/>
      <c r="K197" s="55"/>
      <c r="L197" s="55"/>
      <c r="M197" s="55"/>
      <c r="N197" s="55"/>
      <c r="O197" s="55"/>
      <c r="P197" s="55"/>
      <c r="Q197" s="55"/>
      <c r="R197" s="55"/>
      <c r="S197" s="55"/>
      <c r="T197" s="55"/>
      <c r="U197" s="55"/>
      <c r="V197" s="55"/>
      <c r="W197" s="55"/>
      <c r="X197" s="55"/>
      <c r="Y197" s="55"/>
      <c r="Z197" s="55"/>
      <c r="AA197" s="55"/>
      <c r="AB197" s="55"/>
      <c r="AC197" s="55"/>
      <c r="AD197" s="55"/>
      <c r="AE197" s="55"/>
      <c r="AF197" s="55"/>
      <c r="AG197" s="55"/>
      <c r="AH197" s="55"/>
      <c r="AI197" s="55"/>
      <c r="AJ197" s="55"/>
      <c r="AK197" s="55"/>
      <c r="AL197" s="55"/>
      <c r="AM197" s="55"/>
      <c r="AN197" s="55"/>
      <c r="AO197" s="55"/>
      <c r="AP197" s="55"/>
      <c r="AQ197" s="55"/>
      <c r="AR197" s="55"/>
      <c r="AS197" s="55"/>
      <c r="AT197" s="55"/>
      <c r="AU197" s="55"/>
      <c r="AV197" s="55"/>
      <c r="AW197" s="55"/>
      <c r="AX197" s="55"/>
      <c r="AY197" s="55"/>
      <c r="AZ197" s="55"/>
      <c r="BA197" s="55"/>
      <c r="BB197" s="55"/>
      <c r="BC197" s="55"/>
      <c r="BD197" s="55"/>
      <c r="BE197" s="55"/>
      <c r="BF197" s="55"/>
      <c r="BG197" s="55"/>
      <c r="BH197" s="55"/>
      <c r="BI197" s="55"/>
      <c r="BJ197" s="55"/>
      <c r="BK197" s="55"/>
      <c r="BL197" s="55"/>
      <c r="BM197" s="55"/>
      <c r="BN197" s="55"/>
      <c r="BO197" s="55"/>
      <c r="BP197" s="55"/>
      <c r="BQ197" s="55"/>
      <c r="BR197" s="55"/>
    </row>
    <row r="198" spans="1:70" ht="9">
      <c r="A198" s="55"/>
      <c r="B198" s="55"/>
      <c r="C198" s="55"/>
      <c r="D198" s="55"/>
      <c r="E198" s="55"/>
      <c r="F198" s="55"/>
      <c r="G198" s="55"/>
      <c r="H198" s="55"/>
      <c r="I198" s="55"/>
      <c r="J198" s="55"/>
      <c r="K198" s="55"/>
      <c r="L198" s="55"/>
      <c r="M198" s="55"/>
      <c r="N198" s="55"/>
      <c r="O198" s="55"/>
      <c r="P198" s="55"/>
      <c r="Q198" s="55"/>
      <c r="R198" s="55"/>
      <c r="S198" s="55"/>
      <c r="T198" s="55"/>
      <c r="U198" s="55"/>
      <c r="V198" s="55"/>
      <c r="W198" s="55"/>
      <c r="X198" s="55"/>
      <c r="Y198" s="55"/>
      <c r="Z198" s="55"/>
      <c r="AA198" s="55"/>
      <c r="AB198" s="55"/>
      <c r="AC198" s="55"/>
      <c r="AD198" s="55"/>
      <c r="AE198" s="55"/>
      <c r="AF198" s="55"/>
      <c r="AG198" s="55"/>
      <c r="AH198" s="55"/>
      <c r="AI198" s="55"/>
      <c r="AJ198" s="55"/>
      <c r="AK198" s="55"/>
      <c r="AL198" s="55"/>
      <c r="AM198" s="55"/>
      <c r="AN198" s="55"/>
      <c r="AO198" s="55"/>
      <c r="AP198" s="55"/>
      <c r="AQ198" s="55"/>
      <c r="AR198" s="55"/>
      <c r="AS198" s="55"/>
      <c r="AT198" s="55"/>
      <c r="AU198" s="55"/>
      <c r="AV198" s="55"/>
      <c r="AW198" s="55"/>
      <c r="AX198" s="55"/>
      <c r="AY198" s="55"/>
      <c r="AZ198" s="55"/>
      <c r="BA198" s="55"/>
      <c r="BB198" s="55"/>
      <c r="BC198" s="55"/>
      <c r="BD198" s="55"/>
      <c r="BE198" s="55"/>
      <c r="BF198" s="55"/>
      <c r="BG198" s="55"/>
      <c r="BH198" s="55"/>
      <c r="BI198" s="55"/>
      <c r="BJ198" s="55"/>
      <c r="BK198" s="55"/>
      <c r="BL198" s="55"/>
      <c r="BM198" s="55"/>
      <c r="BN198" s="55"/>
      <c r="BO198" s="55"/>
      <c r="BP198" s="55"/>
      <c r="BQ198" s="55"/>
      <c r="BR198" s="55"/>
    </row>
    <row r="199" spans="1:70" ht="9">
      <c r="A199" s="55"/>
      <c r="B199" s="55"/>
      <c r="C199" s="55"/>
      <c r="D199" s="55"/>
      <c r="E199" s="55"/>
      <c r="F199" s="55"/>
      <c r="G199" s="55"/>
      <c r="H199" s="55"/>
      <c r="I199" s="55"/>
      <c r="J199" s="55"/>
      <c r="K199" s="55"/>
      <c r="L199" s="55"/>
      <c r="M199" s="55"/>
      <c r="N199" s="55"/>
      <c r="O199" s="55"/>
      <c r="P199" s="55"/>
      <c r="Q199" s="55"/>
      <c r="R199" s="55"/>
      <c r="S199" s="55"/>
      <c r="T199" s="55"/>
      <c r="U199" s="55"/>
      <c r="V199" s="55"/>
      <c r="W199" s="55"/>
      <c r="X199" s="55"/>
      <c r="Y199" s="55"/>
      <c r="Z199" s="55"/>
      <c r="AA199" s="55"/>
      <c r="AB199" s="55"/>
      <c r="AC199" s="55"/>
      <c r="AD199" s="55"/>
      <c r="AE199" s="55"/>
      <c r="AF199" s="55"/>
      <c r="AG199" s="55"/>
      <c r="AH199" s="55"/>
      <c r="AI199" s="55"/>
      <c r="AJ199" s="55"/>
      <c r="AK199" s="55"/>
      <c r="AL199" s="55"/>
      <c r="AM199" s="55"/>
      <c r="AN199" s="55"/>
      <c r="AO199" s="55"/>
      <c r="AP199" s="55"/>
      <c r="AQ199" s="55"/>
      <c r="AR199" s="55"/>
      <c r="AS199" s="55"/>
      <c r="AT199" s="55"/>
      <c r="AU199" s="55"/>
      <c r="AV199" s="55"/>
      <c r="AW199" s="55"/>
      <c r="AX199" s="55"/>
      <c r="AY199" s="55"/>
      <c r="AZ199" s="55"/>
      <c r="BA199" s="55"/>
      <c r="BB199" s="55"/>
      <c r="BC199" s="55"/>
      <c r="BD199" s="55"/>
      <c r="BE199" s="55"/>
      <c r="BF199" s="55"/>
      <c r="BG199" s="55"/>
      <c r="BH199" s="55"/>
      <c r="BI199" s="55"/>
      <c r="BJ199" s="55"/>
      <c r="BK199" s="55"/>
      <c r="BL199" s="55"/>
      <c r="BM199" s="55"/>
      <c r="BN199" s="55"/>
      <c r="BO199" s="55"/>
      <c r="BP199" s="55"/>
      <c r="BQ199" s="55"/>
      <c r="BR199" s="55"/>
    </row>
    <row r="200" spans="1:70" ht="9">
      <c r="A200" s="55"/>
      <c r="B200" s="55"/>
      <c r="C200" s="55"/>
      <c r="D200" s="55"/>
      <c r="E200" s="55"/>
      <c r="F200" s="55"/>
      <c r="G200" s="55"/>
      <c r="H200" s="55"/>
      <c r="I200" s="55"/>
      <c r="J200" s="55"/>
      <c r="K200" s="55"/>
      <c r="L200" s="55"/>
      <c r="M200" s="55"/>
      <c r="N200" s="55"/>
      <c r="O200" s="55"/>
      <c r="P200" s="55"/>
      <c r="Q200" s="55"/>
      <c r="R200" s="55"/>
      <c r="S200" s="55"/>
      <c r="T200" s="55"/>
      <c r="U200" s="55"/>
      <c r="V200" s="55"/>
      <c r="W200" s="55"/>
      <c r="X200" s="55"/>
      <c r="Y200" s="55"/>
      <c r="Z200" s="55"/>
      <c r="AA200" s="55"/>
      <c r="AB200" s="55"/>
      <c r="AC200" s="55"/>
      <c r="AD200" s="55"/>
      <c r="AE200" s="55"/>
      <c r="AF200" s="55"/>
      <c r="AG200" s="55"/>
      <c r="AH200" s="55"/>
      <c r="AI200" s="55"/>
      <c r="AJ200" s="55"/>
      <c r="AK200" s="55"/>
      <c r="AL200" s="55"/>
      <c r="AM200" s="55"/>
      <c r="AN200" s="55"/>
      <c r="AO200" s="55"/>
      <c r="AP200" s="55"/>
      <c r="AQ200" s="55"/>
      <c r="AR200" s="55"/>
      <c r="AS200" s="55"/>
      <c r="AT200" s="55"/>
      <c r="AU200" s="55"/>
      <c r="AV200" s="55"/>
      <c r="AW200" s="55"/>
      <c r="AX200" s="55"/>
      <c r="AY200" s="55"/>
      <c r="AZ200" s="55"/>
      <c r="BA200" s="55"/>
      <c r="BB200" s="55"/>
      <c r="BC200" s="55"/>
      <c r="BD200" s="55"/>
      <c r="BE200" s="55"/>
      <c r="BF200" s="55"/>
      <c r="BG200" s="55"/>
      <c r="BH200" s="55"/>
      <c r="BI200" s="55"/>
      <c r="BJ200" s="55"/>
      <c r="BK200" s="55"/>
      <c r="BL200" s="55"/>
      <c r="BM200" s="55"/>
      <c r="BN200" s="55"/>
      <c r="BO200" s="55"/>
      <c r="BP200" s="55"/>
      <c r="BQ200" s="55"/>
      <c r="BR200" s="55"/>
    </row>
    <row r="201" spans="1:70" ht="9">
      <c r="A201" s="55"/>
      <c r="B201" s="55"/>
      <c r="C201" s="55"/>
      <c r="D201" s="55"/>
      <c r="E201" s="55"/>
      <c r="F201" s="55"/>
      <c r="G201" s="55"/>
      <c r="H201" s="55"/>
      <c r="I201" s="55"/>
      <c r="J201" s="55"/>
      <c r="K201" s="55"/>
      <c r="L201" s="55"/>
      <c r="M201" s="55"/>
      <c r="N201" s="55"/>
      <c r="O201" s="55"/>
      <c r="P201" s="55"/>
      <c r="Q201" s="55"/>
      <c r="R201" s="55"/>
      <c r="S201" s="55"/>
      <c r="T201" s="55"/>
      <c r="U201" s="55"/>
      <c r="V201" s="55"/>
      <c r="W201" s="55"/>
      <c r="X201" s="55"/>
      <c r="Y201" s="55"/>
      <c r="Z201" s="55"/>
      <c r="AA201" s="55"/>
      <c r="AB201" s="55"/>
      <c r="AC201" s="55"/>
      <c r="AD201" s="55"/>
      <c r="AE201" s="55"/>
      <c r="AF201" s="55"/>
      <c r="AG201" s="55"/>
      <c r="AH201" s="55"/>
      <c r="AI201" s="55"/>
      <c r="AJ201" s="55"/>
      <c r="AK201" s="55"/>
      <c r="AL201" s="55"/>
      <c r="AM201" s="55"/>
      <c r="AN201" s="55"/>
      <c r="AO201" s="55"/>
      <c r="AP201" s="55"/>
      <c r="AQ201" s="55"/>
      <c r="AR201" s="55"/>
      <c r="AS201" s="55"/>
      <c r="AT201" s="55"/>
      <c r="AU201" s="55"/>
      <c r="AV201" s="55"/>
      <c r="AW201" s="55"/>
      <c r="AX201" s="55"/>
      <c r="AY201" s="55"/>
      <c r="AZ201" s="55"/>
      <c r="BA201" s="55"/>
      <c r="BB201" s="55"/>
      <c r="BC201" s="55"/>
      <c r="BD201" s="55"/>
      <c r="BE201" s="55"/>
      <c r="BF201" s="55"/>
      <c r="BG201" s="55"/>
      <c r="BH201" s="55"/>
      <c r="BI201" s="55"/>
      <c r="BJ201" s="55"/>
      <c r="BK201" s="55"/>
      <c r="BL201" s="55"/>
      <c r="BM201" s="55"/>
      <c r="BN201" s="55"/>
      <c r="BO201" s="55"/>
      <c r="BP201" s="55"/>
      <c r="BQ201" s="55"/>
      <c r="BR201" s="55"/>
    </row>
    <row r="202" spans="1:70" ht="9">
      <c r="A202" s="55"/>
      <c r="B202" s="55"/>
      <c r="C202" s="55"/>
      <c r="D202" s="55"/>
      <c r="E202" s="55"/>
      <c r="F202" s="55"/>
      <c r="G202" s="55"/>
      <c r="H202" s="55"/>
      <c r="I202" s="55"/>
      <c r="J202" s="55"/>
      <c r="K202" s="55"/>
      <c r="L202" s="55"/>
      <c r="M202" s="55"/>
      <c r="N202" s="55"/>
      <c r="O202" s="55"/>
      <c r="P202" s="55"/>
      <c r="Q202" s="55"/>
      <c r="R202" s="55"/>
      <c r="S202" s="55"/>
      <c r="T202" s="55"/>
      <c r="U202" s="55"/>
      <c r="V202" s="55"/>
      <c r="W202" s="55"/>
      <c r="X202" s="55"/>
      <c r="Y202" s="55"/>
      <c r="Z202" s="55"/>
      <c r="AA202" s="55"/>
      <c r="AB202" s="55"/>
      <c r="AC202" s="55"/>
      <c r="AD202" s="55"/>
      <c r="AE202" s="55"/>
      <c r="AF202" s="55"/>
      <c r="AG202" s="55"/>
      <c r="AH202" s="55"/>
      <c r="AI202" s="55"/>
      <c r="AJ202" s="55"/>
      <c r="AK202" s="55"/>
      <c r="AL202" s="55"/>
      <c r="AM202" s="55"/>
      <c r="AN202" s="55"/>
      <c r="AO202" s="55"/>
      <c r="AP202" s="55"/>
      <c r="AQ202" s="55"/>
      <c r="AR202" s="55"/>
      <c r="AS202" s="55"/>
      <c r="AT202" s="55"/>
      <c r="AU202" s="55"/>
      <c r="AV202" s="55"/>
      <c r="AW202" s="55"/>
      <c r="AX202" s="55"/>
      <c r="AY202" s="55"/>
      <c r="AZ202" s="55"/>
      <c r="BA202" s="55"/>
      <c r="BB202" s="55"/>
      <c r="BC202" s="55"/>
      <c r="BD202" s="55"/>
      <c r="BE202" s="55"/>
      <c r="BF202" s="55"/>
      <c r="BG202" s="55"/>
      <c r="BH202" s="55"/>
      <c r="BI202" s="55"/>
      <c r="BJ202" s="55"/>
      <c r="BK202" s="55"/>
      <c r="BL202" s="55"/>
      <c r="BM202" s="55"/>
      <c r="BN202" s="55"/>
      <c r="BO202" s="55"/>
      <c r="BP202" s="55"/>
      <c r="BQ202" s="55"/>
      <c r="BR202" s="55"/>
    </row>
    <row r="203" spans="1:70" ht="9">
      <c r="A203" s="55"/>
      <c r="B203" s="55"/>
      <c r="C203" s="55"/>
      <c r="D203" s="55"/>
      <c r="E203" s="55"/>
      <c r="F203" s="55"/>
      <c r="G203" s="55"/>
      <c r="H203" s="55"/>
      <c r="I203" s="55"/>
      <c r="J203" s="55"/>
      <c r="K203" s="55"/>
      <c r="L203" s="55"/>
      <c r="M203" s="55"/>
      <c r="N203" s="55"/>
      <c r="O203" s="55"/>
      <c r="P203" s="55"/>
      <c r="Q203" s="55"/>
      <c r="R203" s="55"/>
      <c r="S203" s="55"/>
      <c r="T203" s="55"/>
      <c r="U203" s="55"/>
      <c r="V203" s="55"/>
      <c r="W203" s="55"/>
      <c r="X203" s="55"/>
      <c r="Y203" s="55"/>
      <c r="Z203" s="55"/>
      <c r="AA203" s="55"/>
      <c r="AB203" s="55"/>
      <c r="AC203" s="55"/>
      <c r="AD203" s="55"/>
      <c r="AE203" s="55"/>
      <c r="AF203" s="55"/>
      <c r="AG203" s="55"/>
      <c r="AH203" s="55"/>
      <c r="AI203" s="55"/>
      <c r="AJ203" s="55"/>
      <c r="AK203" s="55"/>
      <c r="AL203" s="55"/>
      <c r="AM203" s="55"/>
      <c r="AN203" s="55"/>
      <c r="AO203" s="55"/>
      <c r="AP203" s="55"/>
      <c r="AQ203" s="55"/>
      <c r="AR203" s="55"/>
      <c r="AS203" s="55"/>
      <c r="AT203" s="55"/>
      <c r="AU203" s="55"/>
      <c r="AV203" s="55"/>
      <c r="AW203" s="55"/>
      <c r="AX203" s="55"/>
      <c r="AY203" s="55"/>
      <c r="AZ203" s="55"/>
      <c r="BA203" s="55"/>
      <c r="BB203" s="55"/>
      <c r="BC203" s="55"/>
      <c r="BD203" s="55"/>
      <c r="BE203" s="55"/>
      <c r="BF203" s="55"/>
      <c r="BG203" s="55"/>
      <c r="BH203" s="55"/>
      <c r="BI203" s="55"/>
      <c r="BJ203" s="55"/>
      <c r="BK203" s="55"/>
      <c r="BL203" s="55"/>
      <c r="BM203" s="55"/>
      <c r="BN203" s="55"/>
      <c r="BO203" s="55"/>
      <c r="BP203" s="55"/>
      <c r="BQ203" s="55"/>
      <c r="BR203" s="55"/>
    </row>
    <row r="204" spans="1:70" ht="9">
      <c r="A204" s="55"/>
      <c r="B204" s="55"/>
      <c r="C204" s="55"/>
      <c r="D204" s="55"/>
      <c r="E204" s="55"/>
      <c r="F204" s="55"/>
      <c r="G204" s="55"/>
      <c r="H204" s="55"/>
      <c r="I204" s="55"/>
      <c r="J204" s="55"/>
      <c r="K204" s="55"/>
      <c r="L204" s="55"/>
      <c r="M204" s="55"/>
      <c r="N204" s="55"/>
      <c r="O204" s="55"/>
      <c r="P204" s="55"/>
      <c r="Q204" s="55"/>
      <c r="R204" s="55"/>
      <c r="S204" s="55"/>
      <c r="T204" s="55"/>
      <c r="U204" s="55"/>
      <c r="V204" s="55"/>
      <c r="W204" s="55"/>
      <c r="X204" s="55"/>
      <c r="Y204" s="55"/>
      <c r="Z204" s="55"/>
      <c r="AA204" s="55"/>
      <c r="AB204" s="55"/>
      <c r="AC204" s="55"/>
      <c r="AD204" s="55"/>
      <c r="AE204" s="55"/>
      <c r="AF204" s="55"/>
      <c r="AG204" s="55"/>
      <c r="AH204" s="55"/>
      <c r="AI204" s="55"/>
      <c r="AJ204" s="55"/>
      <c r="AK204" s="55"/>
      <c r="AL204" s="55"/>
      <c r="AM204" s="55"/>
      <c r="AN204" s="55"/>
      <c r="AO204" s="55"/>
      <c r="AP204" s="55"/>
      <c r="AQ204" s="55"/>
      <c r="AR204" s="55"/>
      <c r="AS204" s="55"/>
      <c r="AT204" s="55"/>
      <c r="AU204" s="55"/>
      <c r="AV204" s="55"/>
      <c r="AW204" s="55"/>
      <c r="AX204" s="55"/>
      <c r="AY204" s="55"/>
      <c r="AZ204" s="55"/>
      <c r="BA204" s="55"/>
      <c r="BB204" s="55"/>
      <c r="BC204" s="55"/>
      <c r="BD204" s="55"/>
      <c r="BE204" s="55"/>
      <c r="BF204" s="55"/>
      <c r="BG204" s="55"/>
      <c r="BH204" s="55"/>
      <c r="BI204" s="55"/>
      <c r="BJ204" s="55"/>
      <c r="BK204" s="55"/>
      <c r="BL204" s="55"/>
      <c r="BM204" s="55"/>
      <c r="BN204" s="55"/>
      <c r="BO204" s="55"/>
      <c r="BP204" s="55"/>
      <c r="BQ204" s="55"/>
      <c r="BR204" s="55"/>
    </row>
    <row r="205" spans="1:70" ht="9">
      <c r="A205" s="55"/>
      <c r="B205" s="55"/>
      <c r="C205" s="55"/>
      <c r="D205" s="55"/>
      <c r="E205" s="55"/>
      <c r="F205" s="55"/>
      <c r="G205" s="55"/>
      <c r="H205" s="55"/>
      <c r="I205" s="55"/>
      <c r="J205" s="55"/>
      <c r="K205" s="55"/>
      <c r="L205" s="55"/>
      <c r="M205" s="55"/>
      <c r="N205" s="55"/>
      <c r="O205" s="55"/>
      <c r="P205" s="55"/>
      <c r="Q205" s="55"/>
      <c r="R205" s="55"/>
      <c r="S205" s="55"/>
      <c r="T205" s="55"/>
      <c r="U205" s="55"/>
      <c r="V205" s="55"/>
      <c r="W205" s="55"/>
      <c r="X205" s="55"/>
      <c r="Y205" s="55"/>
      <c r="Z205" s="55"/>
      <c r="AA205" s="55"/>
      <c r="AB205" s="55"/>
      <c r="AC205" s="55"/>
      <c r="AD205" s="55"/>
      <c r="AE205" s="55"/>
      <c r="AF205" s="55"/>
      <c r="AG205" s="55"/>
      <c r="AH205" s="55"/>
      <c r="AI205" s="55"/>
      <c r="AJ205" s="55"/>
      <c r="AK205" s="55"/>
      <c r="AL205" s="55"/>
      <c r="AM205" s="55"/>
      <c r="AN205" s="55"/>
      <c r="AO205" s="55"/>
      <c r="AP205" s="55"/>
      <c r="AQ205" s="55"/>
      <c r="AR205" s="55"/>
      <c r="AS205" s="55"/>
      <c r="AT205" s="55"/>
      <c r="AU205" s="55"/>
      <c r="AV205" s="55"/>
      <c r="AW205" s="55"/>
      <c r="AX205" s="55"/>
      <c r="AY205" s="55"/>
      <c r="AZ205" s="55"/>
      <c r="BA205" s="55"/>
      <c r="BB205" s="55"/>
      <c r="BC205" s="55"/>
      <c r="BD205" s="55"/>
      <c r="BE205" s="55"/>
      <c r="BF205" s="55"/>
      <c r="BG205" s="55"/>
      <c r="BH205" s="55"/>
      <c r="BI205" s="55"/>
      <c r="BJ205" s="55"/>
      <c r="BK205" s="55"/>
      <c r="BL205" s="55"/>
      <c r="BM205" s="55"/>
      <c r="BN205" s="55"/>
      <c r="BO205" s="55"/>
      <c r="BP205" s="55"/>
      <c r="BQ205" s="55"/>
      <c r="BR205" s="55"/>
    </row>
    <row r="206" spans="1:70" ht="9">
      <c r="A206" s="55"/>
      <c r="B206" s="55"/>
      <c r="C206" s="55"/>
      <c r="D206" s="55"/>
      <c r="E206" s="55"/>
      <c r="F206" s="55"/>
      <c r="G206" s="55"/>
      <c r="H206" s="55"/>
      <c r="I206" s="55"/>
      <c r="J206" s="55"/>
      <c r="K206" s="55"/>
      <c r="L206" s="55"/>
      <c r="M206" s="55"/>
      <c r="N206" s="55"/>
      <c r="O206" s="55"/>
      <c r="P206" s="55"/>
      <c r="Q206" s="55"/>
      <c r="R206" s="55"/>
      <c r="S206" s="55"/>
      <c r="T206" s="55"/>
      <c r="U206" s="55"/>
      <c r="V206" s="55"/>
      <c r="W206" s="55"/>
      <c r="X206" s="55"/>
      <c r="Y206" s="55"/>
      <c r="Z206" s="55"/>
      <c r="AA206" s="55"/>
      <c r="AB206" s="55"/>
      <c r="AC206" s="55"/>
      <c r="AD206" s="55"/>
      <c r="AE206" s="55"/>
      <c r="AF206" s="55"/>
      <c r="AG206" s="55"/>
      <c r="AH206" s="55"/>
      <c r="AI206" s="55"/>
      <c r="AJ206" s="55"/>
      <c r="AK206" s="55"/>
      <c r="AL206" s="55"/>
      <c r="AM206" s="55"/>
      <c r="AN206" s="55"/>
      <c r="AO206" s="55"/>
      <c r="AP206" s="55"/>
      <c r="AQ206" s="55"/>
      <c r="AR206" s="55"/>
      <c r="AS206" s="55"/>
      <c r="AT206" s="55"/>
      <c r="AU206" s="55"/>
      <c r="AV206" s="55"/>
      <c r="AW206" s="55"/>
      <c r="AX206" s="55"/>
      <c r="AY206" s="55"/>
      <c r="AZ206" s="55"/>
      <c r="BA206" s="55"/>
      <c r="BB206" s="55"/>
      <c r="BC206" s="55"/>
      <c r="BD206" s="55"/>
      <c r="BE206" s="55"/>
      <c r="BF206" s="55"/>
      <c r="BG206" s="55"/>
      <c r="BH206" s="55"/>
      <c r="BI206" s="55"/>
      <c r="BJ206" s="55"/>
      <c r="BK206" s="55"/>
      <c r="BL206" s="55"/>
      <c r="BM206" s="55"/>
      <c r="BN206" s="55"/>
      <c r="BO206" s="55"/>
      <c r="BP206" s="55"/>
      <c r="BQ206" s="55"/>
      <c r="BR206" s="55"/>
    </row>
    <row r="207" spans="1:70" ht="9">
      <c r="A207" s="55"/>
      <c r="B207" s="55"/>
      <c r="C207" s="55"/>
      <c r="D207" s="55"/>
      <c r="E207" s="55"/>
      <c r="F207" s="55"/>
      <c r="G207" s="55"/>
      <c r="H207" s="55"/>
      <c r="I207" s="55"/>
      <c r="J207" s="55"/>
      <c r="K207" s="55"/>
      <c r="L207" s="55"/>
      <c r="M207" s="55"/>
      <c r="N207" s="55"/>
      <c r="O207" s="55"/>
      <c r="P207" s="55"/>
      <c r="Q207" s="55"/>
      <c r="R207" s="55"/>
      <c r="S207" s="55"/>
      <c r="T207" s="55"/>
      <c r="U207" s="55"/>
      <c r="V207" s="55"/>
      <c r="W207" s="55"/>
      <c r="X207" s="55"/>
      <c r="Y207" s="55"/>
      <c r="Z207" s="55"/>
      <c r="AA207" s="55"/>
      <c r="AB207" s="55"/>
      <c r="AC207" s="55"/>
      <c r="AD207" s="55"/>
      <c r="AE207" s="55"/>
      <c r="AF207" s="55"/>
      <c r="AG207" s="55"/>
      <c r="AH207" s="55"/>
      <c r="AI207" s="55"/>
      <c r="AJ207" s="55"/>
      <c r="AK207" s="55"/>
      <c r="AL207" s="55"/>
      <c r="AM207" s="55"/>
      <c r="AN207" s="55"/>
      <c r="AO207" s="55"/>
      <c r="AP207" s="55"/>
      <c r="AQ207" s="55"/>
      <c r="AR207" s="55"/>
      <c r="AS207" s="55"/>
      <c r="AT207" s="55"/>
      <c r="AU207" s="55"/>
      <c r="AV207" s="55"/>
      <c r="AW207" s="55"/>
      <c r="AX207" s="55"/>
      <c r="AY207" s="55"/>
      <c r="AZ207" s="55"/>
      <c r="BA207" s="55"/>
      <c r="BB207" s="55"/>
      <c r="BC207" s="55"/>
      <c r="BD207" s="55"/>
      <c r="BE207" s="55"/>
      <c r="BF207" s="55"/>
      <c r="BG207" s="55"/>
      <c r="BH207" s="55"/>
      <c r="BI207" s="55"/>
      <c r="BJ207" s="55"/>
      <c r="BK207" s="55"/>
      <c r="BL207" s="55"/>
      <c r="BM207" s="55"/>
      <c r="BN207" s="55"/>
      <c r="BO207" s="55"/>
      <c r="BP207" s="55"/>
      <c r="BQ207" s="55"/>
      <c r="BR207" s="55"/>
    </row>
    <row r="208" spans="1:70" ht="9">
      <c r="A208" s="55"/>
      <c r="B208" s="55"/>
      <c r="C208" s="55"/>
      <c r="D208" s="55"/>
      <c r="E208" s="55"/>
      <c r="F208" s="55"/>
      <c r="G208" s="55"/>
      <c r="H208" s="55"/>
      <c r="I208" s="55"/>
      <c r="J208" s="55"/>
      <c r="K208" s="55"/>
      <c r="L208" s="55"/>
      <c r="M208" s="55"/>
      <c r="N208" s="55"/>
      <c r="O208" s="55"/>
      <c r="P208" s="55"/>
      <c r="Q208" s="55"/>
      <c r="R208" s="55"/>
      <c r="S208" s="55"/>
      <c r="T208" s="55"/>
      <c r="U208" s="55"/>
      <c r="V208" s="55"/>
      <c r="W208" s="55"/>
      <c r="X208" s="55"/>
      <c r="Y208" s="55"/>
      <c r="Z208" s="55"/>
      <c r="AA208" s="55"/>
      <c r="AB208" s="55"/>
      <c r="AC208" s="55"/>
      <c r="AD208" s="55"/>
      <c r="AE208" s="55"/>
      <c r="AF208" s="55"/>
      <c r="AG208" s="55"/>
      <c r="AH208" s="55"/>
      <c r="AI208" s="55"/>
      <c r="AJ208" s="55"/>
      <c r="AK208" s="55"/>
      <c r="AL208" s="55"/>
      <c r="AM208" s="55"/>
      <c r="AN208" s="55"/>
      <c r="AO208" s="55"/>
      <c r="AP208" s="55"/>
      <c r="AQ208" s="55"/>
      <c r="AR208" s="55"/>
      <c r="AS208" s="55"/>
      <c r="AT208" s="55"/>
      <c r="AU208" s="55"/>
      <c r="AV208" s="55"/>
      <c r="AW208" s="55"/>
      <c r="AX208" s="55"/>
      <c r="AY208" s="55"/>
      <c r="AZ208" s="55"/>
      <c r="BA208" s="55"/>
      <c r="BB208" s="55"/>
      <c r="BC208" s="55"/>
      <c r="BD208" s="55"/>
      <c r="BE208" s="55"/>
      <c r="BF208" s="55"/>
      <c r="BG208" s="55"/>
      <c r="BH208" s="55"/>
      <c r="BI208" s="55"/>
      <c r="BJ208" s="55"/>
      <c r="BK208" s="55"/>
      <c r="BL208" s="55"/>
      <c r="BM208" s="55"/>
      <c r="BN208" s="55"/>
      <c r="BO208" s="55"/>
      <c r="BP208" s="55"/>
      <c r="BQ208" s="55"/>
      <c r="BR208" s="55"/>
    </row>
    <row r="209" spans="1:70" ht="9">
      <c r="A209" s="55"/>
      <c r="B209" s="55"/>
      <c r="C209" s="55"/>
      <c r="D209" s="55"/>
      <c r="E209" s="55"/>
      <c r="F209" s="55"/>
      <c r="G209" s="55"/>
      <c r="H209" s="55"/>
      <c r="I209" s="55"/>
      <c r="J209" s="55"/>
      <c r="K209" s="55"/>
      <c r="L209" s="55"/>
      <c r="M209" s="55"/>
      <c r="N209" s="55"/>
      <c r="O209" s="55"/>
      <c r="P209" s="55"/>
      <c r="Q209" s="55"/>
      <c r="R209" s="55"/>
      <c r="S209" s="55"/>
      <c r="T209" s="55"/>
      <c r="U209" s="55"/>
      <c r="V209" s="55"/>
      <c r="W209" s="55"/>
      <c r="X209" s="55"/>
      <c r="Y209" s="55"/>
      <c r="Z209" s="55"/>
      <c r="AA209" s="55"/>
      <c r="AB209" s="55"/>
      <c r="AC209" s="55"/>
      <c r="AD209" s="55"/>
      <c r="AE209" s="55"/>
      <c r="AF209" s="55"/>
      <c r="AG209" s="55"/>
      <c r="AH209" s="55"/>
      <c r="AI209" s="55"/>
      <c r="AJ209" s="55"/>
      <c r="AK209" s="55"/>
      <c r="AL209" s="55"/>
      <c r="AM209" s="55"/>
      <c r="AN209" s="55"/>
      <c r="AO209" s="55"/>
      <c r="AP209" s="55"/>
      <c r="AQ209" s="55"/>
      <c r="AR209" s="55"/>
      <c r="AS209" s="55"/>
      <c r="AT209" s="55"/>
      <c r="AU209" s="55"/>
      <c r="AV209" s="55"/>
      <c r="AW209" s="55"/>
      <c r="AX209" s="55"/>
      <c r="AY209" s="55"/>
      <c r="AZ209" s="55"/>
      <c r="BA209" s="55"/>
      <c r="BB209" s="55"/>
      <c r="BC209" s="55"/>
      <c r="BD209" s="55"/>
      <c r="BE209" s="55"/>
      <c r="BF209" s="55"/>
      <c r="BG209" s="55"/>
      <c r="BH209" s="55"/>
      <c r="BI209" s="55"/>
      <c r="BJ209" s="55"/>
      <c r="BK209" s="55"/>
      <c r="BL209" s="55"/>
      <c r="BM209" s="55"/>
      <c r="BN209" s="55"/>
      <c r="BO209" s="55"/>
      <c r="BP209" s="55"/>
      <c r="BQ209" s="55"/>
      <c r="BR209" s="55"/>
    </row>
    <row r="210" spans="1:70" ht="9">
      <c r="A210" s="55"/>
      <c r="B210" s="55"/>
      <c r="C210" s="55"/>
      <c r="D210" s="55"/>
      <c r="E210" s="55"/>
      <c r="F210" s="55"/>
      <c r="G210" s="55"/>
      <c r="H210" s="55"/>
      <c r="I210" s="55"/>
      <c r="J210" s="55"/>
      <c r="K210" s="55"/>
      <c r="L210" s="55"/>
      <c r="M210" s="55"/>
      <c r="N210" s="55"/>
      <c r="O210" s="55"/>
      <c r="P210" s="55"/>
      <c r="Q210" s="55"/>
      <c r="R210" s="55"/>
      <c r="S210" s="55"/>
      <c r="T210" s="55"/>
      <c r="U210" s="55"/>
      <c r="V210" s="55"/>
      <c r="W210" s="55"/>
      <c r="X210" s="55"/>
      <c r="Y210" s="55"/>
      <c r="Z210" s="55"/>
      <c r="AA210" s="55"/>
      <c r="AB210" s="55"/>
      <c r="AC210" s="55"/>
      <c r="AD210" s="55"/>
      <c r="AE210" s="55"/>
      <c r="AF210" s="55"/>
      <c r="AG210" s="55"/>
      <c r="AH210" s="55"/>
      <c r="AI210" s="55"/>
      <c r="AJ210" s="55"/>
      <c r="AK210" s="55"/>
      <c r="AL210" s="55"/>
      <c r="AM210" s="55"/>
      <c r="AN210" s="55"/>
      <c r="AO210" s="55"/>
      <c r="AP210" s="55"/>
      <c r="AQ210" s="55"/>
      <c r="AR210" s="55"/>
      <c r="AS210" s="55"/>
      <c r="AT210" s="55"/>
      <c r="AU210" s="55"/>
      <c r="AV210" s="55"/>
      <c r="AW210" s="55"/>
      <c r="AX210" s="55"/>
      <c r="AY210" s="55"/>
      <c r="AZ210" s="55"/>
      <c r="BA210" s="55"/>
      <c r="BB210" s="55"/>
      <c r="BC210" s="55"/>
      <c r="BD210" s="55"/>
      <c r="BE210" s="55"/>
      <c r="BF210" s="55"/>
      <c r="BG210" s="55"/>
      <c r="BH210" s="55"/>
      <c r="BI210" s="55"/>
      <c r="BJ210" s="55"/>
      <c r="BK210" s="55"/>
      <c r="BL210" s="55"/>
      <c r="BM210" s="55"/>
      <c r="BN210" s="55"/>
      <c r="BO210" s="55"/>
      <c r="BP210" s="55"/>
      <c r="BQ210" s="55"/>
      <c r="BR210" s="55"/>
    </row>
    <row r="211" spans="1:70" ht="9">
      <c r="A211" s="55"/>
      <c r="B211" s="55"/>
      <c r="C211" s="55"/>
      <c r="D211" s="55"/>
      <c r="E211" s="55"/>
      <c r="F211" s="55"/>
      <c r="G211" s="55"/>
      <c r="H211" s="55"/>
      <c r="I211" s="55"/>
      <c r="J211" s="55"/>
      <c r="K211" s="55"/>
      <c r="L211" s="55"/>
      <c r="M211" s="55"/>
      <c r="N211" s="55"/>
      <c r="O211" s="55"/>
      <c r="P211" s="55"/>
      <c r="Q211" s="55"/>
      <c r="R211" s="55"/>
      <c r="S211" s="55"/>
      <c r="T211" s="55"/>
      <c r="U211" s="55"/>
      <c r="V211" s="55"/>
      <c r="W211" s="55"/>
      <c r="X211" s="55"/>
      <c r="Y211" s="55"/>
      <c r="Z211" s="55"/>
      <c r="AA211" s="55"/>
      <c r="AB211" s="55"/>
      <c r="AC211" s="55"/>
      <c r="AD211" s="55"/>
      <c r="AE211" s="55"/>
      <c r="AF211" s="55"/>
      <c r="AG211" s="55"/>
      <c r="AH211" s="55"/>
      <c r="AI211" s="55"/>
      <c r="AJ211" s="55"/>
      <c r="AK211" s="55"/>
      <c r="AL211" s="55"/>
      <c r="AM211" s="55"/>
      <c r="AN211" s="55"/>
      <c r="AO211" s="55"/>
      <c r="AP211" s="55"/>
      <c r="AQ211" s="55"/>
      <c r="AR211" s="55"/>
      <c r="AS211" s="55"/>
      <c r="AT211" s="55"/>
      <c r="AU211" s="55"/>
      <c r="AV211" s="55"/>
      <c r="AW211" s="55"/>
      <c r="AX211" s="55"/>
      <c r="AY211" s="55"/>
      <c r="AZ211" s="55"/>
      <c r="BA211" s="55"/>
      <c r="BB211" s="55"/>
      <c r="BC211" s="55"/>
      <c r="BD211" s="55"/>
      <c r="BE211" s="55"/>
      <c r="BF211" s="55"/>
      <c r="BG211" s="55"/>
      <c r="BH211" s="55"/>
      <c r="BI211" s="55"/>
      <c r="BJ211" s="55"/>
      <c r="BK211" s="55"/>
      <c r="BL211" s="55"/>
      <c r="BM211" s="55"/>
      <c r="BN211" s="55"/>
      <c r="BO211" s="55"/>
      <c r="BP211" s="55"/>
      <c r="BQ211" s="55"/>
      <c r="BR211" s="55"/>
    </row>
    <row r="212" spans="1:70" ht="9">
      <c r="A212" s="55"/>
      <c r="B212" s="55"/>
      <c r="C212" s="55"/>
      <c r="D212" s="55"/>
      <c r="E212" s="55"/>
      <c r="F212" s="55"/>
      <c r="G212" s="55"/>
      <c r="H212" s="55"/>
      <c r="I212" s="55"/>
      <c r="J212" s="55"/>
      <c r="K212" s="55"/>
      <c r="L212" s="55"/>
      <c r="M212" s="55"/>
      <c r="N212" s="55"/>
      <c r="O212" s="55"/>
      <c r="P212" s="55"/>
      <c r="Q212" s="55"/>
      <c r="R212" s="55"/>
      <c r="S212" s="55"/>
      <c r="T212" s="55"/>
      <c r="U212" s="55"/>
      <c r="V212" s="55"/>
      <c r="W212" s="55"/>
      <c r="X212" s="55"/>
      <c r="Y212" s="55"/>
      <c r="Z212" s="55"/>
      <c r="AA212" s="55"/>
      <c r="AB212" s="55"/>
      <c r="AC212" s="55"/>
      <c r="AD212" s="55"/>
      <c r="AE212" s="55"/>
      <c r="AF212" s="55"/>
      <c r="AG212" s="55"/>
      <c r="AH212" s="55"/>
      <c r="AI212" s="55"/>
      <c r="AJ212" s="55"/>
      <c r="AK212" s="55"/>
      <c r="AL212" s="55"/>
      <c r="AM212" s="55"/>
      <c r="AN212" s="55"/>
      <c r="AO212" s="55"/>
      <c r="AP212" s="55"/>
      <c r="AQ212" s="55"/>
      <c r="AR212" s="55"/>
      <c r="AS212" s="55"/>
      <c r="AT212" s="55"/>
      <c r="AU212" s="55"/>
      <c r="AV212" s="55"/>
      <c r="AW212" s="55"/>
      <c r="AX212" s="55"/>
      <c r="AY212" s="55"/>
      <c r="AZ212" s="55"/>
      <c r="BA212" s="55"/>
      <c r="BB212" s="55"/>
      <c r="BC212" s="55"/>
      <c r="BD212" s="55"/>
      <c r="BE212" s="55"/>
      <c r="BF212" s="55"/>
      <c r="BG212" s="55"/>
      <c r="BH212" s="55"/>
      <c r="BI212" s="55"/>
      <c r="BJ212" s="55"/>
      <c r="BK212" s="55"/>
      <c r="BL212" s="55"/>
      <c r="BM212" s="55"/>
      <c r="BN212" s="55"/>
      <c r="BO212" s="55"/>
      <c r="BP212" s="55"/>
      <c r="BQ212" s="55"/>
      <c r="BR212" s="55"/>
    </row>
    <row r="213" spans="1:70" ht="9">
      <c r="A213" s="55"/>
      <c r="B213" s="55"/>
      <c r="C213" s="55"/>
      <c r="D213" s="55"/>
      <c r="E213" s="55"/>
      <c r="F213" s="55"/>
      <c r="G213" s="55"/>
      <c r="H213" s="55"/>
      <c r="I213" s="55"/>
      <c r="J213" s="55"/>
      <c r="K213" s="55"/>
      <c r="L213" s="55"/>
      <c r="M213" s="55"/>
      <c r="N213" s="55"/>
      <c r="O213" s="55"/>
      <c r="P213" s="55"/>
      <c r="Q213" s="55"/>
      <c r="R213" s="55"/>
      <c r="S213" s="55"/>
      <c r="T213" s="55"/>
      <c r="U213" s="55"/>
      <c r="V213" s="55"/>
      <c r="W213" s="55"/>
      <c r="X213" s="55"/>
      <c r="Y213" s="55"/>
      <c r="Z213" s="55"/>
      <c r="AA213" s="55"/>
      <c r="AB213" s="55"/>
      <c r="AC213" s="55"/>
      <c r="AD213" s="55"/>
      <c r="AE213" s="55"/>
      <c r="AF213" s="55"/>
      <c r="AG213" s="55"/>
      <c r="AH213" s="55"/>
      <c r="AI213" s="55"/>
      <c r="AJ213" s="55"/>
      <c r="AK213" s="55"/>
      <c r="AL213" s="55"/>
      <c r="AM213" s="55"/>
      <c r="AN213" s="55"/>
      <c r="AO213" s="55"/>
      <c r="AP213" s="55"/>
      <c r="AQ213" s="55"/>
      <c r="AR213" s="55"/>
      <c r="AS213" s="55"/>
      <c r="AT213" s="55"/>
      <c r="AU213" s="55"/>
      <c r="AV213" s="55"/>
      <c r="AW213" s="55"/>
      <c r="AX213" s="55"/>
      <c r="AY213" s="55"/>
      <c r="AZ213" s="55"/>
      <c r="BA213" s="55"/>
      <c r="BB213" s="55"/>
      <c r="BC213" s="55"/>
      <c r="BD213" s="55"/>
      <c r="BE213" s="55"/>
      <c r="BF213" s="55"/>
      <c r="BG213" s="55"/>
      <c r="BH213" s="55"/>
      <c r="BI213" s="55"/>
      <c r="BJ213" s="55"/>
      <c r="BK213" s="55"/>
      <c r="BL213" s="55"/>
      <c r="BM213" s="55"/>
      <c r="BN213" s="55"/>
      <c r="BO213" s="55"/>
      <c r="BP213" s="55"/>
      <c r="BQ213" s="55"/>
      <c r="BR213" s="55"/>
    </row>
    <row r="214" spans="1:70" ht="9">
      <c r="A214" s="55"/>
      <c r="B214" s="55"/>
      <c r="C214" s="55"/>
      <c r="D214" s="55"/>
      <c r="E214" s="55"/>
      <c r="F214" s="55"/>
      <c r="G214" s="55"/>
      <c r="H214" s="55"/>
      <c r="I214" s="55"/>
      <c r="J214" s="55"/>
      <c r="K214" s="55"/>
      <c r="L214" s="55"/>
      <c r="M214" s="55"/>
      <c r="N214" s="55"/>
      <c r="O214" s="55"/>
      <c r="P214" s="55"/>
      <c r="Q214" s="55"/>
      <c r="R214" s="55"/>
      <c r="S214" s="55"/>
      <c r="T214" s="55"/>
      <c r="U214" s="55"/>
      <c r="V214" s="55"/>
      <c r="W214" s="55"/>
      <c r="X214" s="55"/>
      <c r="Y214" s="55"/>
      <c r="Z214" s="55"/>
      <c r="AA214" s="55"/>
      <c r="AB214" s="55"/>
      <c r="AC214" s="55"/>
      <c r="AD214" s="55"/>
      <c r="AE214" s="55"/>
      <c r="AF214" s="55"/>
      <c r="AG214" s="55"/>
      <c r="AH214" s="55"/>
      <c r="AI214" s="55"/>
      <c r="AJ214" s="55"/>
      <c r="AK214" s="55"/>
      <c r="AL214" s="55"/>
      <c r="AM214" s="55"/>
      <c r="AN214" s="55"/>
      <c r="AO214" s="55"/>
      <c r="AP214" s="55"/>
      <c r="AQ214" s="55"/>
      <c r="AR214" s="55"/>
      <c r="AS214" s="55"/>
      <c r="AT214" s="55"/>
      <c r="AU214" s="55"/>
      <c r="AV214" s="55"/>
      <c r="AW214" s="55"/>
      <c r="AX214" s="55"/>
      <c r="AY214" s="55"/>
      <c r="AZ214" s="55"/>
      <c r="BA214" s="55"/>
      <c r="BB214" s="55"/>
      <c r="BC214" s="55"/>
      <c r="BD214" s="55"/>
      <c r="BE214" s="55"/>
      <c r="BF214" s="55"/>
      <c r="BG214" s="55"/>
      <c r="BH214" s="55"/>
      <c r="BI214" s="55"/>
      <c r="BJ214" s="55"/>
      <c r="BK214" s="55"/>
      <c r="BL214" s="55"/>
      <c r="BM214" s="55"/>
      <c r="BN214" s="55"/>
      <c r="BO214" s="55"/>
      <c r="BP214" s="55"/>
      <c r="BQ214" s="55"/>
      <c r="BR214" s="55"/>
    </row>
    <row r="215" spans="1:70" ht="9">
      <c r="A215" s="55"/>
      <c r="B215" s="55"/>
      <c r="C215" s="55"/>
      <c r="D215" s="55"/>
      <c r="E215" s="55"/>
      <c r="F215" s="55"/>
      <c r="G215" s="55"/>
      <c r="H215" s="55"/>
      <c r="I215" s="55"/>
      <c r="J215" s="55"/>
      <c r="K215" s="55"/>
      <c r="L215" s="55"/>
      <c r="M215" s="55"/>
      <c r="N215" s="55"/>
      <c r="O215" s="55"/>
      <c r="P215" s="55"/>
      <c r="Q215" s="55"/>
      <c r="R215" s="55"/>
      <c r="S215" s="55"/>
      <c r="T215" s="55"/>
      <c r="U215" s="55"/>
      <c r="V215" s="55"/>
      <c r="W215" s="55"/>
      <c r="X215" s="55"/>
      <c r="Y215" s="55"/>
      <c r="Z215" s="55"/>
      <c r="AA215" s="55"/>
      <c r="AB215" s="55"/>
      <c r="AC215" s="55"/>
      <c r="AD215" s="55"/>
      <c r="AE215" s="55"/>
      <c r="AF215" s="55"/>
      <c r="AG215" s="55"/>
      <c r="AH215" s="55"/>
      <c r="AI215" s="55"/>
      <c r="AJ215" s="55"/>
      <c r="AK215" s="55"/>
      <c r="AL215" s="55"/>
      <c r="AM215" s="55"/>
      <c r="AN215" s="55"/>
      <c r="AO215" s="55"/>
      <c r="AP215" s="55"/>
      <c r="AQ215" s="55"/>
      <c r="AR215" s="55"/>
      <c r="AS215" s="55"/>
      <c r="AT215" s="55"/>
      <c r="AU215" s="55"/>
      <c r="AV215" s="55"/>
      <c r="AW215" s="55"/>
      <c r="AX215" s="55"/>
      <c r="AY215" s="55"/>
      <c r="AZ215" s="55"/>
      <c r="BA215" s="55"/>
      <c r="BB215" s="55"/>
      <c r="BC215" s="55"/>
      <c r="BD215" s="55"/>
      <c r="BE215" s="55"/>
      <c r="BF215" s="55"/>
      <c r="BG215" s="55"/>
      <c r="BH215" s="55"/>
      <c r="BI215" s="55"/>
      <c r="BJ215" s="55"/>
      <c r="BK215" s="55"/>
      <c r="BL215" s="55"/>
      <c r="BM215" s="55"/>
      <c r="BN215" s="55"/>
      <c r="BO215" s="55"/>
      <c r="BP215" s="55"/>
      <c r="BQ215" s="55"/>
      <c r="BR215" s="55"/>
    </row>
    <row r="216" spans="1:70" ht="9">
      <c r="A216" s="55"/>
      <c r="B216" s="55"/>
      <c r="C216" s="55"/>
      <c r="D216" s="55"/>
      <c r="E216" s="55"/>
      <c r="F216" s="55"/>
      <c r="G216" s="55"/>
      <c r="H216" s="55"/>
      <c r="I216" s="55"/>
      <c r="J216" s="55"/>
      <c r="K216" s="55"/>
      <c r="L216" s="55"/>
      <c r="M216" s="55"/>
      <c r="N216" s="55"/>
      <c r="O216" s="55"/>
      <c r="P216" s="55"/>
      <c r="Q216" s="55"/>
      <c r="R216" s="55"/>
      <c r="S216" s="55"/>
      <c r="T216" s="55"/>
      <c r="U216" s="55"/>
      <c r="V216" s="55"/>
      <c r="W216" s="55"/>
      <c r="X216" s="55"/>
      <c r="Y216" s="55"/>
      <c r="Z216" s="55"/>
      <c r="AA216" s="55"/>
      <c r="AB216" s="55"/>
      <c r="AC216" s="55"/>
      <c r="AD216" s="55"/>
      <c r="AE216" s="55"/>
      <c r="AF216" s="55"/>
      <c r="AG216" s="55"/>
      <c r="AH216" s="55"/>
      <c r="AI216" s="55"/>
      <c r="AJ216" s="55"/>
      <c r="AK216" s="55"/>
      <c r="AL216" s="55"/>
      <c r="AM216" s="55"/>
      <c r="AN216" s="55"/>
      <c r="AO216" s="55"/>
      <c r="AP216" s="55"/>
      <c r="AQ216" s="55"/>
      <c r="AR216" s="55"/>
      <c r="AS216" s="55"/>
      <c r="AT216" s="55"/>
      <c r="AU216" s="55"/>
      <c r="AV216" s="55"/>
      <c r="AW216" s="55"/>
      <c r="AX216" s="55"/>
      <c r="AY216" s="55"/>
      <c r="AZ216" s="55"/>
      <c r="BA216" s="55"/>
      <c r="BB216" s="55"/>
      <c r="BC216" s="55"/>
      <c r="BD216" s="55"/>
      <c r="BE216" s="55"/>
      <c r="BF216" s="55"/>
      <c r="BG216" s="55"/>
      <c r="BH216" s="55"/>
      <c r="BI216" s="55"/>
      <c r="BJ216" s="55"/>
      <c r="BK216" s="55"/>
      <c r="BL216" s="55"/>
      <c r="BM216" s="55"/>
      <c r="BN216" s="55"/>
      <c r="BO216" s="55"/>
      <c r="BP216" s="55"/>
      <c r="BQ216" s="55"/>
      <c r="BR216" s="55"/>
    </row>
    <row r="217" spans="1:70" ht="9">
      <c r="A217" s="55"/>
      <c r="B217" s="55"/>
      <c r="C217" s="55"/>
      <c r="D217" s="55"/>
      <c r="E217" s="55"/>
      <c r="F217" s="55"/>
      <c r="G217" s="55"/>
      <c r="H217" s="55"/>
      <c r="I217" s="55"/>
      <c r="J217" s="55"/>
      <c r="K217" s="55"/>
      <c r="L217" s="55"/>
      <c r="M217" s="55"/>
      <c r="N217" s="55"/>
      <c r="O217" s="55"/>
      <c r="P217" s="55"/>
      <c r="Q217" s="55"/>
      <c r="R217" s="55"/>
      <c r="S217" s="55"/>
      <c r="T217" s="55"/>
      <c r="U217" s="55"/>
      <c r="V217" s="55"/>
      <c r="W217" s="55"/>
      <c r="X217" s="55"/>
      <c r="Y217" s="55"/>
      <c r="Z217" s="55"/>
      <c r="AA217" s="55"/>
      <c r="AB217" s="55"/>
      <c r="AC217" s="55"/>
      <c r="AD217" s="55"/>
      <c r="AE217" s="55"/>
      <c r="AF217" s="55"/>
      <c r="AG217" s="55"/>
      <c r="AH217" s="55"/>
      <c r="AI217" s="55"/>
      <c r="AJ217" s="55"/>
      <c r="AK217" s="55"/>
      <c r="AL217" s="55"/>
      <c r="AM217" s="55"/>
      <c r="AN217" s="55"/>
      <c r="AO217" s="55"/>
      <c r="AP217" s="55"/>
      <c r="AQ217" s="55"/>
      <c r="AR217" s="55"/>
      <c r="AS217" s="55"/>
      <c r="AT217" s="55"/>
      <c r="AU217" s="55"/>
      <c r="AV217" s="55"/>
      <c r="AW217" s="55"/>
      <c r="AX217" s="55"/>
      <c r="AY217" s="55"/>
      <c r="AZ217" s="55"/>
      <c r="BA217" s="55"/>
      <c r="BB217" s="55"/>
      <c r="BC217" s="55"/>
      <c r="BD217" s="55"/>
      <c r="BE217" s="55"/>
      <c r="BF217" s="55"/>
      <c r="BG217" s="55"/>
      <c r="BH217" s="55"/>
      <c r="BI217" s="55"/>
      <c r="BJ217" s="55"/>
      <c r="BK217" s="55"/>
      <c r="BL217" s="55"/>
      <c r="BM217" s="55"/>
      <c r="BN217" s="55"/>
      <c r="BO217" s="55"/>
      <c r="BP217" s="55"/>
      <c r="BQ217" s="55"/>
      <c r="BR217" s="55"/>
    </row>
    <row r="218" spans="1:70" ht="9">
      <c r="A218" s="55"/>
      <c r="B218" s="55"/>
      <c r="C218" s="55"/>
      <c r="D218" s="55"/>
      <c r="E218" s="55"/>
      <c r="F218" s="55"/>
      <c r="G218" s="55"/>
      <c r="H218" s="55"/>
      <c r="I218" s="55"/>
      <c r="J218" s="55"/>
      <c r="K218" s="55"/>
      <c r="L218" s="55"/>
      <c r="M218" s="55"/>
      <c r="N218" s="55"/>
      <c r="O218" s="55"/>
      <c r="P218" s="55"/>
      <c r="Q218" s="55"/>
      <c r="R218" s="55"/>
      <c r="S218" s="55"/>
      <c r="T218" s="55"/>
      <c r="U218" s="55"/>
      <c r="V218" s="55"/>
      <c r="W218" s="55"/>
      <c r="X218" s="55"/>
      <c r="Y218" s="55"/>
      <c r="Z218" s="55"/>
      <c r="AA218" s="55"/>
      <c r="AB218" s="55"/>
      <c r="AC218" s="55"/>
      <c r="AD218" s="55"/>
      <c r="AE218" s="55"/>
      <c r="AF218" s="55"/>
      <c r="AG218" s="55"/>
      <c r="AH218" s="55"/>
      <c r="AI218" s="55"/>
      <c r="AJ218" s="55"/>
      <c r="AK218" s="55"/>
      <c r="AL218" s="55"/>
      <c r="AM218" s="55"/>
      <c r="AN218" s="55"/>
      <c r="AO218" s="55"/>
      <c r="AP218" s="55"/>
      <c r="AQ218" s="55"/>
      <c r="AR218" s="55"/>
      <c r="AS218" s="55"/>
      <c r="AT218" s="55"/>
      <c r="AU218" s="55"/>
      <c r="AV218" s="55"/>
      <c r="AW218" s="55"/>
      <c r="AX218" s="55"/>
      <c r="AY218" s="55"/>
      <c r="AZ218" s="55"/>
      <c r="BA218" s="55"/>
      <c r="BB218" s="55"/>
      <c r="BC218" s="55"/>
      <c r="BD218" s="55"/>
      <c r="BE218" s="55"/>
      <c r="BF218" s="55"/>
      <c r="BG218" s="55"/>
      <c r="BH218" s="55"/>
      <c r="BI218" s="55"/>
      <c r="BJ218" s="55"/>
      <c r="BK218" s="55"/>
      <c r="BL218" s="55"/>
      <c r="BM218" s="55"/>
      <c r="BN218" s="55"/>
      <c r="BO218" s="55"/>
      <c r="BP218" s="55"/>
      <c r="BQ218" s="55"/>
      <c r="BR218" s="55"/>
    </row>
    <row r="219" spans="1:70" ht="9">
      <c r="A219" s="55"/>
      <c r="B219" s="55"/>
      <c r="C219" s="55"/>
      <c r="D219" s="55"/>
      <c r="E219" s="55"/>
      <c r="F219" s="55"/>
      <c r="G219" s="55"/>
      <c r="H219" s="55"/>
      <c r="I219" s="55"/>
      <c r="J219" s="55"/>
      <c r="K219" s="55"/>
      <c r="L219" s="55"/>
      <c r="M219" s="55"/>
      <c r="N219" s="55"/>
      <c r="O219" s="55"/>
      <c r="P219" s="55"/>
      <c r="Q219" s="55"/>
      <c r="R219" s="55"/>
      <c r="S219" s="55"/>
      <c r="T219" s="55"/>
      <c r="U219" s="55"/>
      <c r="V219" s="55"/>
      <c r="W219" s="55"/>
      <c r="X219" s="55"/>
      <c r="Y219" s="55"/>
      <c r="Z219" s="55"/>
      <c r="AA219" s="55"/>
      <c r="AB219" s="55"/>
      <c r="AC219" s="55"/>
      <c r="AD219" s="55"/>
      <c r="AE219" s="55"/>
      <c r="AF219" s="55"/>
      <c r="AG219" s="55"/>
      <c r="AH219" s="55"/>
      <c r="AI219" s="55"/>
      <c r="AJ219" s="55"/>
      <c r="AK219" s="55"/>
      <c r="AL219" s="55"/>
      <c r="AM219" s="55"/>
      <c r="AN219" s="55"/>
      <c r="AO219" s="55"/>
      <c r="AP219" s="55"/>
      <c r="AQ219" s="55"/>
      <c r="AR219" s="55"/>
      <c r="AS219" s="55"/>
      <c r="AT219" s="55"/>
      <c r="AU219" s="55"/>
      <c r="AV219" s="55"/>
      <c r="AW219" s="55"/>
      <c r="AX219" s="55"/>
      <c r="AY219" s="55"/>
      <c r="AZ219" s="55"/>
      <c r="BA219" s="55"/>
      <c r="BB219" s="55"/>
      <c r="BC219" s="55"/>
      <c r="BD219" s="55"/>
      <c r="BE219" s="55"/>
      <c r="BF219" s="55"/>
      <c r="BG219" s="55"/>
      <c r="BH219" s="55"/>
      <c r="BI219" s="55"/>
      <c r="BJ219" s="55"/>
      <c r="BK219" s="55"/>
      <c r="BL219" s="55"/>
      <c r="BM219" s="55"/>
      <c r="BN219" s="55"/>
      <c r="BO219" s="55"/>
      <c r="BP219" s="55"/>
      <c r="BQ219" s="55"/>
      <c r="BR219" s="55"/>
    </row>
    <row r="220" spans="1:70" ht="9">
      <c r="A220" s="55"/>
      <c r="B220" s="55"/>
      <c r="C220" s="55"/>
      <c r="D220" s="55"/>
      <c r="E220" s="55"/>
      <c r="F220" s="55"/>
      <c r="G220" s="55"/>
      <c r="H220" s="55"/>
      <c r="I220" s="55"/>
      <c r="J220" s="55"/>
      <c r="K220" s="55"/>
      <c r="L220" s="55"/>
      <c r="M220" s="55"/>
      <c r="N220" s="55"/>
      <c r="O220" s="55"/>
      <c r="P220" s="55"/>
      <c r="Q220" s="55"/>
      <c r="R220" s="55"/>
      <c r="S220" s="55"/>
      <c r="T220" s="55"/>
      <c r="U220" s="55"/>
      <c r="V220" s="55"/>
      <c r="W220" s="55"/>
      <c r="X220" s="55"/>
      <c r="Y220" s="55"/>
      <c r="Z220" s="55"/>
      <c r="AA220" s="55"/>
      <c r="AB220" s="55"/>
      <c r="AC220" s="55"/>
      <c r="AD220" s="55"/>
      <c r="AE220" s="55"/>
      <c r="AF220" s="55"/>
      <c r="AG220" s="55"/>
      <c r="AH220" s="55"/>
      <c r="AI220" s="55"/>
      <c r="AJ220" s="55"/>
      <c r="AK220" s="55"/>
      <c r="AL220" s="55"/>
      <c r="AM220" s="55"/>
      <c r="AN220" s="55"/>
      <c r="AO220" s="55"/>
      <c r="AP220" s="55"/>
      <c r="AQ220" s="55"/>
      <c r="AR220" s="55"/>
      <c r="AS220" s="55"/>
      <c r="AT220" s="55"/>
      <c r="AU220" s="55"/>
      <c r="AV220" s="55"/>
      <c r="AW220" s="55"/>
      <c r="AX220" s="55"/>
      <c r="AY220" s="55"/>
      <c r="AZ220" s="55"/>
      <c r="BA220" s="55"/>
      <c r="BB220" s="55"/>
      <c r="BC220" s="55"/>
      <c r="BD220" s="55"/>
      <c r="BE220" s="55"/>
      <c r="BF220" s="55"/>
      <c r="BG220" s="55"/>
      <c r="BH220" s="55"/>
      <c r="BI220" s="55"/>
      <c r="BJ220" s="55"/>
      <c r="BK220" s="55"/>
      <c r="BL220" s="55"/>
      <c r="BM220" s="55"/>
      <c r="BN220" s="55"/>
      <c r="BO220" s="55"/>
      <c r="BP220" s="55"/>
      <c r="BQ220" s="55"/>
      <c r="BR220" s="55"/>
    </row>
    <row r="221" spans="1:70" ht="9">
      <c r="A221" s="55"/>
      <c r="B221" s="55"/>
      <c r="C221" s="55"/>
      <c r="D221" s="55"/>
      <c r="E221" s="55"/>
      <c r="F221" s="55"/>
      <c r="G221" s="55"/>
      <c r="H221" s="55"/>
      <c r="I221" s="55"/>
      <c r="J221" s="55"/>
      <c r="K221" s="55"/>
      <c r="L221" s="55"/>
      <c r="M221" s="55"/>
      <c r="N221" s="55"/>
      <c r="O221" s="55"/>
      <c r="P221" s="55"/>
      <c r="Q221" s="55"/>
      <c r="R221" s="55"/>
      <c r="S221" s="55"/>
      <c r="T221" s="55"/>
      <c r="U221" s="55"/>
      <c r="V221" s="55"/>
      <c r="W221" s="55"/>
      <c r="X221" s="55"/>
      <c r="Y221" s="55"/>
      <c r="Z221" s="55"/>
      <c r="AA221" s="55"/>
      <c r="AB221" s="55"/>
      <c r="AC221" s="55"/>
      <c r="AD221" s="55"/>
      <c r="AE221" s="55"/>
      <c r="AF221" s="55"/>
      <c r="AG221" s="55"/>
      <c r="AH221" s="55"/>
      <c r="AI221" s="55"/>
      <c r="AJ221" s="55"/>
      <c r="AK221" s="55"/>
      <c r="AL221" s="55"/>
      <c r="AM221" s="55"/>
      <c r="AN221" s="55"/>
      <c r="AO221" s="55"/>
      <c r="AP221" s="55"/>
      <c r="AQ221" s="55"/>
      <c r="AR221" s="55"/>
      <c r="AS221" s="55"/>
      <c r="AT221" s="55"/>
      <c r="AU221" s="55"/>
      <c r="AV221" s="55"/>
      <c r="AW221" s="55"/>
      <c r="AX221" s="55"/>
      <c r="AY221" s="55"/>
      <c r="AZ221" s="55"/>
      <c r="BA221" s="55"/>
      <c r="BB221" s="55"/>
      <c r="BC221" s="55"/>
      <c r="BD221" s="55"/>
      <c r="BE221" s="55"/>
      <c r="BF221" s="55"/>
      <c r="BG221" s="55"/>
      <c r="BH221" s="55"/>
      <c r="BI221" s="55"/>
      <c r="BJ221" s="55"/>
      <c r="BK221" s="55"/>
      <c r="BL221" s="55"/>
      <c r="BM221" s="55"/>
      <c r="BN221" s="55"/>
      <c r="BO221" s="55"/>
      <c r="BP221" s="55"/>
      <c r="BQ221" s="55"/>
      <c r="BR221" s="55"/>
    </row>
    <row r="222" spans="1:70" ht="9">
      <c r="A222" s="55"/>
      <c r="B222" s="55"/>
      <c r="C222" s="55"/>
      <c r="D222" s="55"/>
      <c r="E222" s="55"/>
      <c r="F222" s="55"/>
      <c r="G222" s="55"/>
      <c r="H222" s="55"/>
      <c r="I222" s="55"/>
      <c r="J222" s="55"/>
      <c r="K222" s="55"/>
      <c r="L222" s="55"/>
      <c r="M222" s="55"/>
      <c r="N222" s="55"/>
      <c r="O222" s="55"/>
      <c r="P222" s="55"/>
      <c r="Q222" s="55"/>
      <c r="R222" s="55"/>
      <c r="S222" s="55"/>
      <c r="T222" s="55"/>
      <c r="U222" s="55"/>
      <c r="V222" s="55"/>
      <c r="W222" s="55"/>
      <c r="X222" s="55"/>
      <c r="Y222" s="55"/>
      <c r="Z222" s="55"/>
      <c r="AA222" s="55"/>
      <c r="AB222" s="55"/>
      <c r="AC222" s="55"/>
      <c r="AD222" s="55"/>
      <c r="AE222" s="55"/>
      <c r="AF222" s="55"/>
      <c r="AG222" s="55"/>
      <c r="AH222" s="55"/>
      <c r="AI222" s="55"/>
      <c r="AJ222" s="55"/>
      <c r="AK222" s="55"/>
      <c r="AL222" s="55"/>
      <c r="AM222" s="55"/>
      <c r="AN222" s="55"/>
      <c r="AO222" s="55"/>
      <c r="AP222" s="55"/>
      <c r="AQ222" s="55"/>
      <c r="AR222" s="55"/>
      <c r="AS222" s="55"/>
      <c r="AT222" s="55"/>
      <c r="AU222" s="55"/>
      <c r="AV222" s="55"/>
      <c r="AW222" s="55"/>
      <c r="AX222" s="55"/>
      <c r="AY222" s="55"/>
      <c r="AZ222" s="55"/>
      <c r="BA222" s="55"/>
      <c r="BB222" s="55"/>
      <c r="BC222" s="55"/>
      <c r="BD222" s="55"/>
      <c r="BE222" s="55"/>
      <c r="BF222" s="55"/>
      <c r="BG222" s="55"/>
      <c r="BH222" s="55"/>
      <c r="BI222" s="55"/>
      <c r="BJ222" s="55"/>
      <c r="BK222" s="55"/>
      <c r="BL222" s="55"/>
      <c r="BM222" s="55"/>
      <c r="BN222" s="55"/>
      <c r="BO222" s="55"/>
      <c r="BP222" s="55"/>
      <c r="BQ222" s="55"/>
      <c r="BR222" s="55"/>
    </row>
    <row r="223" spans="1:70" ht="9">
      <c r="A223" s="55"/>
      <c r="B223" s="55"/>
      <c r="C223" s="55"/>
      <c r="D223" s="55"/>
      <c r="E223" s="55"/>
      <c r="F223" s="55"/>
      <c r="G223" s="55"/>
      <c r="H223" s="55"/>
      <c r="I223" s="55"/>
      <c r="J223" s="55"/>
      <c r="K223" s="55"/>
      <c r="L223" s="55"/>
      <c r="M223" s="55"/>
      <c r="N223" s="55"/>
      <c r="O223" s="55"/>
      <c r="P223" s="55"/>
      <c r="Q223" s="55"/>
      <c r="R223" s="55"/>
      <c r="S223" s="55"/>
      <c r="T223" s="55"/>
      <c r="U223" s="55"/>
      <c r="V223" s="55"/>
      <c r="W223" s="55"/>
      <c r="X223" s="55"/>
      <c r="Y223" s="55"/>
      <c r="Z223" s="55"/>
      <c r="AA223" s="55"/>
      <c r="AB223" s="55"/>
      <c r="AC223" s="55"/>
      <c r="AD223" s="55"/>
      <c r="AE223" s="55"/>
      <c r="AF223" s="55"/>
      <c r="AG223" s="55"/>
      <c r="AH223" s="55"/>
      <c r="AI223" s="55"/>
      <c r="AJ223" s="55"/>
      <c r="AK223" s="55"/>
      <c r="AL223" s="55"/>
      <c r="AM223" s="55"/>
      <c r="AN223" s="55"/>
      <c r="AO223" s="55"/>
      <c r="AP223" s="55"/>
      <c r="AQ223" s="55"/>
      <c r="AR223" s="55"/>
      <c r="AS223" s="55"/>
      <c r="AT223" s="55"/>
      <c r="AU223" s="55"/>
      <c r="AV223" s="55"/>
      <c r="AW223" s="55"/>
      <c r="AX223" s="55"/>
      <c r="AY223" s="55"/>
      <c r="AZ223" s="55"/>
      <c r="BA223" s="55"/>
      <c r="BB223" s="55"/>
      <c r="BC223" s="55"/>
      <c r="BD223" s="55"/>
      <c r="BE223" s="55"/>
      <c r="BF223" s="55"/>
      <c r="BG223" s="55"/>
      <c r="BH223" s="55"/>
      <c r="BI223" s="55"/>
      <c r="BJ223" s="55"/>
      <c r="BK223" s="55"/>
      <c r="BL223" s="55"/>
      <c r="BM223" s="55"/>
      <c r="BN223" s="55"/>
      <c r="BO223" s="55"/>
      <c r="BP223" s="55"/>
      <c r="BQ223" s="55"/>
      <c r="BR223" s="55"/>
    </row>
    <row r="224" spans="1:70" ht="9">
      <c r="A224" s="55"/>
      <c r="B224" s="55"/>
      <c r="C224" s="55"/>
      <c r="D224" s="55"/>
      <c r="E224" s="55"/>
      <c r="F224" s="55"/>
      <c r="G224" s="55"/>
      <c r="H224" s="55"/>
      <c r="I224" s="55"/>
      <c r="J224" s="55"/>
      <c r="K224" s="55"/>
      <c r="L224" s="55"/>
      <c r="M224" s="55"/>
      <c r="N224" s="55"/>
      <c r="O224" s="55"/>
      <c r="P224" s="55"/>
      <c r="Q224" s="55"/>
      <c r="R224" s="55"/>
      <c r="S224" s="55"/>
      <c r="T224" s="55"/>
      <c r="U224" s="55"/>
      <c r="V224" s="55"/>
      <c r="W224" s="55"/>
      <c r="X224" s="55"/>
      <c r="Y224" s="55"/>
      <c r="Z224" s="55"/>
      <c r="AA224" s="55"/>
      <c r="AB224" s="55"/>
      <c r="AC224" s="55"/>
      <c r="AD224" s="55"/>
      <c r="AE224" s="55"/>
      <c r="AF224" s="55"/>
      <c r="AG224" s="55"/>
      <c r="AH224" s="55"/>
      <c r="AI224" s="55"/>
      <c r="AJ224" s="55"/>
      <c r="AK224" s="55"/>
      <c r="AL224" s="55"/>
      <c r="AM224" s="55"/>
      <c r="AN224" s="55"/>
      <c r="AO224" s="55"/>
      <c r="AP224" s="55"/>
      <c r="AQ224" s="55"/>
      <c r="AR224" s="55"/>
      <c r="AS224" s="55"/>
      <c r="AT224" s="55"/>
      <c r="AU224" s="55"/>
      <c r="AV224" s="55"/>
      <c r="AW224" s="55"/>
      <c r="AX224" s="55"/>
      <c r="AY224" s="55"/>
      <c r="AZ224" s="55"/>
      <c r="BA224" s="55"/>
      <c r="BB224" s="55"/>
      <c r="BC224" s="55"/>
      <c r="BD224" s="55"/>
      <c r="BE224" s="55"/>
      <c r="BF224" s="55"/>
      <c r="BG224" s="55"/>
      <c r="BH224" s="55"/>
      <c r="BI224" s="55"/>
      <c r="BJ224" s="55"/>
      <c r="BK224" s="55"/>
      <c r="BL224" s="55"/>
      <c r="BM224" s="55"/>
      <c r="BN224" s="55"/>
      <c r="BO224" s="55"/>
      <c r="BP224" s="55"/>
      <c r="BQ224" s="55"/>
      <c r="BR224" s="55"/>
    </row>
    <row r="225" spans="1:70" ht="9">
      <c r="A225" s="55"/>
      <c r="B225" s="55"/>
      <c r="C225" s="55"/>
      <c r="D225" s="55"/>
      <c r="E225" s="55"/>
      <c r="F225" s="55"/>
      <c r="G225" s="55"/>
      <c r="H225" s="55"/>
      <c r="I225" s="55"/>
      <c r="J225" s="55"/>
      <c r="K225" s="55"/>
      <c r="L225" s="55"/>
      <c r="M225" s="55"/>
      <c r="N225" s="55"/>
      <c r="O225" s="55"/>
      <c r="P225" s="55"/>
      <c r="Q225" s="55"/>
      <c r="R225" s="55"/>
      <c r="S225" s="55"/>
      <c r="T225" s="55"/>
      <c r="U225" s="55"/>
      <c r="V225" s="55"/>
      <c r="W225" s="55"/>
      <c r="X225" s="55"/>
      <c r="Y225" s="55"/>
      <c r="Z225" s="55"/>
      <c r="AA225" s="55"/>
      <c r="AB225" s="55"/>
      <c r="AC225" s="55"/>
      <c r="AD225" s="55"/>
      <c r="AE225" s="55"/>
      <c r="AF225" s="55"/>
      <c r="AG225" s="55"/>
      <c r="AH225" s="55"/>
      <c r="AI225" s="55"/>
      <c r="AJ225" s="55"/>
      <c r="AK225" s="55"/>
      <c r="AL225" s="55"/>
      <c r="AM225" s="55"/>
      <c r="AN225" s="55"/>
      <c r="AO225" s="55"/>
      <c r="AP225" s="55"/>
      <c r="AQ225" s="55"/>
      <c r="AR225" s="55"/>
      <c r="AS225" s="55"/>
      <c r="AT225" s="55"/>
      <c r="AU225" s="55"/>
      <c r="AV225" s="55"/>
      <c r="AW225" s="55"/>
      <c r="AX225" s="55"/>
      <c r="AY225" s="55"/>
      <c r="AZ225" s="55"/>
      <c r="BA225" s="55"/>
      <c r="BB225" s="55"/>
      <c r="BC225" s="55"/>
      <c r="BD225" s="55"/>
      <c r="BE225" s="55"/>
      <c r="BF225" s="55"/>
      <c r="BG225" s="55"/>
      <c r="BH225" s="55"/>
      <c r="BI225" s="55"/>
      <c r="BJ225" s="55"/>
      <c r="BK225" s="55"/>
      <c r="BL225" s="55"/>
      <c r="BM225" s="55"/>
      <c r="BN225" s="55"/>
      <c r="BO225" s="55"/>
      <c r="BP225" s="55"/>
      <c r="BQ225" s="55"/>
      <c r="BR225" s="55"/>
    </row>
    <row r="226" spans="1:70" ht="9">
      <c r="A226" s="55"/>
      <c r="B226" s="55"/>
      <c r="C226" s="55"/>
      <c r="D226" s="55"/>
      <c r="E226" s="55"/>
      <c r="F226" s="55"/>
      <c r="G226" s="55"/>
      <c r="H226" s="55"/>
      <c r="I226" s="55"/>
      <c r="J226" s="55"/>
      <c r="K226" s="55"/>
      <c r="L226" s="55"/>
      <c r="M226" s="55"/>
      <c r="N226" s="55"/>
      <c r="O226" s="55"/>
      <c r="P226" s="55"/>
      <c r="Q226" s="55"/>
      <c r="R226" s="55"/>
      <c r="S226" s="55"/>
      <c r="T226" s="55"/>
      <c r="U226" s="55"/>
      <c r="V226" s="55"/>
      <c r="W226" s="55"/>
      <c r="X226" s="55"/>
      <c r="Y226" s="55"/>
      <c r="Z226" s="55"/>
      <c r="AA226" s="55"/>
      <c r="AB226" s="55"/>
      <c r="AC226" s="55"/>
      <c r="AD226" s="55"/>
      <c r="AE226" s="55"/>
      <c r="AF226" s="55"/>
      <c r="AG226" s="55"/>
      <c r="AH226" s="55"/>
      <c r="AI226" s="55"/>
      <c r="AJ226" s="55"/>
      <c r="AK226" s="55"/>
      <c r="AL226" s="55"/>
      <c r="AM226" s="55"/>
      <c r="AN226" s="55"/>
      <c r="AO226" s="55"/>
      <c r="AP226" s="55"/>
      <c r="AQ226" s="55"/>
      <c r="AR226" s="55"/>
      <c r="AS226" s="55"/>
      <c r="AT226" s="55"/>
      <c r="AU226" s="55"/>
      <c r="AV226" s="55"/>
      <c r="AW226" s="55"/>
      <c r="AX226" s="55"/>
      <c r="AY226" s="55"/>
      <c r="AZ226" s="55"/>
      <c r="BA226" s="55"/>
      <c r="BB226" s="55"/>
      <c r="BC226" s="55"/>
      <c r="BD226" s="55"/>
      <c r="BE226" s="55"/>
      <c r="BF226" s="55"/>
      <c r="BG226" s="55"/>
      <c r="BH226" s="55"/>
      <c r="BI226" s="55"/>
      <c r="BJ226" s="55"/>
      <c r="BK226" s="55"/>
      <c r="BL226" s="55"/>
      <c r="BM226" s="55"/>
      <c r="BN226" s="55"/>
      <c r="BO226" s="55"/>
      <c r="BP226" s="55"/>
      <c r="BQ226" s="55"/>
      <c r="BR226" s="55"/>
    </row>
    <row r="227" spans="1:70" ht="9">
      <c r="A227" s="55"/>
      <c r="B227" s="55"/>
      <c r="C227" s="55"/>
      <c r="D227" s="55"/>
      <c r="E227" s="55"/>
      <c r="F227" s="55"/>
      <c r="G227" s="55"/>
      <c r="H227" s="55"/>
      <c r="I227" s="55"/>
      <c r="J227" s="55"/>
      <c r="K227" s="55"/>
      <c r="L227" s="55"/>
      <c r="M227" s="55"/>
      <c r="N227" s="55"/>
      <c r="O227" s="55"/>
      <c r="P227" s="55"/>
      <c r="Q227" s="55"/>
      <c r="R227" s="55"/>
      <c r="S227" s="55"/>
      <c r="T227" s="55"/>
      <c r="U227" s="55"/>
      <c r="V227" s="55"/>
      <c r="W227" s="55"/>
      <c r="X227" s="55"/>
      <c r="Y227" s="55"/>
      <c r="Z227" s="55"/>
      <c r="AA227" s="55"/>
      <c r="AB227" s="55"/>
      <c r="AC227" s="55"/>
      <c r="AD227" s="55"/>
      <c r="AE227" s="55"/>
      <c r="AF227" s="55"/>
      <c r="AG227" s="55"/>
      <c r="AH227" s="55"/>
      <c r="AI227" s="55"/>
      <c r="AJ227" s="55"/>
      <c r="AK227" s="55"/>
      <c r="AL227" s="55"/>
      <c r="AM227" s="55"/>
      <c r="AN227" s="55"/>
      <c r="AO227" s="55"/>
      <c r="AP227" s="55"/>
      <c r="AQ227" s="55"/>
      <c r="AR227" s="55"/>
      <c r="AS227" s="55"/>
      <c r="AT227" s="55"/>
      <c r="AU227" s="55"/>
      <c r="AV227" s="55"/>
      <c r="AW227" s="55"/>
      <c r="AX227" s="55"/>
      <c r="AY227" s="55"/>
      <c r="AZ227" s="55"/>
      <c r="BA227" s="55"/>
      <c r="BB227" s="55"/>
      <c r="BC227" s="55"/>
      <c r="BD227" s="55"/>
      <c r="BE227" s="55"/>
      <c r="BF227" s="55"/>
      <c r="BG227" s="55"/>
      <c r="BH227" s="55"/>
      <c r="BI227" s="55"/>
      <c r="BJ227" s="55"/>
      <c r="BK227" s="55"/>
      <c r="BL227" s="55"/>
      <c r="BM227" s="55"/>
      <c r="BN227" s="55"/>
      <c r="BO227" s="55"/>
      <c r="BP227" s="55"/>
      <c r="BQ227" s="55"/>
      <c r="BR227" s="55"/>
    </row>
    <row r="228" spans="1:70" ht="9">
      <c r="A228" s="55"/>
      <c r="B228" s="55"/>
      <c r="C228" s="55"/>
      <c r="D228" s="55"/>
      <c r="E228" s="55"/>
      <c r="F228" s="55"/>
      <c r="G228" s="55"/>
      <c r="H228" s="55"/>
      <c r="I228" s="55"/>
      <c r="J228" s="55"/>
      <c r="K228" s="55"/>
      <c r="L228" s="55"/>
      <c r="M228" s="55"/>
      <c r="N228" s="55"/>
      <c r="O228" s="55"/>
      <c r="P228" s="55"/>
      <c r="Q228" s="55"/>
      <c r="R228" s="55"/>
      <c r="S228" s="55"/>
      <c r="T228" s="55"/>
      <c r="U228" s="55"/>
      <c r="V228" s="55"/>
      <c r="W228" s="55"/>
      <c r="X228" s="55"/>
      <c r="Y228" s="55"/>
      <c r="Z228" s="55"/>
      <c r="AA228" s="55"/>
      <c r="AB228" s="55"/>
      <c r="AC228" s="55"/>
      <c r="AD228" s="55"/>
      <c r="AE228" s="55"/>
      <c r="AF228" s="55"/>
      <c r="AG228" s="55"/>
      <c r="AH228" s="55"/>
      <c r="AI228" s="55"/>
      <c r="AJ228" s="55"/>
      <c r="AK228" s="55"/>
      <c r="AL228" s="55"/>
      <c r="AM228" s="55"/>
      <c r="AN228" s="55"/>
      <c r="AO228" s="55"/>
      <c r="AP228" s="55"/>
      <c r="AQ228" s="55"/>
      <c r="AR228" s="55"/>
      <c r="AS228" s="55"/>
      <c r="AT228" s="55"/>
      <c r="AU228" s="55"/>
      <c r="AV228" s="55"/>
      <c r="AW228" s="55"/>
      <c r="AX228" s="55"/>
      <c r="AY228" s="55"/>
      <c r="AZ228" s="55"/>
      <c r="BA228" s="55"/>
      <c r="BB228" s="55"/>
      <c r="BC228" s="55"/>
      <c r="BD228" s="55"/>
      <c r="BE228" s="55"/>
      <c r="BF228" s="55"/>
      <c r="BG228" s="55"/>
      <c r="BH228" s="55"/>
      <c r="BI228" s="55"/>
      <c r="BJ228" s="55"/>
      <c r="BK228" s="55"/>
      <c r="BL228" s="55"/>
      <c r="BM228" s="55"/>
      <c r="BN228" s="55"/>
      <c r="BO228" s="55"/>
      <c r="BP228" s="55"/>
      <c r="BQ228" s="55"/>
      <c r="BR228" s="55"/>
    </row>
    <row r="229" spans="1:70" ht="9">
      <c r="A229" s="55"/>
      <c r="B229" s="55"/>
      <c r="C229" s="55"/>
      <c r="D229" s="55"/>
      <c r="E229" s="55"/>
      <c r="F229" s="55"/>
      <c r="G229" s="55"/>
      <c r="H229" s="55"/>
      <c r="I229" s="55"/>
      <c r="J229" s="55"/>
      <c r="K229" s="55"/>
      <c r="L229" s="55"/>
      <c r="M229" s="55"/>
      <c r="N229" s="55"/>
      <c r="O229" s="55"/>
      <c r="P229" s="55"/>
      <c r="Q229" s="55"/>
      <c r="R229" s="55"/>
      <c r="S229" s="55"/>
      <c r="T229" s="55"/>
      <c r="U229" s="55"/>
      <c r="V229" s="55"/>
      <c r="W229" s="55"/>
      <c r="X229" s="55"/>
      <c r="Y229" s="55"/>
      <c r="Z229" s="55"/>
      <c r="AA229" s="55"/>
      <c r="AB229" s="55"/>
      <c r="AC229" s="55"/>
      <c r="AD229" s="55"/>
      <c r="AE229" s="55"/>
      <c r="AF229" s="55"/>
      <c r="AG229" s="55"/>
      <c r="AH229" s="55"/>
      <c r="AI229" s="55"/>
      <c r="AJ229" s="55"/>
      <c r="AK229" s="55"/>
      <c r="AL229" s="55"/>
      <c r="AM229" s="55"/>
      <c r="AN229" s="55"/>
      <c r="AO229" s="55"/>
      <c r="AP229" s="55"/>
      <c r="AQ229" s="55"/>
      <c r="AR229" s="55"/>
      <c r="AS229" s="55"/>
      <c r="AT229" s="55"/>
      <c r="AU229" s="55"/>
      <c r="AV229" s="55"/>
      <c r="AW229" s="55"/>
      <c r="AX229" s="55"/>
      <c r="AY229" s="55"/>
      <c r="AZ229" s="55"/>
      <c r="BA229" s="55"/>
      <c r="BB229" s="55"/>
      <c r="BC229" s="55"/>
      <c r="BD229" s="55"/>
      <c r="BE229" s="55"/>
      <c r="BF229" s="55"/>
      <c r="BG229" s="55"/>
      <c r="BH229" s="55"/>
      <c r="BI229" s="55"/>
      <c r="BJ229" s="55"/>
      <c r="BK229" s="55"/>
      <c r="BL229" s="55"/>
      <c r="BM229" s="55"/>
      <c r="BN229" s="55"/>
      <c r="BO229" s="55"/>
      <c r="BP229" s="55"/>
      <c r="BQ229" s="55"/>
      <c r="BR229" s="55"/>
    </row>
    <row r="230" spans="1:70" ht="9">
      <c r="A230" s="55"/>
      <c r="B230" s="55"/>
      <c r="C230" s="55"/>
      <c r="D230" s="55"/>
      <c r="E230" s="55"/>
      <c r="F230" s="55"/>
      <c r="G230" s="55"/>
      <c r="H230" s="55"/>
      <c r="I230" s="55"/>
      <c r="J230" s="55"/>
      <c r="K230" s="55"/>
      <c r="L230" s="55"/>
      <c r="M230" s="55"/>
      <c r="N230" s="55"/>
      <c r="O230" s="55"/>
      <c r="P230" s="55"/>
      <c r="Q230" s="55"/>
      <c r="R230" s="55"/>
      <c r="S230" s="55"/>
      <c r="T230" s="55"/>
      <c r="U230" s="55"/>
      <c r="V230" s="55"/>
      <c r="W230" s="55"/>
      <c r="X230" s="55"/>
      <c r="Y230" s="55"/>
      <c r="Z230" s="55"/>
      <c r="AA230" s="55"/>
      <c r="AB230" s="55"/>
      <c r="AC230" s="55"/>
      <c r="AD230" s="55"/>
      <c r="AE230" s="55"/>
      <c r="AF230" s="55"/>
      <c r="AG230" s="55"/>
      <c r="AH230" s="55"/>
      <c r="AI230" s="55"/>
      <c r="AJ230" s="55"/>
      <c r="AK230" s="55"/>
      <c r="AL230" s="55"/>
      <c r="AM230" s="55"/>
      <c r="AN230" s="55"/>
      <c r="AO230" s="55"/>
      <c r="AP230" s="55"/>
      <c r="AQ230" s="55"/>
      <c r="AR230" s="55"/>
      <c r="AS230" s="55"/>
      <c r="AT230" s="55"/>
      <c r="AU230" s="55"/>
      <c r="AV230" s="55"/>
      <c r="AW230" s="55"/>
      <c r="AX230" s="55"/>
      <c r="AY230" s="55"/>
      <c r="AZ230" s="55"/>
      <c r="BA230" s="55"/>
      <c r="BB230" s="55"/>
      <c r="BC230" s="55"/>
      <c r="BD230" s="55"/>
      <c r="BE230" s="55"/>
      <c r="BF230" s="55"/>
      <c r="BG230" s="55"/>
      <c r="BH230" s="55"/>
      <c r="BI230" s="55"/>
      <c r="BJ230" s="55"/>
      <c r="BK230" s="55"/>
      <c r="BL230" s="55"/>
      <c r="BM230" s="55"/>
      <c r="BN230" s="55"/>
      <c r="BO230" s="55"/>
      <c r="BP230" s="55"/>
      <c r="BQ230" s="55"/>
      <c r="BR230" s="55"/>
    </row>
    <row r="231" spans="1:70" ht="9">
      <c r="A231" s="55"/>
      <c r="B231" s="55"/>
      <c r="C231" s="55"/>
      <c r="D231" s="55"/>
      <c r="E231" s="55"/>
      <c r="F231" s="55"/>
      <c r="G231" s="55"/>
      <c r="H231" s="55"/>
      <c r="I231" s="55"/>
      <c r="J231" s="55"/>
      <c r="K231" s="55"/>
      <c r="L231" s="55"/>
      <c r="M231" s="55"/>
      <c r="N231" s="55"/>
      <c r="O231" s="55"/>
      <c r="P231" s="55"/>
      <c r="Q231" s="55"/>
      <c r="R231" s="55"/>
      <c r="S231" s="55"/>
      <c r="T231" s="55"/>
      <c r="U231" s="55"/>
      <c r="V231" s="55"/>
      <c r="W231" s="55"/>
      <c r="X231" s="55"/>
      <c r="Y231" s="55"/>
      <c r="Z231" s="55"/>
      <c r="AA231" s="55"/>
      <c r="AB231" s="55"/>
      <c r="AC231" s="55"/>
      <c r="AD231" s="55"/>
      <c r="AE231" s="55"/>
      <c r="AF231" s="55"/>
      <c r="AG231" s="55"/>
      <c r="AH231" s="55"/>
      <c r="AI231" s="55"/>
      <c r="AJ231" s="55"/>
      <c r="AK231" s="55"/>
      <c r="AL231" s="55"/>
      <c r="AM231" s="55"/>
      <c r="AN231" s="55"/>
      <c r="AO231" s="55"/>
      <c r="AP231" s="55"/>
      <c r="AQ231" s="55"/>
      <c r="AR231" s="55"/>
      <c r="AS231" s="55"/>
      <c r="AT231" s="55"/>
      <c r="AU231" s="55"/>
      <c r="AV231" s="55"/>
      <c r="AW231" s="55"/>
      <c r="AX231" s="55"/>
      <c r="AY231" s="55"/>
      <c r="AZ231" s="55"/>
      <c r="BA231" s="55"/>
      <c r="BB231" s="55"/>
      <c r="BC231" s="55"/>
      <c r="BD231" s="55"/>
      <c r="BE231" s="55"/>
      <c r="BF231" s="55"/>
      <c r="BG231" s="55"/>
      <c r="BH231" s="55"/>
      <c r="BI231" s="55"/>
      <c r="BJ231" s="55"/>
      <c r="BK231" s="55"/>
      <c r="BL231" s="55"/>
      <c r="BM231" s="55"/>
      <c r="BN231" s="55"/>
      <c r="BO231" s="55"/>
      <c r="BP231" s="55"/>
      <c r="BQ231" s="55"/>
      <c r="BR231" s="55"/>
    </row>
    <row r="232" spans="1:70" ht="9">
      <c r="A232" s="55"/>
      <c r="B232" s="55"/>
      <c r="C232" s="55"/>
      <c r="D232" s="55"/>
      <c r="E232" s="55"/>
      <c r="F232" s="55"/>
      <c r="G232" s="55"/>
      <c r="H232" s="55"/>
      <c r="I232" s="55"/>
      <c r="J232" s="55"/>
      <c r="K232" s="55"/>
      <c r="L232" s="55"/>
      <c r="M232" s="55"/>
      <c r="N232" s="55"/>
      <c r="O232" s="55"/>
      <c r="P232" s="55"/>
      <c r="Q232" s="55"/>
      <c r="R232" s="55"/>
      <c r="S232" s="55"/>
      <c r="T232" s="55"/>
      <c r="U232" s="55"/>
      <c r="V232" s="55"/>
      <c r="W232" s="55"/>
      <c r="X232" s="55"/>
      <c r="Y232" s="55"/>
      <c r="Z232" s="55"/>
      <c r="AA232" s="55"/>
      <c r="AB232" s="55"/>
      <c r="AC232" s="55"/>
      <c r="AD232" s="55"/>
      <c r="AE232" s="55"/>
      <c r="AF232" s="55"/>
      <c r="AG232" s="55"/>
      <c r="AH232" s="55"/>
      <c r="AI232" s="55"/>
      <c r="AJ232" s="55"/>
      <c r="AK232" s="55"/>
      <c r="AL232" s="55"/>
      <c r="AM232" s="55"/>
      <c r="AN232" s="55"/>
      <c r="AO232" s="55"/>
      <c r="AP232" s="55"/>
      <c r="AQ232" s="55"/>
      <c r="AR232" s="55"/>
      <c r="AS232" s="55"/>
      <c r="AT232" s="55"/>
      <c r="AU232" s="55"/>
      <c r="AV232" s="55"/>
      <c r="AW232" s="55"/>
      <c r="AX232" s="55"/>
      <c r="AY232" s="55"/>
      <c r="AZ232" s="55"/>
      <c r="BA232" s="55"/>
      <c r="BB232" s="55"/>
      <c r="BC232" s="55"/>
      <c r="BD232" s="55"/>
      <c r="BE232" s="55"/>
      <c r="BF232" s="55"/>
      <c r="BG232" s="55"/>
      <c r="BH232" s="55"/>
      <c r="BI232" s="55"/>
      <c r="BJ232" s="55"/>
      <c r="BK232" s="55"/>
      <c r="BL232" s="55"/>
      <c r="BM232" s="55"/>
      <c r="BN232" s="55"/>
      <c r="BO232" s="55"/>
      <c r="BP232" s="55"/>
      <c r="BQ232" s="55"/>
      <c r="BR232" s="55"/>
    </row>
    <row r="233" spans="1:70" ht="9">
      <c r="A233" s="55"/>
      <c r="B233" s="55"/>
      <c r="C233" s="55"/>
      <c r="D233" s="55"/>
      <c r="E233" s="55"/>
      <c r="F233" s="55"/>
      <c r="G233" s="55"/>
      <c r="H233" s="55"/>
      <c r="I233" s="55"/>
      <c r="J233" s="55"/>
      <c r="K233" s="55"/>
      <c r="L233" s="55"/>
      <c r="M233" s="55"/>
      <c r="N233" s="55"/>
      <c r="O233" s="55"/>
      <c r="P233" s="55"/>
      <c r="Q233" s="55"/>
      <c r="R233" s="55"/>
      <c r="S233" s="55"/>
      <c r="T233" s="55"/>
      <c r="U233" s="55"/>
      <c r="V233" s="55"/>
      <c r="W233" s="55"/>
      <c r="X233" s="55"/>
      <c r="Y233" s="55"/>
      <c r="Z233" s="55"/>
      <c r="AA233" s="55"/>
      <c r="AB233" s="55"/>
      <c r="AC233" s="55"/>
      <c r="AD233" s="55"/>
      <c r="AE233" s="55"/>
      <c r="AF233" s="55"/>
      <c r="AG233" s="55"/>
      <c r="AH233" s="55"/>
      <c r="AI233" s="55"/>
      <c r="AJ233" s="55"/>
      <c r="AK233" s="55"/>
      <c r="AL233" s="55"/>
      <c r="AM233" s="55"/>
      <c r="AN233" s="55"/>
      <c r="AO233" s="55"/>
      <c r="AP233" s="55"/>
      <c r="AQ233" s="55"/>
      <c r="AR233" s="55"/>
      <c r="AS233" s="55"/>
      <c r="AT233" s="55"/>
      <c r="AU233" s="55"/>
      <c r="AV233" s="55"/>
      <c r="AW233" s="55"/>
      <c r="AX233" s="55"/>
      <c r="AY233" s="55"/>
      <c r="AZ233" s="55"/>
      <c r="BA233" s="55"/>
      <c r="BB233" s="55"/>
      <c r="BC233" s="55"/>
      <c r="BD233" s="55"/>
      <c r="BE233" s="55"/>
      <c r="BF233" s="55"/>
      <c r="BG233" s="55"/>
      <c r="BH233" s="55"/>
      <c r="BI233" s="55"/>
      <c r="BJ233" s="55"/>
      <c r="BK233" s="55"/>
      <c r="BL233" s="55"/>
      <c r="BM233" s="55"/>
      <c r="BN233" s="55"/>
      <c r="BO233" s="55"/>
      <c r="BP233" s="55"/>
      <c r="BQ233" s="55"/>
      <c r="BR233" s="55"/>
    </row>
    <row r="234" spans="1:70" ht="9">
      <c r="A234" s="55"/>
      <c r="B234" s="55"/>
      <c r="C234" s="55"/>
      <c r="D234" s="55"/>
      <c r="E234" s="55"/>
      <c r="F234" s="55"/>
      <c r="G234" s="55"/>
      <c r="H234" s="55"/>
      <c r="I234" s="55"/>
      <c r="J234" s="55"/>
      <c r="K234" s="55"/>
      <c r="L234" s="55"/>
      <c r="M234" s="55"/>
      <c r="N234" s="55"/>
      <c r="O234" s="55"/>
      <c r="P234" s="55"/>
      <c r="Q234" s="55"/>
      <c r="R234" s="55"/>
      <c r="S234" s="55"/>
      <c r="T234" s="55"/>
      <c r="U234" s="55"/>
      <c r="V234" s="55"/>
      <c r="W234" s="55"/>
      <c r="X234" s="55"/>
      <c r="Y234" s="55"/>
      <c r="Z234" s="55"/>
      <c r="AA234" s="55"/>
      <c r="AB234" s="55"/>
      <c r="AC234" s="55"/>
      <c r="AD234" s="55"/>
      <c r="AE234" s="55"/>
      <c r="AF234" s="55"/>
      <c r="AG234" s="55"/>
      <c r="AH234" s="55"/>
      <c r="AI234" s="55"/>
      <c r="AJ234" s="55"/>
      <c r="AK234" s="55"/>
      <c r="AL234" s="55"/>
      <c r="AM234" s="55"/>
      <c r="AN234" s="55"/>
      <c r="AO234" s="55"/>
      <c r="AP234" s="55"/>
      <c r="AQ234" s="55"/>
      <c r="AR234" s="55"/>
      <c r="AS234" s="55"/>
      <c r="AT234" s="55"/>
      <c r="AU234" s="55"/>
      <c r="AV234" s="55"/>
      <c r="AW234" s="55"/>
      <c r="AX234" s="55"/>
      <c r="AY234" s="55"/>
      <c r="AZ234" s="55"/>
      <c r="BA234" s="55"/>
      <c r="BB234" s="55"/>
      <c r="BC234" s="55"/>
      <c r="BD234" s="55"/>
      <c r="BE234" s="55"/>
      <c r="BF234" s="55"/>
      <c r="BG234" s="55"/>
      <c r="BH234" s="55"/>
      <c r="BI234" s="55"/>
      <c r="BJ234" s="55"/>
      <c r="BK234" s="55"/>
      <c r="BL234" s="55"/>
      <c r="BM234" s="55"/>
      <c r="BN234" s="55"/>
      <c r="BO234" s="55"/>
      <c r="BP234" s="55"/>
      <c r="BQ234" s="55"/>
      <c r="BR234" s="55"/>
    </row>
    <row r="235" spans="1:70" ht="9">
      <c r="A235" s="55"/>
      <c r="B235" s="55"/>
      <c r="C235" s="55"/>
      <c r="D235" s="55"/>
      <c r="E235" s="55"/>
      <c r="F235" s="55"/>
      <c r="G235" s="55"/>
      <c r="H235" s="55"/>
      <c r="I235" s="55"/>
      <c r="J235" s="55"/>
      <c r="K235" s="55"/>
      <c r="L235" s="55"/>
      <c r="M235" s="55"/>
      <c r="N235" s="55"/>
      <c r="O235" s="55"/>
      <c r="P235" s="55"/>
      <c r="Q235" s="55"/>
      <c r="R235" s="55"/>
      <c r="S235" s="55"/>
      <c r="T235" s="55"/>
      <c r="U235" s="55"/>
      <c r="V235" s="55"/>
      <c r="W235" s="55"/>
      <c r="X235" s="55"/>
      <c r="Y235" s="55"/>
      <c r="Z235" s="55"/>
      <c r="AA235" s="55"/>
      <c r="AB235" s="55"/>
      <c r="AC235" s="55"/>
      <c r="AD235" s="55"/>
      <c r="AE235" s="55"/>
      <c r="AF235" s="55"/>
      <c r="AG235" s="55"/>
      <c r="AH235" s="55"/>
      <c r="AI235" s="55"/>
      <c r="AJ235" s="55"/>
      <c r="AK235" s="55"/>
      <c r="AL235" s="55"/>
      <c r="AM235" s="55"/>
      <c r="AN235" s="55"/>
      <c r="AO235" s="55"/>
      <c r="AP235" s="55"/>
      <c r="AQ235" s="55"/>
      <c r="AR235" s="55"/>
      <c r="AS235" s="55"/>
      <c r="AT235" s="55"/>
      <c r="AU235" s="55"/>
      <c r="AV235" s="55"/>
      <c r="AW235" s="55"/>
      <c r="AX235" s="55"/>
      <c r="AY235" s="55"/>
      <c r="AZ235" s="55"/>
      <c r="BA235" s="55"/>
      <c r="BB235" s="55"/>
      <c r="BC235" s="55"/>
      <c r="BD235" s="55"/>
      <c r="BE235" s="55"/>
      <c r="BF235" s="55"/>
      <c r="BG235" s="55"/>
      <c r="BH235" s="55"/>
      <c r="BI235" s="55"/>
      <c r="BJ235" s="55"/>
      <c r="BK235" s="55"/>
      <c r="BL235" s="55"/>
      <c r="BM235" s="55"/>
      <c r="BN235" s="55"/>
      <c r="BO235" s="55"/>
      <c r="BP235" s="55"/>
      <c r="BQ235" s="55"/>
      <c r="BR235" s="55"/>
    </row>
    <row r="236" spans="1:70" ht="9">
      <c r="A236" s="55"/>
      <c r="B236" s="55"/>
      <c r="C236" s="55"/>
      <c r="D236" s="55"/>
      <c r="E236" s="55"/>
      <c r="F236" s="55"/>
      <c r="G236" s="55"/>
      <c r="H236" s="55"/>
      <c r="I236" s="55"/>
      <c r="J236" s="55"/>
      <c r="K236" s="55"/>
      <c r="L236" s="55"/>
      <c r="M236" s="55"/>
      <c r="N236" s="55"/>
      <c r="O236" s="55"/>
      <c r="P236" s="55"/>
      <c r="Q236" s="55"/>
      <c r="R236" s="55"/>
      <c r="S236" s="55"/>
      <c r="T236" s="55"/>
      <c r="U236" s="55"/>
      <c r="V236" s="55"/>
      <c r="W236" s="55"/>
      <c r="X236" s="55"/>
      <c r="Y236" s="55"/>
      <c r="Z236" s="55"/>
      <c r="AA236" s="55"/>
      <c r="AB236" s="55"/>
      <c r="AC236" s="55"/>
      <c r="AD236" s="55"/>
      <c r="AE236" s="55"/>
      <c r="AF236" s="55"/>
      <c r="AG236" s="55"/>
      <c r="AH236" s="55"/>
      <c r="AI236" s="55"/>
      <c r="AJ236" s="55"/>
      <c r="AK236" s="55"/>
      <c r="AL236" s="55"/>
      <c r="AM236" s="55"/>
      <c r="AN236" s="55"/>
      <c r="AO236" s="55"/>
      <c r="AP236" s="55"/>
      <c r="AQ236" s="55"/>
      <c r="AR236" s="55"/>
      <c r="AS236" s="55"/>
      <c r="AT236" s="55"/>
      <c r="AU236" s="55"/>
      <c r="AV236" s="55"/>
      <c r="AW236" s="55"/>
      <c r="AX236" s="55"/>
      <c r="AY236" s="55"/>
      <c r="AZ236" s="55"/>
      <c r="BA236" s="55"/>
      <c r="BB236" s="55"/>
      <c r="BC236" s="55"/>
      <c r="BD236" s="55"/>
      <c r="BE236" s="55"/>
      <c r="BF236" s="55"/>
      <c r="BG236" s="55"/>
      <c r="BH236" s="55"/>
      <c r="BI236" s="55"/>
      <c r="BJ236" s="55"/>
      <c r="BK236" s="55"/>
      <c r="BL236" s="55"/>
      <c r="BM236" s="55"/>
      <c r="BN236" s="55"/>
      <c r="BO236" s="55"/>
      <c r="BP236" s="55"/>
      <c r="BQ236" s="55"/>
      <c r="BR236" s="55"/>
    </row>
    <row r="237" spans="1:70" ht="9">
      <c r="A237" s="55"/>
      <c r="B237" s="55"/>
      <c r="C237" s="55"/>
      <c r="D237" s="55"/>
      <c r="E237" s="55"/>
      <c r="F237" s="55"/>
      <c r="G237" s="55"/>
      <c r="H237" s="55"/>
      <c r="I237" s="55"/>
      <c r="J237" s="55"/>
      <c r="K237" s="55"/>
      <c r="L237" s="55"/>
      <c r="M237" s="55"/>
      <c r="N237" s="55"/>
      <c r="O237" s="55"/>
      <c r="P237" s="55"/>
      <c r="Q237" s="55"/>
      <c r="R237" s="55"/>
      <c r="S237" s="55"/>
      <c r="T237" s="55"/>
      <c r="U237" s="55"/>
      <c r="V237" s="55"/>
      <c r="W237" s="55"/>
      <c r="X237" s="55"/>
      <c r="Y237" s="55"/>
      <c r="Z237" s="55"/>
      <c r="AA237" s="55"/>
      <c r="AB237" s="55"/>
      <c r="AC237" s="55"/>
      <c r="AD237" s="55"/>
      <c r="AE237" s="55"/>
      <c r="AF237" s="55"/>
      <c r="AG237" s="55"/>
      <c r="AH237" s="55"/>
      <c r="AI237" s="55"/>
      <c r="AJ237" s="55"/>
      <c r="AK237" s="55"/>
      <c r="AL237" s="55"/>
      <c r="AM237" s="55"/>
      <c r="AN237" s="55"/>
      <c r="AO237" s="55"/>
      <c r="AP237" s="55"/>
      <c r="AQ237" s="55"/>
      <c r="AR237" s="55"/>
      <c r="AS237" s="55"/>
      <c r="AT237" s="55"/>
      <c r="AU237" s="55"/>
      <c r="AV237" s="55"/>
      <c r="AW237" s="55"/>
      <c r="AX237" s="55"/>
      <c r="AY237" s="55"/>
      <c r="AZ237" s="55"/>
      <c r="BA237" s="55"/>
      <c r="BB237" s="55"/>
      <c r="BC237" s="55"/>
      <c r="BD237" s="55"/>
      <c r="BE237" s="55"/>
      <c r="BF237" s="55"/>
      <c r="BG237" s="55"/>
      <c r="BH237" s="55"/>
      <c r="BI237" s="55"/>
      <c r="BJ237" s="55"/>
      <c r="BK237" s="55"/>
      <c r="BL237" s="55"/>
      <c r="BM237" s="55"/>
      <c r="BN237" s="55"/>
      <c r="BO237" s="55"/>
      <c r="BP237" s="55"/>
      <c r="BQ237" s="55"/>
      <c r="BR237" s="55"/>
    </row>
    <row r="238" spans="1:70" ht="9">
      <c r="A238" s="55"/>
      <c r="B238" s="55"/>
      <c r="C238" s="55"/>
      <c r="D238" s="55"/>
      <c r="E238" s="55"/>
      <c r="F238" s="55"/>
      <c r="G238" s="55"/>
      <c r="H238" s="55"/>
      <c r="I238" s="55"/>
      <c r="J238" s="55"/>
      <c r="K238" s="55"/>
      <c r="L238" s="55"/>
      <c r="M238" s="55"/>
      <c r="N238" s="55"/>
      <c r="O238" s="55"/>
      <c r="P238" s="55"/>
      <c r="Q238" s="55"/>
      <c r="R238" s="55"/>
      <c r="S238" s="55"/>
      <c r="T238" s="55"/>
      <c r="U238" s="55"/>
      <c r="V238" s="55"/>
      <c r="W238" s="55"/>
      <c r="X238" s="55"/>
      <c r="Y238" s="55"/>
      <c r="Z238" s="55"/>
      <c r="AA238" s="55"/>
      <c r="AB238" s="55"/>
      <c r="AC238" s="55"/>
      <c r="AD238" s="55"/>
      <c r="AE238" s="55"/>
      <c r="AF238" s="55"/>
      <c r="AG238" s="55"/>
      <c r="AH238" s="55"/>
      <c r="AI238" s="55"/>
      <c r="AJ238" s="55"/>
      <c r="AK238" s="55"/>
      <c r="AL238" s="55"/>
      <c r="AM238" s="55"/>
      <c r="AN238" s="55"/>
      <c r="AO238" s="55"/>
      <c r="AP238" s="55"/>
      <c r="AQ238" s="55"/>
      <c r="AR238" s="55"/>
      <c r="AS238" s="55"/>
      <c r="AT238" s="55"/>
      <c r="AU238" s="55"/>
      <c r="AV238" s="55"/>
      <c r="AW238" s="55"/>
      <c r="AX238" s="55"/>
      <c r="AY238" s="55"/>
      <c r="AZ238" s="55"/>
      <c r="BA238" s="55"/>
      <c r="BB238" s="55"/>
      <c r="BC238" s="55"/>
      <c r="BD238" s="55"/>
      <c r="BE238" s="55"/>
      <c r="BF238" s="55"/>
      <c r="BG238" s="55"/>
      <c r="BH238" s="55"/>
      <c r="BI238" s="55"/>
      <c r="BJ238" s="55"/>
      <c r="BK238" s="55"/>
      <c r="BL238" s="55"/>
      <c r="BM238" s="55"/>
      <c r="BN238" s="55"/>
      <c r="BO238" s="55"/>
      <c r="BP238" s="55"/>
      <c r="BQ238" s="55"/>
      <c r="BR238" s="55"/>
    </row>
    <row r="239" spans="1:70" ht="9">
      <c r="A239" s="55"/>
      <c r="B239" s="55"/>
      <c r="C239" s="55"/>
      <c r="D239" s="55"/>
      <c r="E239" s="55"/>
      <c r="F239" s="55"/>
      <c r="G239" s="55"/>
      <c r="H239" s="55"/>
      <c r="I239" s="55"/>
      <c r="J239" s="55"/>
      <c r="K239" s="55"/>
      <c r="L239" s="55"/>
      <c r="M239" s="55"/>
      <c r="N239" s="55"/>
      <c r="O239" s="55"/>
      <c r="P239" s="55"/>
      <c r="Q239" s="55"/>
      <c r="R239" s="55"/>
      <c r="S239" s="55"/>
      <c r="T239" s="55"/>
      <c r="U239" s="55"/>
      <c r="V239" s="55"/>
      <c r="W239" s="55"/>
      <c r="X239" s="55"/>
      <c r="Y239" s="55"/>
      <c r="Z239" s="55"/>
      <c r="AA239" s="55"/>
      <c r="AB239" s="55"/>
      <c r="AC239" s="55"/>
      <c r="AD239" s="55"/>
      <c r="AE239" s="55"/>
      <c r="AF239" s="55"/>
      <c r="AG239" s="55"/>
      <c r="AH239" s="55"/>
      <c r="AI239" s="55"/>
      <c r="AJ239" s="55"/>
      <c r="AK239" s="55"/>
      <c r="AL239" s="55"/>
      <c r="AM239" s="55"/>
      <c r="AN239" s="55"/>
      <c r="AO239" s="55"/>
      <c r="AP239" s="55"/>
      <c r="AQ239" s="55"/>
      <c r="AR239" s="55"/>
      <c r="AS239" s="55"/>
      <c r="AT239" s="55"/>
      <c r="AU239" s="55"/>
      <c r="AV239" s="55"/>
      <c r="AW239" s="55"/>
      <c r="AX239" s="55"/>
      <c r="AY239" s="55"/>
      <c r="AZ239" s="55"/>
      <c r="BA239" s="55"/>
      <c r="BB239" s="55"/>
      <c r="BC239" s="55"/>
      <c r="BD239" s="55"/>
      <c r="BE239" s="55"/>
      <c r="BF239" s="55"/>
      <c r="BG239" s="55"/>
      <c r="BH239" s="55"/>
      <c r="BI239" s="55"/>
      <c r="BJ239" s="55"/>
      <c r="BK239" s="55"/>
      <c r="BL239" s="55"/>
      <c r="BM239" s="55"/>
      <c r="BN239" s="55"/>
      <c r="BO239" s="55"/>
      <c r="BP239" s="55"/>
      <c r="BQ239" s="55"/>
      <c r="BR239" s="55"/>
    </row>
    <row r="240" spans="1:70" ht="9">
      <c r="A240" s="55"/>
      <c r="B240" s="55"/>
      <c r="C240" s="55"/>
      <c r="D240" s="55"/>
      <c r="E240" s="55"/>
      <c r="F240" s="55"/>
      <c r="G240" s="55"/>
      <c r="H240" s="55"/>
      <c r="I240" s="55"/>
      <c r="J240" s="55"/>
      <c r="K240" s="55"/>
      <c r="L240" s="55"/>
      <c r="M240" s="55"/>
      <c r="N240" s="55"/>
      <c r="O240" s="55"/>
      <c r="P240" s="55"/>
      <c r="Q240" s="55"/>
      <c r="R240" s="55"/>
      <c r="S240" s="55"/>
      <c r="T240" s="55"/>
      <c r="U240" s="55"/>
      <c r="V240" s="55"/>
      <c r="W240" s="55"/>
      <c r="X240" s="55"/>
      <c r="Y240" s="55"/>
      <c r="Z240" s="55"/>
      <c r="AA240" s="55"/>
      <c r="AB240" s="55"/>
      <c r="AC240" s="55"/>
      <c r="AD240" s="55"/>
      <c r="AE240" s="55"/>
      <c r="AF240" s="55"/>
      <c r="AG240" s="55"/>
      <c r="AH240" s="55"/>
      <c r="AI240" s="55"/>
      <c r="AJ240" s="55"/>
      <c r="AK240" s="55"/>
      <c r="AL240" s="55"/>
      <c r="AM240" s="55"/>
      <c r="AN240" s="55"/>
      <c r="AO240" s="55"/>
      <c r="AP240" s="55"/>
      <c r="AQ240" s="55"/>
      <c r="AR240" s="55"/>
      <c r="AS240" s="55"/>
      <c r="AT240" s="55"/>
      <c r="AU240" s="55"/>
      <c r="AV240" s="55"/>
      <c r="AW240" s="55"/>
      <c r="AX240" s="55"/>
      <c r="AY240" s="55"/>
      <c r="AZ240" s="55"/>
      <c r="BA240" s="55"/>
      <c r="BB240" s="55"/>
      <c r="BC240" s="55"/>
      <c r="BD240" s="55"/>
      <c r="BE240" s="55"/>
      <c r="BF240" s="55"/>
      <c r="BG240" s="55"/>
      <c r="BH240" s="55"/>
      <c r="BI240" s="55"/>
      <c r="BJ240" s="55"/>
      <c r="BK240" s="55"/>
      <c r="BL240" s="55"/>
      <c r="BM240" s="55"/>
      <c r="BN240" s="55"/>
      <c r="BO240" s="55"/>
      <c r="BP240" s="55"/>
      <c r="BQ240" s="55"/>
      <c r="BR240" s="55"/>
    </row>
    <row r="241" spans="1:70" ht="9">
      <c r="A241" s="55"/>
      <c r="B241" s="55"/>
      <c r="C241" s="55"/>
      <c r="D241" s="55"/>
      <c r="E241" s="55"/>
      <c r="F241" s="55"/>
      <c r="G241" s="55"/>
      <c r="H241" s="55"/>
      <c r="I241" s="55"/>
      <c r="J241" s="55"/>
      <c r="K241" s="55"/>
      <c r="L241" s="55"/>
      <c r="M241" s="55"/>
      <c r="N241" s="55"/>
      <c r="O241" s="55"/>
      <c r="P241" s="55"/>
      <c r="Q241" s="55"/>
      <c r="R241" s="55"/>
      <c r="S241" s="55"/>
      <c r="T241" s="55"/>
      <c r="U241" s="55"/>
      <c r="V241" s="55"/>
      <c r="W241" s="55"/>
      <c r="X241" s="55"/>
      <c r="Y241" s="55"/>
      <c r="Z241" s="55"/>
      <c r="AA241" s="55"/>
      <c r="AB241" s="55"/>
      <c r="AC241" s="55"/>
      <c r="AD241" s="55"/>
      <c r="AE241" s="55"/>
      <c r="AF241" s="55"/>
      <c r="AG241" s="55"/>
      <c r="AH241" s="55"/>
      <c r="AI241" s="55"/>
      <c r="AJ241" s="55"/>
      <c r="AK241" s="55"/>
      <c r="AL241" s="55"/>
      <c r="AM241" s="55"/>
      <c r="AN241" s="55"/>
      <c r="AO241" s="55"/>
      <c r="AP241" s="55"/>
      <c r="AQ241" s="55"/>
      <c r="AR241" s="55"/>
      <c r="AS241" s="55"/>
      <c r="AT241" s="55"/>
      <c r="AU241" s="55"/>
      <c r="AV241" s="55"/>
      <c r="AW241" s="55"/>
      <c r="AX241" s="55"/>
      <c r="AY241" s="55"/>
      <c r="AZ241" s="55"/>
      <c r="BA241" s="55"/>
      <c r="BB241" s="55"/>
      <c r="BC241" s="55"/>
      <c r="BD241" s="55"/>
      <c r="BE241" s="55"/>
      <c r="BF241" s="55"/>
      <c r="BG241" s="55"/>
      <c r="BH241" s="55"/>
      <c r="BI241" s="55"/>
      <c r="BJ241" s="55"/>
      <c r="BK241" s="55"/>
      <c r="BL241" s="55"/>
      <c r="BM241" s="55"/>
      <c r="BN241" s="55"/>
      <c r="BO241" s="55"/>
      <c r="BP241" s="55"/>
      <c r="BQ241" s="55"/>
      <c r="BR241" s="55"/>
    </row>
    <row r="242" spans="1:70" ht="9">
      <c r="A242" s="55"/>
      <c r="B242" s="55"/>
      <c r="C242" s="55"/>
      <c r="D242" s="55"/>
      <c r="E242" s="55"/>
      <c r="F242" s="55"/>
      <c r="G242" s="55"/>
      <c r="H242" s="55"/>
      <c r="I242" s="55"/>
      <c r="J242" s="55"/>
      <c r="K242" s="55"/>
      <c r="L242" s="55"/>
      <c r="M242" s="55"/>
      <c r="N242" s="55"/>
      <c r="O242" s="55"/>
      <c r="P242" s="55"/>
      <c r="Q242" s="55"/>
      <c r="R242" s="55"/>
      <c r="S242" s="55"/>
      <c r="T242" s="55"/>
      <c r="U242" s="55"/>
      <c r="V242" s="55"/>
      <c r="W242" s="55"/>
      <c r="X242" s="55"/>
      <c r="Y242" s="55"/>
      <c r="Z242" s="55"/>
      <c r="AA242" s="55"/>
      <c r="AB242" s="55"/>
      <c r="AC242" s="55"/>
      <c r="AD242" s="55"/>
      <c r="AE242" s="55"/>
      <c r="AF242" s="55"/>
      <c r="AG242" s="55"/>
      <c r="AH242" s="55"/>
      <c r="AI242" s="55"/>
      <c r="AJ242" s="55"/>
      <c r="AK242" s="55"/>
      <c r="AL242" s="55"/>
      <c r="AM242" s="55"/>
      <c r="AN242" s="55"/>
      <c r="AO242" s="55"/>
      <c r="AP242" s="55"/>
      <c r="AQ242" s="55"/>
      <c r="AR242" s="55"/>
      <c r="AS242" s="55"/>
      <c r="AT242" s="55"/>
      <c r="AU242" s="55"/>
      <c r="AV242" s="55"/>
      <c r="AW242" s="55"/>
      <c r="AX242" s="55"/>
      <c r="AY242" s="55"/>
      <c r="AZ242" s="55"/>
      <c r="BA242" s="55"/>
      <c r="BB242" s="55"/>
      <c r="BC242" s="55"/>
      <c r="BD242" s="55"/>
      <c r="BE242" s="55"/>
      <c r="BF242" s="55"/>
      <c r="BG242" s="55"/>
      <c r="BH242" s="55"/>
      <c r="BI242" s="55"/>
      <c r="BJ242" s="55"/>
      <c r="BK242" s="55"/>
      <c r="BL242" s="55"/>
      <c r="BM242" s="55"/>
      <c r="BN242" s="55"/>
      <c r="BO242" s="55"/>
      <c r="BP242" s="55"/>
      <c r="BQ242" s="55"/>
      <c r="BR242" s="55"/>
    </row>
    <row r="243" spans="1:70" ht="9">
      <c r="A243" s="55"/>
      <c r="B243" s="55"/>
      <c r="C243" s="55"/>
      <c r="D243" s="55"/>
      <c r="E243" s="55"/>
      <c r="F243" s="55"/>
      <c r="G243" s="55"/>
      <c r="H243" s="55"/>
      <c r="I243" s="55"/>
      <c r="J243" s="55"/>
      <c r="K243" s="55"/>
      <c r="L243" s="55"/>
      <c r="M243" s="55"/>
      <c r="N243" s="55"/>
      <c r="O243" s="55"/>
      <c r="P243" s="55"/>
      <c r="Q243" s="55"/>
      <c r="R243" s="55"/>
      <c r="S243" s="55"/>
      <c r="T243" s="55"/>
      <c r="U243" s="55"/>
      <c r="V243" s="55"/>
      <c r="W243" s="55"/>
      <c r="X243" s="55"/>
      <c r="Y243" s="55"/>
      <c r="Z243" s="55"/>
      <c r="AA243" s="55"/>
      <c r="AB243" s="55"/>
      <c r="AC243" s="55"/>
      <c r="AD243" s="55"/>
      <c r="AE243" s="55"/>
      <c r="AF243" s="55"/>
      <c r="AG243" s="55"/>
      <c r="AH243" s="55"/>
      <c r="AI243" s="55"/>
      <c r="AJ243" s="55"/>
      <c r="AK243" s="55"/>
      <c r="AL243" s="55"/>
      <c r="AM243" s="55"/>
      <c r="AN243" s="55"/>
      <c r="AO243" s="55"/>
      <c r="AP243" s="55"/>
      <c r="AQ243" s="55"/>
      <c r="AR243" s="55"/>
      <c r="AS243" s="55"/>
      <c r="AT243" s="55"/>
      <c r="AU243" s="55"/>
      <c r="AV243" s="55"/>
      <c r="AW243" s="55"/>
      <c r="AX243" s="55"/>
      <c r="AY243" s="55"/>
      <c r="AZ243" s="55"/>
      <c r="BA243" s="55"/>
      <c r="BB243" s="55"/>
      <c r="BC243" s="55"/>
      <c r="BD243" s="55"/>
      <c r="BE243" s="55"/>
      <c r="BF243" s="55"/>
      <c r="BG243" s="55"/>
      <c r="BH243" s="55"/>
      <c r="BI243" s="55"/>
      <c r="BJ243" s="55"/>
      <c r="BK243" s="55"/>
      <c r="BL243" s="55"/>
      <c r="BM243" s="55"/>
      <c r="BN243" s="55"/>
      <c r="BO243" s="55"/>
      <c r="BP243" s="55"/>
      <c r="BQ243" s="55"/>
      <c r="BR243" s="55"/>
    </row>
    <row r="244" spans="1:70" ht="9">
      <c r="A244" s="55"/>
      <c r="B244" s="55"/>
      <c r="C244" s="55"/>
      <c r="D244" s="55"/>
      <c r="E244" s="55"/>
      <c r="F244" s="55"/>
      <c r="G244" s="55"/>
      <c r="H244" s="55"/>
      <c r="I244" s="55"/>
      <c r="J244" s="55"/>
      <c r="K244" s="55"/>
      <c r="L244" s="55"/>
      <c r="M244" s="55"/>
      <c r="N244" s="55"/>
      <c r="O244" s="55"/>
      <c r="P244" s="55"/>
      <c r="Q244" s="55"/>
      <c r="R244" s="55"/>
      <c r="S244" s="55"/>
      <c r="T244" s="55"/>
      <c r="U244" s="55"/>
      <c r="V244" s="55"/>
      <c r="W244" s="55"/>
      <c r="X244" s="55"/>
      <c r="Y244" s="55"/>
      <c r="Z244" s="55"/>
      <c r="AA244" s="55"/>
      <c r="AB244" s="55"/>
      <c r="AC244" s="55"/>
      <c r="AD244" s="55"/>
      <c r="AE244" s="55"/>
      <c r="AF244" s="55"/>
      <c r="AG244" s="55"/>
      <c r="AH244" s="55"/>
      <c r="AI244" s="55"/>
      <c r="AJ244" s="55"/>
      <c r="AK244" s="55"/>
      <c r="AL244" s="55"/>
      <c r="AM244" s="55"/>
      <c r="AN244" s="55"/>
      <c r="AO244" s="55"/>
      <c r="AP244" s="55"/>
      <c r="AQ244" s="55"/>
      <c r="AR244" s="55"/>
      <c r="AS244" s="55"/>
      <c r="AT244" s="55"/>
      <c r="AU244" s="55"/>
      <c r="AV244" s="55"/>
      <c r="AW244" s="55"/>
      <c r="AX244" s="55"/>
      <c r="AY244" s="55"/>
      <c r="AZ244" s="55"/>
      <c r="BA244" s="55"/>
      <c r="BB244" s="55"/>
      <c r="BC244" s="55"/>
      <c r="BD244" s="55"/>
      <c r="BE244" s="55"/>
      <c r="BF244" s="55"/>
      <c r="BG244" s="55"/>
      <c r="BH244" s="55"/>
      <c r="BI244" s="55"/>
      <c r="BJ244" s="55"/>
      <c r="BK244" s="55"/>
      <c r="BL244" s="55"/>
      <c r="BM244" s="55"/>
      <c r="BN244" s="55"/>
      <c r="BO244" s="55"/>
      <c r="BP244" s="55"/>
      <c r="BQ244" s="55"/>
      <c r="BR244" s="55"/>
    </row>
    <row r="245" spans="1:70" ht="9">
      <c r="A245" s="55"/>
      <c r="B245" s="55"/>
      <c r="C245" s="55"/>
      <c r="D245" s="55"/>
      <c r="E245" s="55"/>
      <c r="F245" s="55"/>
      <c r="G245" s="55"/>
      <c r="H245" s="55"/>
      <c r="I245" s="55"/>
      <c r="J245" s="55"/>
      <c r="K245" s="55"/>
      <c r="L245" s="55"/>
      <c r="M245" s="55"/>
      <c r="N245" s="55"/>
      <c r="O245" s="55"/>
      <c r="P245" s="55"/>
      <c r="Q245" s="55"/>
      <c r="R245" s="55"/>
      <c r="S245" s="55"/>
      <c r="T245" s="55"/>
      <c r="U245" s="55"/>
      <c r="V245" s="55"/>
      <c r="W245" s="55"/>
      <c r="X245" s="55"/>
      <c r="Y245" s="55"/>
      <c r="Z245" s="55"/>
      <c r="AA245" s="55"/>
      <c r="AB245" s="55"/>
      <c r="AC245" s="55"/>
      <c r="AD245" s="55"/>
      <c r="AE245" s="55"/>
      <c r="AF245" s="55"/>
      <c r="AG245" s="55"/>
      <c r="AH245" s="55"/>
      <c r="AI245" s="55"/>
      <c r="AJ245" s="55"/>
      <c r="AK245" s="55"/>
      <c r="AL245" s="55"/>
      <c r="AM245" s="55"/>
      <c r="AN245" s="55"/>
      <c r="AO245" s="55"/>
      <c r="AP245" s="55"/>
      <c r="AQ245" s="55"/>
      <c r="AR245" s="55"/>
      <c r="AS245" s="55"/>
      <c r="AT245" s="55"/>
      <c r="AU245" s="55"/>
      <c r="AV245" s="55"/>
      <c r="AW245" s="55"/>
      <c r="AX245" s="55"/>
      <c r="AY245" s="55"/>
      <c r="AZ245" s="55"/>
      <c r="BA245" s="55"/>
      <c r="BB245" s="55"/>
      <c r="BC245" s="55"/>
      <c r="BD245" s="55"/>
      <c r="BE245" s="55"/>
      <c r="BF245" s="55"/>
      <c r="BG245" s="55"/>
      <c r="BH245" s="55"/>
      <c r="BI245" s="55"/>
      <c r="BJ245" s="55"/>
      <c r="BK245" s="55"/>
      <c r="BL245" s="55"/>
      <c r="BM245" s="55"/>
      <c r="BN245" s="55"/>
      <c r="BO245" s="55"/>
      <c r="BP245" s="55"/>
      <c r="BQ245" s="55"/>
      <c r="BR245" s="55"/>
    </row>
    <row r="246" spans="1:70" ht="9">
      <c r="A246" s="55"/>
      <c r="B246" s="55"/>
      <c r="C246" s="55"/>
      <c r="D246" s="55"/>
      <c r="E246" s="55"/>
      <c r="F246" s="55"/>
      <c r="G246" s="55"/>
      <c r="H246" s="55"/>
      <c r="I246" s="55"/>
      <c r="J246" s="55"/>
      <c r="K246" s="55"/>
      <c r="L246" s="55"/>
      <c r="M246" s="55"/>
      <c r="N246" s="55"/>
      <c r="O246" s="55"/>
      <c r="P246" s="55"/>
      <c r="Q246" s="55"/>
      <c r="R246" s="55"/>
      <c r="S246" s="55"/>
      <c r="T246" s="55"/>
      <c r="U246" s="55"/>
      <c r="V246" s="55"/>
      <c r="W246" s="55"/>
      <c r="X246" s="55"/>
      <c r="Y246" s="55"/>
      <c r="Z246" s="55"/>
      <c r="AA246" s="55"/>
      <c r="AB246" s="55"/>
      <c r="AC246" s="55"/>
      <c r="AD246" s="55"/>
      <c r="AE246" s="55"/>
      <c r="AF246" s="55"/>
      <c r="AG246" s="55"/>
      <c r="AH246" s="55"/>
      <c r="AI246" s="55"/>
      <c r="AJ246" s="55"/>
      <c r="AK246" s="55"/>
      <c r="AL246" s="55"/>
      <c r="AM246" s="55"/>
      <c r="AN246" s="55"/>
      <c r="AO246" s="55"/>
      <c r="AP246" s="55"/>
      <c r="AQ246" s="55"/>
      <c r="AR246" s="55"/>
      <c r="AS246" s="55"/>
      <c r="AT246" s="55"/>
      <c r="AU246" s="55"/>
      <c r="AV246" s="55"/>
      <c r="AW246" s="55"/>
      <c r="AX246" s="55"/>
      <c r="AY246" s="55"/>
      <c r="AZ246" s="55"/>
      <c r="BA246" s="55"/>
      <c r="BB246" s="55"/>
      <c r="BC246" s="55"/>
      <c r="BD246" s="55"/>
      <c r="BE246" s="55"/>
      <c r="BF246" s="55"/>
      <c r="BG246" s="55"/>
      <c r="BH246" s="55"/>
      <c r="BI246" s="55"/>
      <c r="BJ246" s="55"/>
      <c r="BK246" s="55"/>
      <c r="BL246" s="55"/>
      <c r="BM246" s="55"/>
      <c r="BN246" s="55"/>
      <c r="BO246" s="55"/>
      <c r="BP246" s="55"/>
      <c r="BQ246" s="55"/>
      <c r="BR246" s="55"/>
    </row>
    <row r="247" spans="1:70" ht="9">
      <c r="A247" s="55"/>
      <c r="B247" s="55"/>
      <c r="C247" s="55"/>
      <c r="D247" s="55"/>
      <c r="E247" s="55"/>
      <c r="F247" s="55"/>
      <c r="G247" s="55"/>
      <c r="H247" s="55"/>
      <c r="I247" s="55"/>
      <c r="J247" s="55"/>
      <c r="K247" s="55"/>
      <c r="L247" s="55"/>
      <c r="M247" s="55"/>
      <c r="N247" s="55"/>
      <c r="O247" s="55"/>
      <c r="P247" s="55"/>
      <c r="Q247" s="55"/>
      <c r="R247" s="55"/>
      <c r="S247" s="55"/>
      <c r="T247" s="55"/>
      <c r="U247" s="55"/>
      <c r="V247" s="55"/>
      <c r="W247" s="55"/>
      <c r="X247" s="55"/>
      <c r="Y247" s="55"/>
      <c r="Z247" s="55"/>
      <c r="AA247" s="55"/>
      <c r="AB247" s="55"/>
      <c r="AC247" s="55"/>
      <c r="AD247" s="55"/>
      <c r="AE247" s="55"/>
      <c r="AF247" s="55"/>
      <c r="AG247" s="55"/>
      <c r="AH247" s="55"/>
      <c r="AI247" s="55"/>
      <c r="AJ247" s="55"/>
      <c r="AK247" s="55"/>
      <c r="AL247" s="55"/>
      <c r="AM247" s="55"/>
      <c r="AN247" s="55"/>
      <c r="AO247" s="55"/>
      <c r="AP247" s="55"/>
      <c r="AQ247" s="55"/>
      <c r="AR247" s="55"/>
      <c r="AS247" s="55"/>
      <c r="AT247" s="55"/>
      <c r="AU247" s="55"/>
      <c r="AV247" s="55"/>
      <c r="AW247" s="55"/>
      <c r="AX247" s="55"/>
      <c r="AY247" s="55"/>
      <c r="AZ247" s="55"/>
      <c r="BA247" s="55"/>
      <c r="BB247" s="55"/>
      <c r="BC247" s="55"/>
      <c r="BD247" s="55"/>
      <c r="BE247" s="55"/>
      <c r="BF247" s="55"/>
      <c r="BG247" s="55"/>
      <c r="BH247" s="55"/>
      <c r="BI247" s="55"/>
      <c r="BJ247" s="55"/>
      <c r="BK247" s="55"/>
      <c r="BL247" s="55"/>
      <c r="BM247" s="55"/>
      <c r="BN247" s="55"/>
      <c r="BO247" s="55"/>
      <c r="BP247" s="55"/>
      <c r="BQ247" s="55"/>
      <c r="BR247" s="55"/>
    </row>
    <row r="248" spans="1:70" ht="9">
      <c r="A248" s="55"/>
      <c r="B248" s="55"/>
      <c r="C248" s="55"/>
      <c r="D248" s="55"/>
      <c r="E248" s="55"/>
      <c r="F248" s="55"/>
      <c r="G248" s="55"/>
      <c r="H248" s="55"/>
      <c r="I248" s="55"/>
      <c r="J248" s="55"/>
      <c r="K248" s="55"/>
      <c r="L248" s="55"/>
      <c r="M248" s="55"/>
      <c r="N248" s="55"/>
      <c r="O248" s="55"/>
      <c r="P248" s="55"/>
      <c r="Q248" s="55"/>
      <c r="R248" s="55"/>
      <c r="S248" s="55"/>
      <c r="T248" s="55"/>
      <c r="U248" s="55"/>
      <c r="V248" s="55"/>
      <c r="W248" s="55"/>
      <c r="X248" s="55"/>
      <c r="Y248" s="55"/>
      <c r="Z248" s="55"/>
      <c r="AA248" s="55"/>
      <c r="AB248" s="55"/>
      <c r="AC248" s="55"/>
      <c r="AD248" s="55"/>
      <c r="AE248" s="55"/>
      <c r="AF248" s="55"/>
      <c r="AG248" s="55"/>
      <c r="AH248" s="55"/>
      <c r="AI248" s="55"/>
      <c r="AJ248" s="55"/>
      <c r="AK248" s="55"/>
      <c r="AL248" s="55"/>
      <c r="AM248" s="55"/>
      <c r="AN248" s="55"/>
      <c r="AO248" s="55"/>
      <c r="AP248" s="55"/>
      <c r="AQ248" s="55"/>
      <c r="AR248" s="55"/>
      <c r="AS248" s="55"/>
      <c r="AT248" s="55"/>
      <c r="AU248" s="55"/>
      <c r="AV248" s="55"/>
      <c r="AW248" s="55"/>
      <c r="AX248" s="55"/>
      <c r="AY248" s="55"/>
      <c r="AZ248" s="55"/>
      <c r="BA248" s="55"/>
      <c r="BB248" s="55"/>
      <c r="BC248" s="55"/>
      <c r="BD248" s="55"/>
      <c r="BE248" s="55"/>
      <c r="BF248" s="55"/>
      <c r="BG248" s="55"/>
      <c r="BH248" s="55"/>
      <c r="BI248" s="55"/>
      <c r="BJ248" s="55"/>
      <c r="BK248" s="55"/>
      <c r="BL248" s="55"/>
      <c r="BM248" s="55"/>
      <c r="BN248" s="55"/>
      <c r="BO248" s="55"/>
      <c r="BP248" s="55"/>
      <c r="BQ248" s="55"/>
      <c r="BR248" s="55"/>
    </row>
    <row r="249" spans="1:70" ht="9">
      <c r="A249" s="55"/>
      <c r="B249" s="55"/>
      <c r="C249" s="55"/>
      <c r="D249" s="55"/>
      <c r="E249" s="55"/>
      <c r="F249" s="55"/>
      <c r="G249" s="55"/>
      <c r="H249" s="55"/>
      <c r="I249" s="55"/>
      <c r="J249" s="55"/>
      <c r="K249" s="55"/>
      <c r="L249" s="55"/>
      <c r="M249" s="55"/>
      <c r="N249" s="55"/>
      <c r="O249" s="55"/>
      <c r="P249" s="55"/>
      <c r="Q249" s="55"/>
      <c r="R249" s="55"/>
      <c r="S249" s="55"/>
      <c r="T249" s="55"/>
      <c r="U249" s="55"/>
      <c r="V249" s="55"/>
      <c r="W249" s="55"/>
      <c r="X249" s="55"/>
      <c r="Y249" s="55"/>
      <c r="Z249" s="55"/>
      <c r="AA249" s="55"/>
      <c r="AB249" s="55"/>
      <c r="AC249" s="55"/>
      <c r="AD249" s="55"/>
      <c r="AE249" s="55"/>
      <c r="AF249" s="55"/>
      <c r="AG249" s="55"/>
      <c r="AH249" s="55"/>
      <c r="AI249" s="55"/>
      <c r="AJ249" s="55"/>
      <c r="AK249" s="55"/>
      <c r="AL249" s="55"/>
      <c r="AM249" s="55"/>
      <c r="AN249" s="55"/>
      <c r="AO249" s="55"/>
      <c r="AP249" s="55"/>
      <c r="AQ249" s="55"/>
      <c r="AR249" s="55"/>
      <c r="AS249" s="55"/>
      <c r="AT249" s="55"/>
      <c r="AU249" s="55"/>
      <c r="AV249" s="55"/>
      <c r="AW249" s="55"/>
      <c r="AX249" s="55"/>
      <c r="AY249" s="55"/>
      <c r="AZ249" s="55"/>
      <c r="BA249" s="55"/>
      <c r="BB249" s="55"/>
      <c r="BC249" s="55"/>
      <c r="BD249" s="55"/>
      <c r="BE249" s="55"/>
      <c r="BF249" s="55"/>
      <c r="BG249" s="55"/>
      <c r="BH249" s="55"/>
      <c r="BI249" s="55"/>
      <c r="BJ249" s="55"/>
      <c r="BK249" s="55"/>
      <c r="BL249" s="55"/>
      <c r="BM249" s="55"/>
      <c r="BN249" s="55"/>
      <c r="BO249" s="55"/>
      <c r="BP249" s="55"/>
      <c r="BQ249" s="55"/>
      <c r="BR249" s="55"/>
    </row>
    <row r="250" spans="1:70" ht="9">
      <c r="A250" s="55"/>
      <c r="B250" s="55"/>
      <c r="C250" s="55"/>
      <c r="D250" s="55"/>
      <c r="E250" s="55"/>
      <c r="F250" s="55"/>
      <c r="G250" s="55"/>
      <c r="H250" s="55"/>
      <c r="I250" s="55"/>
      <c r="J250" s="55"/>
      <c r="K250" s="55"/>
      <c r="L250" s="55"/>
      <c r="M250" s="55"/>
      <c r="N250" s="55"/>
      <c r="O250" s="55"/>
      <c r="P250" s="55"/>
      <c r="Q250" s="55"/>
      <c r="R250" s="55"/>
      <c r="S250" s="55"/>
      <c r="T250" s="55"/>
      <c r="U250" s="55"/>
      <c r="V250" s="55"/>
      <c r="W250" s="55"/>
      <c r="X250" s="55"/>
      <c r="Y250" s="55"/>
      <c r="Z250" s="55"/>
      <c r="AA250" s="55"/>
      <c r="AB250" s="55"/>
      <c r="AC250" s="55"/>
      <c r="AD250" s="55"/>
      <c r="AE250" s="55"/>
      <c r="AF250" s="55"/>
      <c r="AG250" s="55"/>
      <c r="AH250" s="55"/>
      <c r="AI250" s="55"/>
      <c r="AJ250" s="55"/>
      <c r="AK250" s="55"/>
      <c r="AL250" s="55"/>
      <c r="AM250" s="55"/>
      <c r="AN250" s="55"/>
      <c r="AO250" s="55"/>
      <c r="AP250" s="55"/>
      <c r="AQ250" s="55"/>
      <c r="AR250" s="55"/>
      <c r="AS250" s="55"/>
      <c r="AT250" s="55"/>
      <c r="AU250" s="55"/>
      <c r="AV250" s="55"/>
      <c r="AW250" s="55"/>
      <c r="AX250" s="55"/>
      <c r="AY250" s="55"/>
      <c r="AZ250" s="55"/>
      <c r="BA250" s="55"/>
      <c r="BB250" s="55"/>
      <c r="BC250" s="55"/>
      <c r="BD250" s="55"/>
      <c r="BE250" s="55"/>
      <c r="BF250" s="55"/>
      <c r="BG250" s="55"/>
      <c r="BH250" s="55"/>
      <c r="BI250" s="55"/>
      <c r="BJ250" s="55"/>
      <c r="BK250" s="55"/>
      <c r="BL250" s="55"/>
      <c r="BM250" s="55"/>
      <c r="BN250" s="55"/>
      <c r="BO250" s="55"/>
      <c r="BP250" s="55"/>
      <c r="BQ250" s="55"/>
      <c r="BR250" s="55"/>
    </row>
    <row r="251" spans="1:70" ht="9">
      <c r="A251" s="55"/>
      <c r="B251" s="55"/>
      <c r="C251" s="55"/>
      <c r="D251" s="55"/>
      <c r="E251" s="55"/>
      <c r="F251" s="55"/>
      <c r="G251" s="55"/>
      <c r="H251" s="55"/>
      <c r="I251" s="55"/>
      <c r="J251" s="55"/>
      <c r="K251" s="55"/>
      <c r="L251" s="55"/>
      <c r="M251" s="55"/>
      <c r="N251" s="55"/>
      <c r="O251" s="55"/>
      <c r="P251" s="55"/>
      <c r="Q251" s="55"/>
      <c r="R251" s="55"/>
      <c r="S251" s="55"/>
      <c r="T251" s="55"/>
      <c r="U251" s="55"/>
      <c r="V251" s="55"/>
      <c r="W251" s="55"/>
      <c r="X251" s="55"/>
      <c r="Y251" s="55"/>
      <c r="Z251" s="55"/>
      <c r="AA251" s="55"/>
      <c r="AB251" s="55"/>
      <c r="AC251" s="55"/>
      <c r="AD251" s="55"/>
      <c r="AE251" s="55"/>
      <c r="AF251" s="55"/>
      <c r="AG251" s="55"/>
      <c r="AH251" s="55"/>
      <c r="AI251" s="55"/>
      <c r="AJ251" s="55"/>
      <c r="AK251" s="55"/>
      <c r="AL251" s="55"/>
      <c r="AM251" s="55"/>
      <c r="AN251" s="55"/>
      <c r="AO251" s="55"/>
      <c r="AP251" s="55"/>
      <c r="AQ251" s="55"/>
      <c r="AR251" s="55"/>
      <c r="AS251" s="55"/>
      <c r="AT251" s="55"/>
      <c r="AU251" s="55"/>
      <c r="AV251" s="55"/>
      <c r="AW251" s="55"/>
      <c r="AX251" s="55"/>
      <c r="AY251" s="55"/>
      <c r="AZ251" s="55"/>
      <c r="BA251" s="55"/>
      <c r="BB251" s="55"/>
      <c r="BC251" s="55"/>
      <c r="BD251" s="55"/>
      <c r="BE251" s="55"/>
      <c r="BF251" s="55"/>
      <c r="BG251" s="55"/>
      <c r="BH251" s="55"/>
      <c r="BI251" s="55"/>
      <c r="BJ251" s="55"/>
      <c r="BK251" s="55"/>
      <c r="BL251" s="55"/>
      <c r="BM251" s="55"/>
      <c r="BN251" s="55"/>
      <c r="BO251" s="55"/>
      <c r="BP251" s="55"/>
      <c r="BQ251" s="55"/>
      <c r="BR251" s="55"/>
    </row>
    <row r="252" spans="1:70" ht="9">
      <c r="A252" s="55"/>
      <c r="B252" s="55"/>
      <c r="C252" s="55"/>
      <c r="D252" s="55"/>
      <c r="E252" s="55"/>
      <c r="F252" s="55"/>
      <c r="G252" s="55"/>
      <c r="H252" s="55"/>
      <c r="I252" s="55"/>
      <c r="J252" s="55"/>
      <c r="K252" s="55"/>
      <c r="L252" s="55"/>
      <c r="M252" s="55"/>
      <c r="N252" s="55"/>
      <c r="O252" s="55"/>
      <c r="P252" s="55"/>
      <c r="Q252" s="55"/>
      <c r="R252" s="55"/>
      <c r="S252" s="55"/>
      <c r="T252" s="55"/>
      <c r="U252" s="55"/>
      <c r="V252" s="55"/>
      <c r="W252" s="55"/>
      <c r="X252" s="55"/>
      <c r="Y252" s="55"/>
      <c r="Z252" s="55"/>
      <c r="AA252" s="55"/>
      <c r="AB252" s="55"/>
      <c r="AC252" s="55"/>
      <c r="AD252" s="55"/>
      <c r="AE252" s="55"/>
      <c r="AF252" s="55"/>
      <c r="AG252" s="55"/>
      <c r="AH252" s="55"/>
      <c r="AI252" s="55"/>
      <c r="AJ252" s="55"/>
      <c r="AK252" s="55"/>
      <c r="AL252" s="55"/>
      <c r="AM252" s="55"/>
      <c r="AN252" s="55"/>
      <c r="AO252" s="55"/>
      <c r="AP252" s="55"/>
      <c r="AQ252" s="55"/>
      <c r="AR252" s="55"/>
      <c r="AS252" s="55"/>
      <c r="AT252" s="55"/>
      <c r="AU252" s="55"/>
      <c r="AV252" s="55"/>
      <c r="AW252" s="55"/>
      <c r="AX252" s="55"/>
      <c r="AY252" s="55"/>
      <c r="AZ252" s="55"/>
      <c r="BA252" s="55"/>
      <c r="BB252" s="55"/>
      <c r="BC252" s="55"/>
      <c r="BD252" s="55"/>
      <c r="BE252" s="55"/>
      <c r="BF252" s="55"/>
      <c r="BG252" s="55"/>
      <c r="BH252" s="55"/>
      <c r="BI252" s="55"/>
      <c r="BJ252" s="55"/>
      <c r="BK252" s="55"/>
      <c r="BL252" s="55"/>
      <c r="BM252" s="55"/>
      <c r="BN252" s="55"/>
      <c r="BO252" s="55"/>
      <c r="BP252" s="55"/>
      <c r="BQ252" s="55"/>
      <c r="BR252" s="55"/>
    </row>
    <row r="253" spans="1:70" ht="9">
      <c r="A253" s="55"/>
      <c r="B253" s="55"/>
      <c r="C253" s="55"/>
      <c r="D253" s="55"/>
      <c r="E253" s="55"/>
      <c r="F253" s="55"/>
      <c r="G253" s="55"/>
      <c r="H253" s="55"/>
      <c r="I253" s="55"/>
      <c r="J253" s="55"/>
      <c r="K253" s="55"/>
      <c r="L253" s="55"/>
      <c r="M253" s="55"/>
      <c r="N253" s="55"/>
      <c r="O253" s="55"/>
      <c r="P253" s="55"/>
      <c r="Q253" s="55"/>
      <c r="R253" s="55"/>
      <c r="S253" s="55"/>
      <c r="T253" s="55"/>
      <c r="U253" s="55"/>
      <c r="V253" s="55"/>
      <c r="W253" s="55"/>
      <c r="X253" s="55"/>
      <c r="Y253" s="55"/>
      <c r="Z253" s="55"/>
      <c r="AA253" s="55"/>
      <c r="AB253" s="55"/>
      <c r="AC253" s="55"/>
      <c r="AD253" s="55"/>
      <c r="AE253" s="55"/>
      <c r="AF253" s="55"/>
      <c r="AG253" s="55"/>
      <c r="AH253" s="55"/>
      <c r="AI253" s="55"/>
      <c r="AJ253" s="55"/>
      <c r="AK253" s="55"/>
      <c r="AL253" s="55"/>
      <c r="AM253" s="55"/>
      <c r="AN253" s="55"/>
      <c r="AO253" s="55"/>
      <c r="AP253" s="55"/>
      <c r="AQ253" s="55"/>
      <c r="AR253" s="55"/>
      <c r="AS253" s="55"/>
      <c r="AT253" s="55"/>
      <c r="AU253" s="55"/>
      <c r="AV253" s="55"/>
      <c r="AW253" s="55"/>
      <c r="AX253" s="55"/>
      <c r="AY253" s="55"/>
      <c r="AZ253" s="55"/>
      <c r="BA253" s="55"/>
      <c r="BB253" s="55"/>
      <c r="BC253" s="55"/>
      <c r="BD253" s="55"/>
      <c r="BE253" s="55"/>
      <c r="BF253" s="55"/>
      <c r="BG253" s="55"/>
      <c r="BH253" s="55"/>
      <c r="BI253" s="55"/>
      <c r="BJ253" s="55"/>
      <c r="BK253" s="55"/>
      <c r="BL253" s="55"/>
      <c r="BM253" s="55"/>
      <c r="BN253" s="55"/>
      <c r="BO253" s="55"/>
      <c r="BP253" s="55"/>
      <c r="BQ253" s="55"/>
      <c r="BR253" s="55"/>
    </row>
    <row r="254" spans="1:70" ht="9">
      <c r="A254" s="55"/>
      <c r="B254" s="55"/>
      <c r="C254" s="55"/>
      <c r="D254" s="55"/>
      <c r="E254" s="55"/>
      <c r="F254" s="55"/>
      <c r="G254" s="55"/>
      <c r="H254" s="55"/>
      <c r="I254" s="55"/>
      <c r="J254" s="55"/>
      <c r="K254" s="55"/>
      <c r="L254" s="55"/>
      <c r="M254" s="55"/>
      <c r="N254" s="55"/>
      <c r="O254" s="55"/>
      <c r="P254" s="55"/>
      <c r="Q254" s="55"/>
      <c r="R254" s="55"/>
      <c r="S254" s="55"/>
      <c r="T254" s="55"/>
      <c r="U254" s="55"/>
      <c r="V254" s="55"/>
      <c r="W254" s="55"/>
      <c r="X254" s="55"/>
      <c r="Y254" s="55"/>
      <c r="Z254" s="55"/>
      <c r="AA254" s="55"/>
      <c r="AB254" s="55"/>
      <c r="AC254" s="55"/>
      <c r="AD254" s="55"/>
      <c r="AE254" s="55"/>
      <c r="AF254" s="55"/>
      <c r="AG254" s="55"/>
      <c r="AH254" s="55"/>
      <c r="AI254" s="55"/>
      <c r="AJ254" s="55"/>
      <c r="AK254" s="55"/>
      <c r="AL254" s="55"/>
      <c r="AM254" s="55"/>
      <c r="AN254" s="55"/>
      <c r="AO254" s="55"/>
      <c r="AP254" s="55"/>
      <c r="AQ254" s="55"/>
      <c r="AR254" s="55"/>
      <c r="AS254" s="55"/>
      <c r="AT254" s="55"/>
      <c r="AU254" s="55"/>
      <c r="AV254" s="55"/>
      <c r="AW254" s="55"/>
      <c r="AX254" s="55"/>
      <c r="AY254" s="55"/>
      <c r="AZ254" s="55"/>
      <c r="BA254" s="55"/>
      <c r="BB254" s="55"/>
      <c r="BC254" s="55"/>
      <c r="BD254" s="55"/>
      <c r="BE254" s="55"/>
      <c r="BF254" s="55"/>
      <c r="BG254" s="55"/>
      <c r="BH254" s="55"/>
      <c r="BI254" s="55"/>
      <c r="BJ254" s="55"/>
      <c r="BK254" s="55"/>
      <c r="BL254" s="55"/>
      <c r="BM254" s="55"/>
      <c r="BN254" s="55"/>
      <c r="BO254" s="55"/>
      <c r="BP254" s="55"/>
      <c r="BQ254" s="55"/>
      <c r="BR254" s="55"/>
    </row>
    <row r="255" spans="1:70" ht="9">
      <c r="A255" s="55"/>
      <c r="B255" s="55"/>
      <c r="C255" s="55"/>
      <c r="D255" s="55"/>
      <c r="E255" s="55"/>
      <c r="F255" s="55"/>
      <c r="G255" s="55"/>
      <c r="H255" s="55"/>
      <c r="I255" s="55"/>
      <c r="J255" s="55"/>
      <c r="K255" s="55"/>
      <c r="L255" s="55"/>
      <c r="M255" s="55"/>
      <c r="N255" s="55"/>
      <c r="O255" s="55"/>
      <c r="P255" s="55"/>
      <c r="Q255" s="55"/>
      <c r="R255" s="55"/>
      <c r="S255" s="55"/>
      <c r="T255" s="55"/>
      <c r="U255" s="55"/>
      <c r="V255" s="55"/>
      <c r="W255" s="55"/>
      <c r="X255" s="55"/>
      <c r="Y255" s="55"/>
      <c r="Z255" s="55"/>
      <c r="AA255" s="55"/>
      <c r="AB255" s="55"/>
      <c r="AC255" s="55"/>
      <c r="AD255" s="55"/>
      <c r="AE255" s="55"/>
      <c r="AF255" s="55"/>
      <c r="AG255" s="55"/>
      <c r="AH255" s="55"/>
      <c r="AI255" s="55"/>
      <c r="AJ255" s="55"/>
      <c r="AK255" s="55"/>
      <c r="AL255" s="55"/>
      <c r="AM255" s="55"/>
      <c r="AN255" s="55"/>
      <c r="AO255" s="55"/>
      <c r="AP255" s="55"/>
      <c r="AQ255" s="55"/>
      <c r="AR255" s="55"/>
      <c r="AS255" s="55"/>
      <c r="AT255" s="55"/>
      <c r="AU255" s="55"/>
      <c r="AV255" s="55"/>
      <c r="AW255" s="55"/>
      <c r="AX255" s="55"/>
      <c r="AY255" s="55"/>
      <c r="AZ255" s="55"/>
      <c r="BA255" s="55"/>
      <c r="BB255" s="55"/>
      <c r="BC255" s="55"/>
      <c r="BD255" s="55"/>
      <c r="BE255" s="55"/>
      <c r="BF255" s="55"/>
      <c r="BG255" s="55"/>
      <c r="BH255" s="55"/>
      <c r="BI255" s="55"/>
      <c r="BJ255" s="55"/>
      <c r="BK255" s="55"/>
      <c r="BL255" s="55"/>
      <c r="BM255" s="55"/>
      <c r="BN255" s="55"/>
      <c r="BO255" s="55"/>
      <c r="BP255" s="55"/>
      <c r="BQ255" s="55"/>
      <c r="BR255" s="55"/>
    </row>
    <row r="256" spans="1:70" ht="9">
      <c r="A256" s="55"/>
      <c r="B256" s="55"/>
      <c r="C256" s="55"/>
      <c r="D256" s="55"/>
      <c r="E256" s="55"/>
      <c r="F256" s="55"/>
      <c r="G256" s="55"/>
      <c r="H256" s="55"/>
      <c r="I256" s="55"/>
      <c r="J256" s="55"/>
      <c r="K256" s="55"/>
      <c r="L256" s="55"/>
      <c r="M256" s="55"/>
      <c r="N256" s="55"/>
      <c r="O256" s="55"/>
      <c r="P256" s="55"/>
      <c r="Q256" s="55"/>
      <c r="R256" s="55"/>
      <c r="S256" s="55"/>
      <c r="T256" s="55"/>
      <c r="U256" s="55"/>
      <c r="V256" s="55"/>
      <c r="W256" s="55"/>
      <c r="X256" s="55"/>
      <c r="Y256" s="55"/>
      <c r="Z256" s="55"/>
      <c r="AA256" s="55"/>
      <c r="AB256" s="55"/>
      <c r="AC256" s="55"/>
      <c r="AD256" s="55"/>
      <c r="AE256" s="55"/>
      <c r="AF256" s="55"/>
      <c r="AG256" s="55"/>
      <c r="AH256" s="55"/>
      <c r="AI256" s="55"/>
      <c r="AJ256" s="55"/>
      <c r="AK256" s="55"/>
      <c r="AL256" s="55"/>
      <c r="AM256" s="55"/>
      <c r="AN256" s="55"/>
      <c r="AO256" s="55"/>
      <c r="AP256" s="55"/>
      <c r="AQ256" s="55"/>
      <c r="AR256" s="55"/>
      <c r="AS256" s="55"/>
      <c r="AT256" s="55"/>
      <c r="AU256" s="55"/>
      <c r="AV256" s="55"/>
      <c r="AW256" s="55"/>
      <c r="AX256" s="55"/>
      <c r="AY256" s="55"/>
      <c r="AZ256" s="55"/>
      <c r="BA256" s="55"/>
      <c r="BB256" s="55"/>
      <c r="BC256" s="55"/>
      <c r="BD256" s="55"/>
      <c r="BE256" s="55"/>
      <c r="BF256" s="55"/>
      <c r="BG256" s="55"/>
      <c r="BH256" s="55"/>
      <c r="BI256" s="55"/>
      <c r="BJ256" s="55"/>
      <c r="BK256" s="55"/>
      <c r="BL256" s="55"/>
      <c r="BM256" s="55"/>
      <c r="BN256" s="55"/>
      <c r="BO256" s="55"/>
      <c r="BP256" s="55"/>
      <c r="BQ256" s="55"/>
      <c r="BR256" s="55"/>
    </row>
    <row r="257" spans="1:70" ht="9">
      <c r="A257" s="55"/>
      <c r="B257" s="55"/>
      <c r="C257" s="55"/>
      <c r="D257" s="55"/>
      <c r="E257" s="55"/>
      <c r="F257" s="55"/>
      <c r="G257" s="55"/>
      <c r="H257" s="55"/>
      <c r="I257" s="55"/>
      <c r="J257" s="55"/>
      <c r="K257" s="55"/>
      <c r="L257" s="55"/>
      <c r="M257" s="55"/>
      <c r="N257" s="55"/>
      <c r="O257" s="55"/>
      <c r="P257" s="55"/>
      <c r="Q257" s="55"/>
      <c r="R257" s="55"/>
      <c r="S257" s="55"/>
      <c r="T257" s="55"/>
      <c r="U257" s="55"/>
      <c r="V257" s="55"/>
      <c r="W257" s="55"/>
      <c r="X257" s="55"/>
      <c r="Y257" s="55"/>
      <c r="Z257" s="55"/>
      <c r="AA257" s="55"/>
      <c r="AB257" s="55"/>
      <c r="AC257" s="55"/>
      <c r="AD257" s="55"/>
      <c r="AE257" s="55"/>
      <c r="AF257" s="55"/>
      <c r="AG257" s="55"/>
      <c r="AH257" s="55"/>
      <c r="AI257" s="55"/>
      <c r="AJ257" s="55"/>
      <c r="AK257" s="55"/>
      <c r="AL257" s="55"/>
      <c r="AM257" s="55"/>
      <c r="AN257" s="55"/>
      <c r="AO257" s="55"/>
      <c r="AP257" s="55"/>
      <c r="AQ257" s="55"/>
      <c r="AR257" s="55"/>
      <c r="AS257" s="55"/>
      <c r="AT257" s="55"/>
      <c r="AU257" s="55"/>
      <c r="AV257" s="55"/>
      <c r="AW257" s="55"/>
      <c r="AX257" s="55"/>
      <c r="AY257" s="55"/>
      <c r="AZ257" s="55"/>
      <c r="BA257" s="55"/>
      <c r="BB257" s="55"/>
      <c r="BC257" s="55"/>
      <c r="BD257" s="55"/>
      <c r="BE257" s="55"/>
      <c r="BF257" s="55"/>
      <c r="BG257" s="55"/>
      <c r="BH257" s="55"/>
      <c r="BI257" s="55"/>
      <c r="BJ257" s="55"/>
      <c r="BK257" s="55"/>
      <c r="BL257" s="55"/>
      <c r="BM257" s="55"/>
      <c r="BN257" s="55"/>
      <c r="BO257" s="55"/>
      <c r="BP257" s="55"/>
      <c r="BQ257" s="55"/>
      <c r="BR257" s="55"/>
    </row>
    <row r="258" spans="1:70" ht="9">
      <c r="A258" s="55"/>
      <c r="B258" s="55"/>
      <c r="C258" s="55"/>
      <c r="D258" s="55"/>
      <c r="E258" s="55"/>
      <c r="F258" s="55"/>
      <c r="G258" s="55"/>
      <c r="H258" s="55"/>
      <c r="I258" s="55"/>
      <c r="J258" s="55"/>
      <c r="K258" s="55"/>
      <c r="L258" s="55"/>
      <c r="M258" s="55"/>
      <c r="N258" s="55"/>
      <c r="O258" s="55"/>
      <c r="P258" s="55"/>
      <c r="Q258" s="55"/>
      <c r="R258" s="55"/>
      <c r="S258" s="55"/>
      <c r="T258" s="55"/>
      <c r="U258" s="55"/>
      <c r="V258" s="55"/>
      <c r="W258" s="55"/>
      <c r="X258" s="55"/>
      <c r="Y258" s="55"/>
      <c r="Z258" s="55"/>
      <c r="AA258" s="55"/>
      <c r="AB258" s="55"/>
      <c r="AC258" s="55"/>
      <c r="AD258" s="55"/>
      <c r="AE258" s="55"/>
      <c r="AF258" s="55"/>
      <c r="AG258" s="55"/>
      <c r="AH258" s="55"/>
      <c r="AI258" s="55"/>
      <c r="AJ258" s="55"/>
      <c r="AK258" s="55"/>
      <c r="AL258" s="55"/>
      <c r="AM258" s="55"/>
      <c r="AN258" s="55"/>
      <c r="AO258" s="55"/>
      <c r="AP258" s="55"/>
      <c r="AQ258" s="55"/>
      <c r="AR258" s="55"/>
      <c r="AS258" s="55"/>
      <c r="AT258" s="55"/>
      <c r="AU258" s="55"/>
      <c r="AV258" s="55"/>
      <c r="AW258" s="55"/>
      <c r="AX258" s="55"/>
      <c r="AY258" s="55"/>
      <c r="AZ258" s="55"/>
      <c r="BA258" s="55"/>
      <c r="BB258" s="55"/>
      <c r="BC258" s="55"/>
      <c r="BD258" s="55"/>
      <c r="BE258" s="55"/>
      <c r="BF258" s="55"/>
      <c r="BG258" s="55"/>
      <c r="BH258" s="55"/>
      <c r="BI258" s="55"/>
      <c r="BJ258" s="55"/>
      <c r="BK258" s="55"/>
      <c r="BL258" s="55"/>
      <c r="BM258" s="55"/>
      <c r="BN258" s="55"/>
      <c r="BO258" s="55"/>
      <c r="BP258" s="55"/>
      <c r="BQ258" s="55"/>
      <c r="BR258" s="55"/>
    </row>
    <row r="259" spans="1:70" ht="9">
      <c r="A259" s="55"/>
      <c r="B259" s="55"/>
      <c r="C259" s="55"/>
      <c r="D259" s="55"/>
      <c r="E259" s="55"/>
      <c r="F259" s="55"/>
      <c r="G259" s="55"/>
      <c r="H259" s="55"/>
      <c r="I259" s="55"/>
      <c r="J259" s="55"/>
      <c r="K259" s="55"/>
      <c r="L259" s="55"/>
      <c r="M259" s="55"/>
      <c r="N259" s="55"/>
      <c r="O259" s="55"/>
      <c r="P259" s="55"/>
      <c r="Q259" s="55"/>
      <c r="R259" s="55"/>
      <c r="S259" s="55"/>
      <c r="T259" s="55"/>
      <c r="U259" s="55"/>
      <c r="V259" s="55"/>
      <c r="W259" s="55"/>
      <c r="X259" s="55"/>
      <c r="Y259" s="55"/>
      <c r="Z259" s="55"/>
      <c r="AA259" s="55"/>
      <c r="AB259" s="55"/>
      <c r="AC259" s="55"/>
      <c r="AD259" s="55"/>
      <c r="AE259" s="55"/>
      <c r="AF259" s="55"/>
      <c r="AG259" s="55"/>
      <c r="AH259" s="55"/>
      <c r="AI259" s="55"/>
      <c r="AJ259" s="55"/>
      <c r="AK259" s="55"/>
      <c r="AL259" s="55"/>
      <c r="AM259" s="55"/>
      <c r="AN259" s="55"/>
      <c r="AO259" s="55"/>
      <c r="AP259" s="55"/>
      <c r="AQ259" s="55"/>
      <c r="AR259" s="55"/>
      <c r="AS259" s="55"/>
      <c r="AT259" s="55"/>
      <c r="AU259" s="55"/>
      <c r="AV259" s="55"/>
      <c r="AW259" s="55"/>
      <c r="AX259" s="55"/>
      <c r="AY259" s="55"/>
      <c r="AZ259" s="55"/>
      <c r="BA259" s="55"/>
      <c r="BB259" s="55"/>
      <c r="BC259" s="55"/>
      <c r="BD259" s="55"/>
      <c r="BE259" s="55"/>
      <c r="BF259" s="55"/>
      <c r="BG259" s="55"/>
      <c r="BH259" s="55"/>
      <c r="BI259" s="55"/>
      <c r="BJ259" s="55"/>
      <c r="BK259" s="55"/>
      <c r="BL259" s="55"/>
      <c r="BM259" s="55"/>
      <c r="BN259" s="55"/>
      <c r="BO259" s="55"/>
      <c r="BP259" s="55"/>
      <c r="BQ259" s="55"/>
      <c r="BR259" s="55"/>
    </row>
    <row r="260" spans="1:70" ht="9">
      <c r="A260" s="55"/>
      <c r="B260" s="55"/>
      <c r="C260" s="55"/>
      <c r="D260" s="55"/>
      <c r="E260" s="55"/>
      <c r="F260" s="55"/>
      <c r="G260" s="55"/>
      <c r="H260" s="55"/>
      <c r="I260" s="55"/>
      <c r="J260" s="55"/>
      <c r="K260" s="55"/>
      <c r="L260" s="55"/>
      <c r="M260" s="55"/>
      <c r="N260" s="55"/>
      <c r="O260" s="55"/>
      <c r="P260" s="55"/>
      <c r="Q260" s="55"/>
      <c r="R260" s="55"/>
      <c r="S260" s="55"/>
      <c r="T260" s="55"/>
      <c r="U260" s="55"/>
      <c r="V260" s="55"/>
      <c r="W260" s="55"/>
      <c r="X260" s="55"/>
      <c r="Y260" s="55"/>
      <c r="Z260" s="55"/>
      <c r="AA260" s="55"/>
      <c r="AB260" s="55"/>
      <c r="AC260" s="55"/>
      <c r="AD260" s="55"/>
      <c r="AE260" s="55"/>
      <c r="AF260" s="55"/>
      <c r="AG260" s="55"/>
      <c r="AH260" s="55"/>
      <c r="AI260" s="55"/>
      <c r="AJ260" s="55"/>
      <c r="AK260" s="55"/>
      <c r="AL260" s="55"/>
      <c r="AM260" s="55"/>
      <c r="AN260" s="55"/>
      <c r="AO260" s="55"/>
      <c r="AP260" s="55"/>
      <c r="AQ260" s="55"/>
      <c r="AR260" s="55"/>
      <c r="AS260" s="55"/>
      <c r="AT260" s="55"/>
      <c r="AU260" s="55"/>
      <c r="AV260" s="55"/>
      <c r="AW260" s="55"/>
      <c r="AX260" s="55"/>
      <c r="AY260" s="55"/>
      <c r="AZ260" s="55"/>
      <c r="BA260" s="55"/>
      <c r="BB260" s="55"/>
      <c r="BC260" s="55"/>
      <c r="BD260" s="55"/>
      <c r="BE260" s="55"/>
      <c r="BF260" s="55"/>
      <c r="BG260" s="55"/>
      <c r="BH260" s="55"/>
      <c r="BI260" s="55"/>
      <c r="BJ260" s="55"/>
      <c r="BK260" s="55"/>
      <c r="BL260" s="55"/>
      <c r="BM260" s="55"/>
      <c r="BN260" s="55"/>
      <c r="BO260" s="55"/>
      <c r="BP260" s="55"/>
      <c r="BQ260" s="55"/>
      <c r="BR260" s="55"/>
    </row>
    <row r="261" spans="1:70" ht="9">
      <c r="A261" s="55"/>
      <c r="B261" s="55"/>
      <c r="C261" s="55"/>
      <c r="D261" s="55"/>
      <c r="E261" s="55"/>
      <c r="F261" s="55"/>
      <c r="G261" s="55"/>
      <c r="H261" s="55"/>
      <c r="I261" s="55"/>
      <c r="J261" s="55"/>
      <c r="K261" s="55"/>
      <c r="L261" s="55"/>
      <c r="M261" s="55"/>
      <c r="N261" s="55"/>
      <c r="O261" s="55"/>
      <c r="P261" s="55"/>
      <c r="Q261" s="55"/>
      <c r="R261" s="55"/>
      <c r="S261" s="55"/>
      <c r="T261" s="55"/>
      <c r="U261" s="55"/>
      <c r="V261" s="55"/>
      <c r="W261" s="55"/>
      <c r="X261" s="55"/>
      <c r="Y261" s="55"/>
      <c r="Z261" s="55"/>
      <c r="AA261" s="55"/>
      <c r="AB261" s="55"/>
      <c r="AC261" s="55"/>
      <c r="AD261" s="55"/>
      <c r="AE261" s="55"/>
      <c r="AF261" s="55"/>
      <c r="AG261" s="55"/>
      <c r="AH261" s="55"/>
      <c r="AI261" s="55"/>
      <c r="AJ261" s="55"/>
      <c r="AK261" s="55"/>
      <c r="AL261" s="55"/>
      <c r="AM261" s="55"/>
      <c r="AN261" s="55"/>
      <c r="AO261" s="55"/>
      <c r="AP261" s="55"/>
      <c r="AQ261" s="55"/>
      <c r="AR261" s="55"/>
      <c r="AS261" s="55"/>
      <c r="AT261" s="55"/>
      <c r="AU261" s="55"/>
      <c r="AV261" s="55"/>
      <c r="AW261" s="55"/>
      <c r="AX261" s="55"/>
      <c r="AY261" s="55"/>
      <c r="AZ261" s="55"/>
      <c r="BA261" s="55"/>
      <c r="BB261" s="55"/>
      <c r="BC261" s="55"/>
      <c r="BD261" s="55"/>
      <c r="BE261" s="55"/>
      <c r="BF261" s="55"/>
      <c r="BG261" s="55"/>
      <c r="BH261" s="55"/>
      <c r="BI261" s="55"/>
      <c r="BJ261" s="55"/>
      <c r="BK261" s="55"/>
      <c r="BL261" s="55"/>
      <c r="BM261" s="55"/>
      <c r="BN261" s="55"/>
      <c r="BO261" s="55"/>
      <c r="BP261" s="55"/>
      <c r="BQ261" s="55"/>
      <c r="BR261" s="55"/>
    </row>
    <row r="262" spans="1:70" ht="9">
      <c r="A262" s="55"/>
      <c r="B262" s="55"/>
      <c r="C262" s="55"/>
      <c r="D262" s="55"/>
      <c r="E262" s="55"/>
      <c r="F262" s="55"/>
      <c r="G262" s="55"/>
      <c r="H262" s="55"/>
      <c r="I262" s="55"/>
      <c r="J262" s="55"/>
      <c r="K262" s="55"/>
      <c r="L262" s="55"/>
      <c r="M262" s="55"/>
      <c r="N262" s="55"/>
      <c r="O262" s="55"/>
      <c r="P262" s="55"/>
      <c r="Q262" s="55"/>
      <c r="R262" s="55"/>
      <c r="S262" s="55"/>
      <c r="T262" s="55"/>
      <c r="U262" s="55"/>
      <c r="V262" s="55"/>
      <c r="W262" s="55"/>
      <c r="X262" s="55"/>
      <c r="Y262" s="55"/>
      <c r="Z262" s="55"/>
      <c r="AA262" s="55"/>
      <c r="AB262" s="55"/>
      <c r="AC262" s="55"/>
      <c r="AD262" s="55"/>
      <c r="AE262" s="55"/>
      <c r="AF262" s="55"/>
      <c r="AG262" s="55"/>
      <c r="AH262" s="55"/>
      <c r="AI262" s="55"/>
      <c r="AJ262" s="55"/>
      <c r="AK262" s="55"/>
      <c r="AL262" s="55"/>
      <c r="AM262" s="55"/>
      <c r="AN262" s="55"/>
      <c r="AO262" s="55"/>
      <c r="AP262" s="55"/>
      <c r="AQ262" s="55"/>
      <c r="AR262" s="55"/>
      <c r="AS262" s="55"/>
      <c r="AT262" s="55"/>
      <c r="AU262" s="55"/>
      <c r="AV262" s="55"/>
      <c r="AW262" s="55"/>
      <c r="AX262" s="55"/>
      <c r="AY262" s="55"/>
      <c r="AZ262" s="55"/>
      <c r="BA262" s="55"/>
      <c r="BB262" s="55"/>
      <c r="BC262" s="55"/>
      <c r="BD262" s="55"/>
      <c r="BE262" s="55"/>
      <c r="BF262" s="55"/>
      <c r="BG262" s="55"/>
      <c r="BH262" s="55"/>
      <c r="BI262" s="55"/>
      <c r="BJ262" s="55"/>
      <c r="BK262" s="55"/>
      <c r="BL262" s="55"/>
      <c r="BM262" s="55"/>
      <c r="BN262" s="55"/>
      <c r="BO262" s="55"/>
      <c r="BP262" s="55"/>
      <c r="BQ262" s="55"/>
      <c r="BR262" s="55"/>
    </row>
    <row r="263" spans="1:70" ht="9">
      <c r="A263" s="55"/>
      <c r="B263" s="55"/>
      <c r="C263" s="55"/>
      <c r="D263" s="55"/>
      <c r="E263" s="55"/>
      <c r="F263" s="55"/>
      <c r="G263" s="55"/>
      <c r="H263" s="55"/>
      <c r="I263" s="55"/>
      <c r="J263" s="55"/>
      <c r="K263" s="55"/>
      <c r="L263" s="55"/>
      <c r="M263" s="55"/>
      <c r="N263" s="55"/>
      <c r="O263" s="55"/>
      <c r="P263" s="55"/>
      <c r="Q263" s="55"/>
      <c r="R263" s="55"/>
      <c r="S263" s="55"/>
      <c r="T263" s="55"/>
      <c r="U263" s="55"/>
      <c r="V263" s="55"/>
      <c r="W263" s="55"/>
      <c r="X263" s="55"/>
      <c r="Y263" s="55"/>
      <c r="Z263" s="55"/>
      <c r="AA263" s="55"/>
      <c r="AB263" s="55"/>
      <c r="AC263" s="55"/>
      <c r="AD263" s="55"/>
      <c r="AE263" s="55"/>
      <c r="AF263" s="55"/>
      <c r="AG263" s="55"/>
      <c r="AH263" s="55"/>
      <c r="AI263" s="55"/>
      <c r="AJ263" s="55"/>
      <c r="AK263" s="55"/>
      <c r="AL263" s="55"/>
      <c r="AM263" s="55"/>
      <c r="AN263" s="55"/>
      <c r="AO263" s="55"/>
      <c r="AP263" s="55"/>
      <c r="AQ263" s="55"/>
      <c r="AR263" s="55"/>
      <c r="AS263" s="55"/>
      <c r="AT263" s="55"/>
      <c r="AU263" s="55"/>
      <c r="AV263" s="55"/>
      <c r="AW263" s="55"/>
      <c r="AX263" s="55"/>
      <c r="AY263" s="55"/>
      <c r="AZ263" s="55"/>
      <c r="BA263" s="55"/>
      <c r="BB263" s="55"/>
      <c r="BC263" s="55"/>
      <c r="BD263" s="55"/>
      <c r="BE263" s="55"/>
      <c r="BF263" s="55"/>
      <c r="BG263" s="55"/>
      <c r="BH263" s="55"/>
      <c r="BI263" s="55"/>
      <c r="BJ263" s="55"/>
      <c r="BK263" s="55"/>
      <c r="BL263" s="55"/>
      <c r="BM263" s="55"/>
      <c r="BN263" s="55"/>
      <c r="BO263" s="55"/>
      <c r="BP263" s="55"/>
      <c r="BQ263" s="55"/>
      <c r="BR263" s="55"/>
    </row>
    <row r="264" spans="1:70" ht="9">
      <c r="A264" s="55"/>
      <c r="B264" s="55"/>
      <c r="C264" s="55"/>
      <c r="D264" s="55"/>
      <c r="E264" s="55"/>
      <c r="F264" s="55"/>
      <c r="G264" s="55"/>
      <c r="H264" s="55"/>
      <c r="I264" s="55"/>
      <c r="J264" s="55"/>
      <c r="K264" s="55"/>
      <c r="L264" s="55"/>
      <c r="M264" s="55"/>
      <c r="N264" s="55"/>
      <c r="O264" s="55"/>
      <c r="P264" s="55"/>
      <c r="Q264" s="55"/>
      <c r="R264" s="55"/>
      <c r="S264" s="55"/>
      <c r="T264" s="55"/>
      <c r="U264" s="55"/>
      <c r="V264" s="55"/>
      <c r="W264" s="55"/>
      <c r="X264" s="55"/>
      <c r="Y264" s="55"/>
      <c r="Z264" s="55"/>
      <c r="AA264" s="55"/>
      <c r="AB264" s="55"/>
      <c r="AC264" s="55"/>
      <c r="AD264" s="55"/>
      <c r="AE264" s="55"/>
      <c r="AF264" s="55"/>
      <c r="AG264" s="55"/>
      <c r="AH264" s="55"/>
      <c r="AI264" s="55"/>
      <c r="AJ264" s="55"/>
      <c r="AK264" s="55"/>
      <c r="AL264" s="55"/>
      <c r="AM264" s="55"/>
      <c r="AN264" s="55"/>
      <c r="AO264" s="55"/>
      <c r="AP264" s="55"/>
      <c r="AQ264" s="55"/>
      <c r="AR264" s="55"/>
      <c r="AS264" s="55"/>
      <c r="AT264" s="55"/>
      <c r="AU264" s="55"/>
      <c r="AV264" s="55"/>
      <c r="AW264" s="55"/>
      <c r="AX264" s="55"/>
      <c r="AY264" s="55"/>
      <c r="AZ264" s="55"/>
      <c r="BA264" s="55"/>
      <c r="BB264" s="55"/>
      <c r="BC264" s="55"/>
      <c r="BD264" s="55"/>
      <c r="BE264" s="55"/>
      <c r="BF264" s="55"/>
      <c r="BG264" s="55"/>
      <c r="BH264" s="55"/>
      <c r="BI264" s="55"/>
      <c r="BJ264" s="55"/>
      <c r="BK264" s="55"/>
      <c r="BL264" s="55"/>
      <c r="BM264" s="55"/>
      <c r="BN264" s="55"/>
      <c r="BO264" s="55"/>
      <c r="BP264" s="55"/>
      <c r="BQ264" s="55"/>
      <c r="BR264" s="55"/>
    </row>
    <row r="265" spans="1:70" ht="9">
      <c r="A265" s="55"/>
      <c r="B265" s="55"/>
      <c r="C265" s="55"/>
      <c r="D265" s="55"/>
      <c r="E265" s="55"/>
      <c r="F265" s="55"/>
      <c r="G265" s="55"/>
      <c r="H265" s="55"/>
      <c r="I265" s="55"/>
      <c r="J265" s="55"/>
      <c r="K265" s="55"/>
      <c r="L265" s="55"/>
      <c r="M265" s="55"/>
      <c r="N265" s="55"/>
      <c r="O265" s="55"/>
      <c r="P265" s="55"/>
      <c r="Q265" s="55"/>
      <c r="R265" s="55"/>
      <c r="S265" s="55"/>
      <c r="T265" s="55"/>
      <c r="U265" s="55"/>
      <c r="V265" s="55"/>
      <c r="W265" s="55"/>
      <c r="X265" s="55"/>
      <c r="Y265" s="55"/>
      <c r="Z265" s="55"/>
      <c r="AA265" s="55"/>
      <c r="AB265" s="55"/>
      <c r="AC265" s="55"/>
      <c r="AD265" s="55"/>
      <c r="AE265" s="55"/>
      <c r="AF265" s="55"/>
      <c r="AG265" s="55"/>
      <c r="AH265" s="55"/>
      <c r="AI265" s="55"/>
      <c r="AJ265" s="55"/>
      <c r="AK265" s="55"/>
      <c r="AL265" s="55"/>
      <c r="AM265" s="55"/>
      <c r="AN265" s="55"/>
      <c r="AO265" s="55"/>
      <c r="AP265" s="55"/>
      <c r="AQ265" s="55"/>
      <c r="AR265" s="55"/>
      <c r="AS265" s="55"/>
      <c r="AT265" s="55"/>
      <c r="AU265" s="55"/>
      <c r="AV265" s="55"/>
      <c r="AW265" s="55"/>
      <c r="AX265" s="55"/>
      <c r="AY265" s="55"/>
      <c r="AZ265" s="55"/>
      <c r="BA265" s="55"/>
      <c r="BB265" s="55"/>
      <c r="BC265" s="55"/>
      <c r="BD265" s="55"/>
      <c r="BE265" s="55"/>
      <c r="BF265" s="55"/>
      <c r="BG265" s="55"/>
      <c r="BH265" s="55"/>
      <c r="BI265" s="55"/>
      <c r="BJ265" s="55"/>
      <c r="BK265" s="55"/>
      <c r="BL265" s="55"/>
      <c r="BM265" s="55"/>
      <c r="BN265" s="55"/>
      <c r="BO265" s="55"/>
      <c r="BP265" s="55"/>
      <c r="BQ265" s="55"/>
      <c r="BR265" s="55"/>
    </row>
    <row r="266" spans="1:70" ht="9">
      <c r="A266" s="55"/>
      <c r="B266" s="55"/>
      <c r="C266" s="55"/>
      <c r="D266" s="55"/>
      <c r="E266" s="55"/>
      <c r="F266" s="55"/>
      <c r="G266" s="55"/>
      <c r="H266" s="55"/>
      <c r="I266" s="55"/>
      <c r="J266" s="55"/>
      <c r="K266" s="55"/>
      <c r="L266" s="55"/>
      <c r="M266" s="55"/>
      <c r="N266" s="55"/>
      <c r="O266" s="55"/>
      <c r="P266" s="55"/>
      <c r="Q266" s="55"/>
      <c r="R266" s="55"/>
      <c r="S266" s="55"/>
      <c r="T266" s="55"/>
      <c r="U266" s="55"/>
      <c r="V266" s="55"/>
      <c r="W266" s="55"/>
      <c r="X266" s="55"/>
      <c r="Y266" s="55"/>
      <c r="Z266" s="55"/>
      <c r="AA266" s="55"/>
      <c r="AB266" s="55"/>
      <c r="AC266" s="55"/>
      <c r="AD266" s="55"/>
      <c r="AE266" s="55"/>
      <c r="AF266" s="55"/>
      <c r="AG266" s="55"/>
      <c r="AH266" s="55"/>
      <c r="AI266" s="55"/>
      <c r="AJ266" s="55"/>
      <c r="AK266" s="55"/>
      <c r="AL266" s="55"/>
      <c r="AM266" s="55"/>
      <c r="AN266" s="55"/>
      <c r="AO266" s="55"/>
      <c r="AP266" s="55"/>
      <c r="AQ266" s="55"/>
      <c r="AR266" s="55"/>
      <c r="AS266" s="55"/>
      <c r="AT266" s="55"/>
      <c r="AU266" s="55"/>
      <c r="AV266" s="55"/>
      <c r="AW266" s="55"/>
      <c r="AX266" s="55"/>
      <c r="AY266" s="55"/>
      <c r="AZ266" s="55"/>
      <c r="BA266" s="55"/>
      <c r="BB266" s="55"/>
      <c r="BC266" s="55"/>
      <c r="BD266" s="55"/>
      <c r="BE266" s="55"/>
      <c r="BF266" s="55"/>
      <c r="BG266" s="55"/>
      <c r="BH266" s="55"/>
      <c r="BI266" s="55"/>
      <c r="BJ266" s="55"/>
      <c r="BK266" s="55"/>
      <c r="BL266" s="55"/>
      <c r="BM266" s="55"/>
      <c r="BN266" s="55"/>
      <c r="BO266" s="55"/>
      <c r="BP266" s="55"/>
      <c r="BQ266" s="55"/>
      <c r="BR266" s="55"/>
    </row>
    <row r="267" spans="1:70" ht="9">
      <c r="A267" s="55"/>
      <c r="B267" s="55"/>
      <c r="C267" s="55"/>
      <c r="D267" s="55"/>
      <c r="E267" s="55"/>
      <c r="F267" s="55"/>
      <c r="G267" s="55"/>
      <c r="H267" s="55"/>
      <c r="I267" s="55"/>
      <c r="J267" s="55"/>
      <c r="K267" s="55"/>
      <c r="L267" s="55"/>
      <c r="M267" s="55"/>
      <c r="N267" s="55"/>
      <c r="O267" s="55"/>
      <c r="P267" s="55"/>
      <c r="Q267" s="55"/>
      <c r="R267" s="55"/>
      <c r="S267" s="55"/>
      <c r="T267" s="55"/>
      <c r="U267" s="55"/>
      <c r="V267" s="55"/>
      <c r="W267" s="55"/>
      <c r="X267" s="55"/>
      <c r="Y267" s="55"/>
      <c r="Z267" s="55"/>
      <c r="AA267" s="55"/>
      <c r="AB267" s="55"/>
      <c r="AC267" s="55"/>
      <c r="AD267" s="55"/>
      <c r="AE267" s="55"/>
      <c r="AF267" s="55"/>
      <c r="AG267" s="55"/>
      <c r="AH267" s="55"/>
      <c r="AI267" s="55"/>
      <c r="AJ267" s="55"/>
      <c r="AK267" s="55"/>
      <c r="AL267" s="55"/>
      <c r="AM267" s="55"/>
      <c r="AN267" s="55"/>
      <c r="AO267" s="55"/>
      <c r="AP267" s="55"/>
      <c r="AQ267" s="55"/>
      <c r="AR267" s="55"/>
      <c r="AS267" s="55"/>
      <c r="AT267" s="55"/>
      <c r="AU267" s="55"/>
      <c r="AV267" s="55"/>
      <c r="AW267" s="55"/>
      <c r="AX267" s="55"/>
      <c r="AY267" s="55"/>
      <c r="AZ267" s="55"/>
      <c r="BA267" s="55"/>
      <c r="BB267" s="55"/>
      <c r="BC267" s="55"/>
      <c r="BD267" s="55"/>
      <c r="BE267" s="55"/>
      <c r="BF267" s="55"/>
      <c r="BG267" s="55"/>
      <c r="BH267" s="55"/>
      <c r="BI267" s="55"/>
      <c r="BJ267" s="55"/>
      <c r="BK267" s="55"/>
      <c r="BL267" s="55"/>
      <c r="BM267" s="55"/>
      <c r="BN267" s="55"/>
      <c r="BO267" s="55"/>
      <c r="BP267" s="55"/>
      <c r="BQ267" s="55"/>
      <c r="BR267" s="55"/>
    </row>
    <row r="268" spans="1:70" ht="9">
      <c r="A268" s="55"/>
      <c r="B268" s="55"/>
      <c r="C268" s="55"/>
      <c r="D268" s="55"/>
      <c r="E268" s="55"/>
      <c r="F268" s="55"/>
      <c r="G268" s="55"/>
      <c r="H268" s="55"/>
      <c r="I268" s="55"/>
      <c r="J268" s="55"/>
      <c r="K268" s="55"/>
      <c r="L268" s="55"/>
      <c r="M268" s="55"/>
      <c r="N268" s="55"/>
      <c r="O268" s="55"/>
      <c r="P268" s="55"/>
      <c r="Q268" s="55"/>
      <c r="R268" s="55"/>
      <c r="S268" s="55"/>
      <c r="T268" s="55"/>
      <c r="U268" s="55"/>
      <c r="V268" s="55"/>
      <c r="W268" s="55"/>
      <c r="X268" s="55"/>
      <c r="Y268" s="55"/>
      <c r="Z268" s="55"/>
      <c r="AA268" s="55"/>
      <c r="AB268" s="55"/>
      <c r="AC268" s="55"/>
      <c r="AD268" s="55"/>
      <c r="AE268" s="55"/>
      <c r="AF268" s="55"/>
      <c r="AG268" s="55"/>
      <c r="AH268" s="55"/>
      <c r="AI268" s="55"/>
      <c r="AJ268" s="55"/>
      <c r="AK268" s="55"/>
      <c r="AL268" s="55"/>
      <c r="AM268" s="55"/>
      <c r="AN268" s="55"/>
      <c r="AO268" s="55"/>
      <c r="AP268" s="55"/>
      <c r="AQ268" s="55"/>
      <c r="AR268" s="55"/>
      <c r="AS268" s="55"/>
      <c r="AT268" s="55"/>
      <c r="AU268" s="55"/>
      <c r="AV268" s="55"/>
      <c r="AW268" s="55"/>
      <c r="AX268" s="55"/>
      <c r="AY268" s="55"/>
      <c r="AZ268" s="55"/>
      <c r="BA268" s="55"/>
      <c r="BB268" s="55"/>
      <c r="BC268" s="55"/>
      <c r="BD268" s="55"/>
      <c r="BE268" s="55"/>
      <c r="BF268" s="55"/>
      <c r="BG268" s="55"/>
      <c r="BH268" s="55"/>
      <c r="BI268" s="55"/>
      <c r="BJ268" s="55"/>
      <c r="BK268" s="55"/>
      <c r="BL268" s="55"/>
      <c r="BM268" s="55"/>
      <c r="BN268" s="55"/>
      <c r="BO268" s="55"/>
      <c r="BP268" s="55"/>
      <c r="BQ268" s="55"/>
      <c r="BR268" s="55"/>
    </row>
    <row r="269" spans="1:70" ht="9">
      <c r="A269" s="55"/>
      <c r="B269" s="55"/>
      <c r="C269" s="55"/>
      <c r="D269" s="55"/>
      <c r="E269" s="55"/>
      <c r="F269" s="55"/>
      <c r="G269" s="55"/>
      <c r="H269" s="55"/>
      <c r="I269" s="55"/>
      <c r="J269" s="55"/>
      <c r="K269" s="55"/>
      <c r="L269" s="55"/>
      <c r="M269" s="55"/>
      <c r="N269" s="55"/>
      <c r="O269" s="55"/>
      <c r="P269" s="55"/>
      <c r="Q269" s="55"/>
      <c r="R269" s="55"/>
      <c r="S269" s="55"/>
      <c r="T269" s="55"/>
      <c r="U269" s="55"/>
      <c r="V269" s="55"/>
      <c r="W269" s="55"/>
      <c r="X269" s="55"/>
      <c r="Y269" s="55"/>
      <c r="Z269" s="55"/>
      <c r="AA269" s="55"/>
      <c r="AB269" s="55"/>
      <c r="AC269" s="55"/>
      <c r="AD269" s="55"/>
      <c r="AE269" s="55"/>
      <c r="AF269" s="55"/>
      <c r="AG269" s="55"/>
      <c r="AH269" s="55"/>
      <c r="AI269" s="55"/>
      <c r="AJ269" s="55"/>
      <c r="AK269" s="55"/>
      <c r="AL269" s="55"/>
      <c r="AM269" s="55"/>
      <c r="AN269" s="55"/>
      <c r="AO269" s="55"/>
      <c r="AP269" s="55"/>
      <c r="AQ269" s="55"/>
      <c r="AR269" s="55"/>
      <c r="AS269" s="55"/>
      <c r="AT269" s="55"/>
      <c r="AU269" s="55"/>
      <c r="AV269" s="55"/>
      <c r="AW269" s="55"/>
      <c r="AX269" s="55"/>
      <c r="AY269" s="55"/>
      <c r="AZ269" s="55"/>
      <c r="BA269" s="55"/>
      <c r="BB269" s="55"/>
      <c r="BC269" s="55"/>
      <c r="BD269" s="55"/>
      <c r="BE269" s="55"/>
      <c r="BF269" s="55"/>
      <c r="BG269" s="55"/>
      <c r="BH269" s="55"/>
      <c r="BI269" s="55"/>
      <c r="BJ269" s="55"/>
      <c r="BK269" s="55"/>
      <c r="BL269" s="55"/>
      <c r="BM269" s="55"/>
      <c r="BN269" s="55"/>
      <c r="BO269" s="55"/>
      <c r="BP269" s="55"/>
      <c r="BQ269" s="55"/>
      <c r="BR269" s="55"/>
    </row>
    <row r="270" spans="1:70" ht="9">
      <c r="A270" s="55"/>
      <c r="B270" s="55"/>
      <c r="C270" s="55"/>
      <c r="D270" s="55"/>
      <c r="E270" s="55"/>
      <c r="F270" s="55"/>
      <c r="G270" s="55"/>
      <c r="H270" s="55"/>
      <c r="I270" s="55"/>
      <c r="J270" s="55"/>
      <c r="K270" s="55"/>
      <c r="L270" s="55"/>
      <c r="M270" s="55"/>
      <c r="N270" s="55"/>
      <c r="O270" s="55"/>
      <c r="P270" s="55"/>
      <c r="Q270" s="55"/>
      <c r="R270" s="55"/>
      <c r="S270" s="55"/>
      <c r="T270" s="55"/>
      <c r="U270" s="55"/>
      <c r="V270" s="55"/>
      <c r="W270" s="55"/>
      <c r="X270" s="55"/>
      <c r="Y270" s="55"/>
      <c r="Z270" s="55"/>
      <c r="AA270" s="55"/>
      <c r="AB270" s="55"/>
      <c r="AC270" s="55"/>
      <c r="AD270" s="55"/>
      <c r="AE270" s="55"/>
      <c r="AF270" s="55"/>
      <c r="AG270" s="55"/>
      <c r="AH270" s="55"/>
      <c r="AI270" s="55"/>
      <c r="AJ270" s="55"/>
      <c r="AK270" s="55"/>
      <c r="AL270" s="55"/>
      <c r="AM270" s="55"/>
      <c r="AN270" s="55"/>
      <c r="AO270" s="55"/>
      <c r="AP270" s="55"/>
      <c r="AQ270" s="55"/>
      <c r="AR270" s="55"/>
      <c r="AS270" s="55"/>
      <c r="AT270" s="55"/>
      <c r="AU270" s="55"/>
      <c r="AV270" s="55"/>
      <c r="AW270" s="55"/>
      <c r="AX270" s="55"/>
      <c r="AY270" s="55"/>
      <c r="AZ270" s="55"/>
      <c r="BA270" s="55"/>
      <c r="BB270" s="55"/>
      <c r="BC270" s="55"/>
      <c r="BD270" s="55"/>
      <c r="BE270" s="55"/>
      <c r="BF270" s="55"/>
      <c r="BG270" s="55"/>
      <c r="BH270" s="55"/>
      <c r="BI270" s="55"/>
      <c r="BJ270" s="55"/>
      <c r="BK270" s="55"/>
      <c r="BL270" s="55"/>
      <c r="BM270" s="55"/>
      <c r="BN270" s="55"/>
      <c r="BO270" s="55"/>
      <c r="BP270" s="55"/>
      <c r="BQ270" s="55"/>
      <c r="BR270" s="55"/>
    </row>
    <row r="271" spans="1:70" ht="9">
      <c r="A271" s="55"/>
      <c r="B271" s="55"/>
      <c r="C271" s="55"/>
      <c r="D271" s="55"/>
      <c r="E271" s="55"/>
      <c r="F271" s="55"/>
      <c r="G271" s="55"/>
      <c r="H271" s="55"/>
      <c r="I271" s="55"/>
      <c r="J271" s="55"/>
      <c r="K271" s="55"/>
      <c r="L271" s="55"/>
      <c r="M271" s="55"/>
      <c r="N271" s="55"/>
      <c r="O271" s="55"/>
      <c r="P271" s="55"/>
      <c r="Q271" s="55"/>
      <c r="R271" s="55"/>
      <c r="S271" s="55"/>
      <c r="T271" s="55"/>
      <c r="U271" s="55"/>
      <c r="V271" s="55"/>
      <c r="W271" s="55"/>
      <c r="X271" s="55"/>
      <c r="Y271" s="55"/>
      <c r="Z271" s="55"/>
      <c r="AA271" s="55"/>
      <c r="AB271" s="55"/>
      <c r="AC271" s="55"/>
      <c r="AD271" s="55"/>
      <c r="AE271" s="55"/>
      <c r="AF271" s="55"/>
      <c r="AG271" s="55"/>
      <c r="AH271" s="55"/>
      <c r="AI271" s="55"/>
      <c r="AJ271" s="55"/>
      <c r="AK271" s="55"/>
      <c r="AL271" s="55"/>
      <c r="AM271" s="55"/>
      <c r="AN271" s="55"/>
      <c r="AO271" s="55"/>
      <c r="AP271" s="55"/>
      <c r="AQ271" s="55"/>
      <c r="AR271" s="55"/>
      <c r="AS271" s="55"/>
      <c r="AT271" s="55"/>
      <c r="AU271" s="55"/>
      <c r="AV271" s="55"/>
      <c r="AW271" s="55"/>
      <c r="AX271" s="55"/>
      <c r="AY271" s="55"/>
      <c r="AZ271" s="55"/>
      <c r="BA271" s="55"/>
      <c r="BB271" s="55"/>
      <c r="BC271" s="55"/>
      <c r="BD271" s="55"/>
      <c r="BE271" s="55"/>
      <c r="BF271" s="55"/>
      <c r="BG271" s="55"/>
      <c r="BH271" s="55"/>
      <c r="BI271" s="55"/>
      <c r="BJ271" s="55"/>
      <c r="BK271" s="55"/>
      <c r="BL271" s="55"/>
      <c r="BM271" s="55"/>
      <c r="BN271" s="55"/>
      <c r="BO271" s="55"/>
      <c r="BP271" s="55"/>
      <c r="BQ271" s="55"/>
      <c r="BR271" s="55"/>
    </row>
    <row r="272" spans="1:70" ht="9">
      <c r="A272" s="55"/>
      <c r="B272" s="55"/>
      <c r="C272" s="55"/>
      <c r="D272" s="55"/>
      <c r="E272" s="55"/>
      <c r="F272" s="55"/>
      <c r="G272" s="55"/>
      <c r="H272" s="55"/>
      <c r="I272" s="55"/>
      <c r="J272" s="55"/>
      <c r="K272" s="55"/>
      <c r="L272" s="55"/>
      <c r="M272" s="55"/>
      <c r="N272" s="55"/>
      <c r="O272" s="55"/>
      <c r="P272" s="55"/>
      <c r="Q272" s="55"/>
      <c r="R272" s="55"/>
      <c r="S272" s="55"/>
      <c r="T272" s="55"/>
      <c r="U272" s="55"/>
      <c r="V272" s="55"/>
      <c r="W272" s="55"/>
      <c r="X272" s="55"/>
      <c r="Y272" s="55"/>
      <c r="Z272" s="55"/>
      <c r="AA272" s="55"/>
      <c r="AB272" s="55"/>
      <c r="AC272" s="55"/>
      <c r="AD272" s="55"/>
      <c r="AE272" s="55"/>
      <c r="AF272" s="55"/>
      <c r="AG272" s="55"/>
      <c r="AH272" s="55"/>
      <c r="AI272" s="55"/>
      <c r="AJ272" s="55"/>
      <c r="AK272" s="55"/>
      <c r="AL272" s="55"/>
      <c r="AM272" s="55"/>
      <c r="AN272" s="55"/>
      <c r="AO272" s="55"/>
      <c r="AP272" s="55"/>
      <c r="AQ272" s="55"/>
      <c r="AR272" s="55"/>
      <c r="AS272" s="55"/>
      <c r="AT272" s="55"/>
      <c r="AU272" s="55"/>
      <c r="AV272" s="55"/>
      <c r="AW272" s="55"/>
      <c r="AX272" s="55"/>
      <c r="AY272" s="55"/>
      <c r="AZ272" s="55"/>
      <c r="BA272" s="55"/>
      <c r="BB272" s="55"/>
      <c r="BC272" s="55"/>
      <c r="BD272" s="55"/>
      <c r="BE272" s="55"/>
      <c r="BF272" s="55"/>
      <c r="BG272" s="55"/>
      <c r="BH272" s="55"/>
      <c r="BI272" s="55"/>
      <c r="BJ272" s="55"/>
      <c r="BK272" s="55"/>
      <c r="BL272" s="55"/>
      <c r="BM272" s="55"/>
      <c r="BN272" s="55"/>
      <c r="BO272" s="55"/>
      <c r="BP272" s="55"/>
      <c r="BQ272" s="55"/>
      <c r="BR272" s="55"/>
    </row>
    <row r="273" spans="1:70" ht="9">
      <c r="A273" s="55"/>
      <c r="B273" s="55"/>
      <c r="C273" s="55"/>
      <c r="D273" s="55"/>
      <c r="E273" s="55"/>
      <c r="F273" s="55"/>
      <c r="G273" s="55"/>
      <c r="H273" s="55"/>
      <c r="I273" s="55"/>
      <c r="J273" s="55"/>
      <c r="K273" s="55"/>
      <c r="L273" s="55"/>
      <c r="M273" s="55"/>
      <c r="N273" s="55"/>
      <c r="O273" s="55"/>
      <c r="P273" s="55"/>
      <c r="Q273" s="55"/>
      <c r="R273" s="55"/>
      <c r="S273" s="55"/>
      <c r="T273" s="55"/>
      <c r="U273" s="55"/>
      <c r="V273" s="55"/>
      <c r="W273" s="55"/>
      <c r="X273" s="55"/>
      <c r="Y273" s="55"/>
      <c r="Z273" s="55"/>
      <c r="AA273" s="55"/>
      <c r="AB273" s="55"/>
      <c r="AC273" s="55"/>
      <c r="AD273" s="55"/>
      <c r="AE273" s="55"/>
      <c r="AF273" s="55"/>
      <c r="AG273" s="55"/>
      <c r="AH273" s="55"/>
      <c r="AI273" s="55"/>
      <c r="AJ273" s="55"/>
      <c r="AK273" s="55"/>
      <c r="AL273" s="55"/>
      <c r="AM273" s="55"/>
      <c r="AN273" s="55"/>
      <c r="AO273" s="55"/>
      <c r="AP273" s="55"/>
      <c r="AQ273" s="55"/>
      <c r="AR273" s="55"/>
      <c r="AS273" s="55"/>
      <c r="AT273" s="55"/>
      <c r="AU273" s="55"/>
      <c r="AV273" s="55"/>
      <c r="AW273" s="55"/>
      <c r="AX273" s="55"/>
      <c r="AY273" s="55"/>
      <c r="AZ273" s="55"/>
      <c r="BA273" s="55"/>
      <c r="BB273" s="55"/>
      <c r="BC273" s="55"/>
      <c r="BD273" s="55"/>
      <c r="BE273" s="55"/>
      <c r="BF273" s="55"/>
      <c r="BG273" s="55"/>
      <c r="BH273" s="55"/>
      <c r="BI273" s="55"/>
      <c r="BJ273" s="55"/>
      <c r="BK273" s="55"/>
      <c r="BL273" s="55"/>
      <c r="BM273" s="55"/>
      <c r="BN273" s="55"/>
      <c r="BO273" s="55"/>
      <c r="BP273" s="55"/>
      <c r="BQ273" s="55"/>
      <c r="BR273" s="55"/>
    </row>
    <row r="274" spans="1:70" ht="9">
      <c r="A274" s="55"/>
      <c r="B274" s="55"/>
      <c r="C274" s="55"/>
      <c r="D274" s="55"/>
      <c r="E274" s="55"/>
      <c r="F274" s="55"/>
      <c r="G274" s="55"/>
      <c r="H274" s="55"/>
      <c r="I274" s="55"/>
      <c r="J274" s="55"/>
      <c r="K274" s="55"/>
      <c r="L274" s="55"/>
      <c r="M274" s="55"/>
      <c r="N274" s="55"/>
      <c r="O274" s="55"/>
      <c r="P274" s="55"/>
      <c r="Q274" s="55"/>
      <c r="R274" s="55"/>
      <c r="S274" s="55"/>
      <c r="T274" s="55"/>
      <c r="U274" s="55"/>
      <c r="V274" s="55"/>
      <c r="W274" s="55"/>
      <c r="X274" s="55"/>
      <c r="Y274" s="55"/>
      <c r="Z274" s="55"/>
      <c r="AA274" s="55"/>
      <c r="AB274" s="55"/>
      <c r="AC274" s="55"/>
      <c r="AD274" s="55"/>
      <c r="AE274" s="55"/>
      <c r="AF274" s="55"/>
      <c r="AG274" s="55"/>
      <c r="AH274" s="55"/>
      <c r="AI274" s="55"/>
      <c r="AJ274" s="55"/>
      <c r="AK274" s="55"/>
      <c r="AL274" s="55"/>
      <c r="AM274" s="55"/>
      <c r="AN274" s="55"/>
      <c r="AO274" s="55"/>
      <c r="AP274" s="55"/>
      <c r="AQ274" s="55"/>
      <c r="AR274" s="55"/>
      <c r="AS274" s="55"/>
      <c r="AT274" s="55"/>
      <c r="AU274" s="55"/>
      <c r="AV274" s="55"/>
      <c r="AW274" s="55"/>
      <c r="AX274" s="55"/>
      <c r="AY274" s="55"/>
      <c r="AZ274" s="55"/>
      <c r="BA274" s="55"/>
      <c r="BB274" s="55"/>
      <c r="BC274" s="55"/>
      <c r="BD274" s="55"/>
      <c r="BE274" s="55"/>
      <c r="BF274" s="55"/>
      <c r="BG274" s="55"/>
      <c r="BH274" s="55"/>
      <c r="BI274" s="55"/>
      <c r="BJ274" s="55"/>
      <c r="BK274" s="55"/>
      <c r="BL274" s="55"/>
      <c r="BM274" s="55"/>
      <c r="BN274" s="55"/>
      <c r="BO274" s="55"/>
      <c r="BP274" s="55"/>
      <c r="BQ274" s="55"/>
      <c r="BR274" s="55"/>
    </row>
  </sheetData>
  <sheetProtection/>
  <mergeCells count="115">
    <mergeCell ref="W59:X59"/>
    <mergeCell ref="W52:X52"/>
    <mergeCell ref="W62:X62"/>
    <mergeCell ref="W68:X68"/>
    <mergeCell ref="W64:X64"/>
    <mergeCell ref="W65:X65"/>
    <mergeCell ref="W66:X66"/>
    <mergeCell ref="W67:X67"/>
    <mergeCell ref="W63:X63"/>
    <mergeCell ref="W50:X50"/>
    <mergeCell ref="Y50:AC50"/>
    <mergeCell ref="Y52:AC52"/>
    <mergeCell ref="W55:X55"/>
    <mergeCell ref="AB55:AC55"/>
    <mergeCell ref="W61:X61"/>
    <mergeCell ref="W60:X60"/>
    <mergeCell ref="W56:X56"/>
    <mergeCell ref="W57:X57"/>
    <mergeCell ref="W58:X58"/>
    <mergeCell ref="W51:X51"/>
    <mergeCell ref="Y51:AC51"/>
    <mergeCell ref="W46:X46"/>
    <mergeCell ref="Y46:AC46"/>
    <mergeCell ref="W47:X47"/>
    <mergeCell ref="Y47:AC47"/>
    <mergeCell ref="W48:X48"/>
    <mergeCell ref="Y48:AC48"/>
    <mergeCell ref="W49:X49"/>
    <mergeCell ref="Y49:AC49"/>
    <mergeCell ref="Y41:AC41"/>
    <mergeCell ref="W42:X42"/>
    <mergeCell ref="Y42:AC42"/>
    <mergeCell ref="W43:X43"/>
    <mergeCell ref="Y43:AC43"/>
    <mergeCell ref="W44:X44"/>
    <mergeCell ref="Y44:AC44"/>
    <mergeCell ref="Y35:AC35"/>
    <mergeCell ref="W36:X36"/>
    <mergeCell ref="Y36:AC36"/>
    <mergeCell ref="W37:X37"/>
    <mergeCell ref="Y37:AC37"/>
    <mergeCell ref="W45:X45"/>
    <mergeCell ref="Y45:AC45"/>
    <mergeCell ref="W39:X41"/>
    <mergeCell ref="Y39:AC39"/>
    <mergeCell ref="Y40:AC40"/>
    <mergeCell ref="Y30:AC30"/>
    <mergeCell ref="W31:X31"/>
    <mergeCell ref="Y31:AC31"/>
    <mergeCell ref="W38:X38"/>
    <mergeCell ref="Y38:AC38"/>
    <mergeCell ref="W33:X33"/>
    <mergeCell ref="Y33:AC33"/>
    <mergeCell ref="W34:X34"/>
    <mergeCell ref="Y34:AC34"/>
    <mergeCell ref="W35:X35"/>
    <mergeCell ref="W32:X32"/>
    <mergeCell ref="Y32:AC32"/>
    <mergeCell ref="W25:X28"/>
    <mergeCell ref="Y25:AC25"/>
    <mergeCell ref="Y26:AC26"/>
    <mergeCell ref="Y27:AC27"/>
    <mergeCell ref="Y28:AC28"/>
    <mergeCell ref="W29:X29"/>
    <mergeCell ref="Y29:AC29"/>
    <mergeCell ref="W30:X30"/>
    <mergeCell ref="Y20:AC20"/>
    <mergeCell ref="W21:X21"/>
    <mergeCell ref="Y21:AC21"/>
    <mergeCell ref="W22:X22"/>
    <mergeCell ref="Y22:AC22"/>
    <mergeCell ref="W23:X23"/>
    <mergeCell ref="Y23:AC23"/>
    <mergeCell ref="Y15:AC15"/>
    <mergeCell ref="W16:X16"/>
    <mergeCell ref="Y16:AC16"/>
    <mergeCell ref="W17:X17"/>
    <mergeCell ref="Y17:AC17"/>
    <mergeCell ref="W24:X24"/>
    <mergeCell ref="Y24:AC24"/>
    <mergeCell ref="W19:X19"/>
    <mergeCell ref="Y19:AC19"/>
    <mergeCell ref="W20:X20"/>
    <mergeCell ref="W11:X11"/>
    <mergeCell ref="Y11:AC11"/>
    <mergeCell ref="W18:X18"/>
    <mergeCell ref="Y18:AC18"/>
    <mergeCell ref="G13:U13"/>
    <mergeCell ref="W13:X13"/>
    <mergeCell ref="Y13:AC13"/>
    <mergeCell ref="W14:X14"/>
    <mergeCell ref="Y14:AC14"/>
    <mergeCell ref="W15:X15"/>
    <mergeCell ref="W12:X12"/>
    <mergeCell ref="Y12:AC12"/>
    <mergeCell ref="W7:X7"/>
    <mergeCell ref="Y7:AC7"/>
    <mergeCell ref="W8:X8"/>
    <mergeCell ref="Y8:AC8"/>
    <mergeCell ref="W9:X9"/>
    <mergeCell ref="Y9:AC9"/>
    <mergeCell ref="W10:X10"/>
    <mergeCell ref="Y10:AC10"/>
    <mergeCell ref="Y4:AC4"/>
    <mergeCell ref="W5:X5"/>
    <mergeCell ref="Y5:AC5"/>
    <mergeCell ref="W6:X6"/>
    <mergeCell ref="Y6:AC6"/>
    <mergeCell ref="W4:X4"/>
    <mergeCell ref="Y1:AC1"/>
    <mergeCell ref="W2:X2"/>
    <mergeCell ref="Y2:AC2"/>
    <mergeCell ref="W3:X3"/>
    <mergeCell ref="Y3:AC3"/>
    <mergeCell ref="W1:X1"/>
  </mergeCells>
  <printOptions horizontalCentered="1"/>
  <pageMargins left="0" right="0" top="0.7874015748031497" bottom="0" header="0.7874015748031497" footer="0.35433070866141736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C1:C1093"/>
  <sheetViews>
    <sheetView zoomScalePageLayoutView="0" workbookViewId="0" topLeftCell="A37">
      <selection activeCell="C37" sqref="C1:C16384"/>
    </sheetView>
  </sheetViews>
  <sheetFormatPr defaultColWidth="9.00390625" defaultRowHeight="13.5"/>
  <cols>
    <col min="3" max="3" width="12.25390625" style="267" bestFit="1" customWidth="1"/>
  </cols>
  <sheetData>
    <row r="1" ht="13.5">
      <c r="C1" s="267" t="s">
        <v>3</v>
      </c>
    </row>
    <row r="3" ht="13.5">
      <c r="C3" s="223" t="s">
        <v>5</v>
      </c>
    </row>
    <row r="4" ht="13.5">
      <c r="C4" s="223" t="s">
        <v>902</v>
      </c>
    </row>
    <row r="5" ht="13.5">
      <c r="C5" s="223" t="s">
        <v>7</v>
      </c>
    </row>
    <row r="6" ht="13.5">
      <c r="C6" s="223" t="s">
        <v>6</v>
      </c>
    </row>
    <row r="7" ht="13.5">
      <c r="C7" s="223" t="s">
        <v>883</v>
      </c>
    </row>
    <row r="8" ht="13.5">
      <c r="C8" s="223" t="s">
        <v>8</v>
      </c>
    </row>
    <row r="9" ht="13.5">
      <c r="C9" s="223" t="s">
        <v>9</v>
      </c>
    </row>
    <row r="10" ht="13.5">
      <c r="C10" s="229" t="s">
        <v>861</v>
      </c>
    </row>
    <row r="11" ht="13.5">
      <c r="C11" s="223" t="s">
        <v>10</v>
      </c>
    </row>
    <row r="12" ht="13.5">
      <c r="C12" s="223" t="s">
        <v>11</v>
      </c>
    </row>
    <row r="13" ht="13.5">
      <c r="C13" s="229" t="s">
        <v>884</v>
      </c>
    </row>
    <row r="14" ht="13.5">
      <c r="C14" s="229" t="s">
        <v>885</v>
      </c>
    </row>
    <row r="15" ht="13.5">
      <c r="C15" s="223" t="s">
        <v>12</v>
      </c>
    </row>
    <row r="16" ht="13.5">
      <c r="C16" s="223" t="s">
        <v>13</v>
      </c>
    </row>
    <row r="17" ht="13.5">
      <c r="C17" s="229" t="s">
        <v>862</v>
      </c>
    </row>
    <row r="18" ht="13.5">
      <c r="C18" s="223" t="s">
        <v>14</v>
      </c>
    </row>
    <row r="19" ht="13.5">
      <c r="C19" s="229" t="s">
        <v>863</v>
      </c>
    </row>
    <row r="20" ht="13.5">
      <c r="C20" s="223" t="s">
        <v>15</v>
      </c>
    </row>
    <row r="21" ht="13.5">
      <c r="C21" s="229" t="s">
        <v>864</v>
      </c>
    </row>
    <row r="22" ht="13.5">
      <c r="C22" s="223" t="s">
        <v>16</v>
      </c>
    </row>
    <row r="23" ht="13.5">
      <c r="C23" s="223" t="s">
        <v>17</v>
      </c>
    </row>
    <row r="24" ht="13.5">
      <c r="C24" s="229" t="s">
        <v>886</v>
      </c>
    </row>
    <row r="25" ht="13.5">
      <c r="C25" s="229" t="s">
        <v>865</v>
      </c>
    </row>
    <row r="26" ht="13.5">
      <c r="C26" s="223" t="s">
        <v>18</v>
      </c>
    </row>
    <row r="27" ht="13.5">
      <c r="C27" s="223" t="s">
        <v>19</v>
      </c>
    </row>
    <row r="28" ht="13.5">
      <c r="C28" s="223" t="s">
        <v>20</v>
      </c>
    </row>
    <row r="29" ht="13.5">
      <c r="C29" s="223" t="s">
        <v>664</v>
      </c>
    </row>
    <row r="30" ht="13.5">
      <c r="C30" s="229" t="s">
        <v>866</v>
      </c>
    </row>
    <row r="31" ht="13.5">
      <c r="C31" s="223" t="s">
        <v>762</v>
      </c>
    </row>
    <row r="32" ht="13.5">
      <c r="C32" s="229" t="s">
        <v>907</v>
      </c>
    </row>
    <row r="33" ht="13.5">
      <c r="C33" s="223" t="s">
        <v>21</v>
      </c>
    </row>
    <row r="34" ht="13.5">
      <c r="C34" s="223" t="s">
        <v>22</v>
      </c>
    </row>
    <row r="35" ht="13.5">
      <c r="C35" s="229" t="s">
        <v>867</v>
      </c>
    </row>
    <row r="36" ht="13.5">
      <c r="C36" s="223" t="s">
        <v>887</v>
      </c>
    </row>
    <row r="37" ht="13.5">
      <c r="C37" s="223" t="s">
        <v>2107</v>
      </c>
    </row>
    <row r="38" ht="13.5">
      <c r="C38" s="223" t="s">
        <v>23</v>
      </c>
    </row>
    <row r="39" ht="13.5">
      <c r="C39" s="223" t="s">
        <v>24</v>
      </c>
    </row>
    <row r="40" ht="13.5">
      <c r="C40" s="229" t="s">
        <v>888</v>
      </c>
    </row>
    <row r="41" ht="13.5">
      <c r="C41" s="223" t="s">
        <v>25</v>
      </c>
    </row>
    <row r="42" ht="13.5">
      <c r="C42" s="229" t="s">
        <v>868</v>
      </c>
    </row>
    <row r="43" ht="13.5">
      <c r="C43" s="229" t="s">
        <v>869</v>
      </c>
    </row>
    <row r="44" ht="13.5">
      <c r="C44" s="223" t="s">
        <v>26</v>
      </c>
    </row>
    <row r="45" ht="13.5">
      <c r="C45" s="223" t="s">
        <v>2110</v>
      </c>
    </row>
    <row r="46" ht="13.5">
      <c r="C46" s="179" t="s">
        <v>27</v>
      </c>
    </row>
    <row r="47" ht="13.5">
      <c r="C47" s="229" t="s">
        <v>870</v>
      </c>
    </row>
    <row r="48" ht="13.5">
      <c r="C48" s="229" t="s">
        <v>871</v>
      </c>
    </row>
    <row r="49" ht="13.5">
      <c r="C49" s="267" t="s">
        <v>906</v>
      </c>
    </row>
    <row r="50" ht="13.5">
      <c r="C50" s="223" t="s">
        <v>675</v>
      </c>
    </row>
    <row r="51" ht="13.5">
      <c r="C51" s="223" t="s">
        <v>28</v>
      </c>
    </row>
    <row r="52" ht="13.5">
      <c r="C52" s="229" t="s">
        <v>2108</v>
      </c>
    </row>
    <row r="53" ht="13.5">
      <c r="C53" s="223" t="s">
        <v>29</v>
      </c>
    </row>
    <row r="54" ht="13.5">
      <c r="C54" s="223" t="s">
        <v>30</v>
      </c>
    </row>
    <row r="55" ht="13.5">
      <c r="C55" s="229" t="s">
        <v>872</v>
      </c>
    </row>
    <row r="56" ht="13.5">
      <c r="C56" s="223" t="s">
        <v>31</v>
      </c>
    </row>
    <row r="57" ht="13.5">
      <c r="C57" s="229" t="s">
        <v>889</v>
      </c>
    </row>
    <row r="58" ht="13.5">
      <c r="C58" s="267" t="s">
        <v>912</v>
      </c>
    </row>
    <row r="59" ht="13.5">
      <c r="C59" s="223" t="s">
        <v>32</v>
      </c>
    </row>
    <row r="60" ht="13.5">
      <c r="C60" s="229" t="s">
        <v>873</v>
      </c>
    </row>
    <row r="61" ht="13.5">
      <c r="C61" s="223" t="s">
        <v>4</v>
      </c>
    </row>
    <row r="62" ht="13.5">
      <c r="C62" s="223" t="s">
        <v>33</v>
      </c>
    </row>
    <row r="63" ht="13.5">
      <c r="C63" s="229" t="s">
        <v>908</v>
      </c>
    </row>
    <row r="64" ht="13.5">
      <c r="C64" s="229" t="s">
        <v>874</v>
      </c>
    </row>
    <row r="65" ht="13.5">
      <c r="C65" s="223" t="s">
        <v>34</v>
      </c>
    </row>
    <row r="66" ht="13.5">
      <c r="C66" s="229" t="s">
        <v>875</v>
      </c>
    </row>
    <row r="67" ht="13.5">
      <c r="C67" s="229" t="s">
        <v>909</v>
      </c>
    </row>
    <row r="68" ht="13.5">
      <c r="C68" s="229" t="s">
        <v>876</v>
      </c>
    </row>
    <row r="69" ht="13.5">
      <c r="C69" s="229" t="s">
        <v>910</v>
      </c>
    </row>
    <row r="70" ht="13.5">
      <c r="C70" s="223" t="s">
        <v>35</v>
      </c>
    </row>
    <row r="71" ht="13.5">
      <c r="C71" s="223" t="s">
        <v>36</v>
      </c>
    </row>
    <row r="72" ht="13.5">
      <c r="C72" s="229" t="s">
        <v>890</v>
      </c>
    </row>
    <row r="73" ht="13.5">
      <c r="C73" s="179" t="s">
        <v>37</v>
      </c>
    </row>
    <row r="74" ht="13.5">
      <c r="C74" s="229" t="s">
        <v>891</v>
      </c>
    </row>
    <row r="75" ht="13.5">
      <c r="C75" s="223" t="s">
        <v>38</v>
      </c>
    </row>
    <row r="76" ht="13.5">
      <c r="C76" s="223" t="s">
        <v>39</v>
      </c>
    </row>
    <row r="77" ht="13.5">
      <c r="C77" s="229" t="s">
        <v>892</v>
      </c>
    </row>
    <row r="78" ht="13.5">
      <c r="C78" s="223" t="s">
        <v>40</v>
      </c>
    </row>
    <row r="79" ht="13.5">
      <c r="C79" s="229" t="s">
        <v>877</v>
      </c>
    </row>
    <row r="80" ht="13.5">
      <c r="C80" s="223" t="s">
        <v>41</v>
      </c>
    </row>
    <row r="81" ht="13.5">
      <c r="C81" s="223" t="s">
        <v>42</v>
      </c>
    </row>
    <row r="82" ht="13.5">
      <c r="C82" s="229" t="s">
        <v>878</v>
      </c>
    </row>
    <row r="83" ht="13.5">
      <c r="C83" s="229" t="s">
        <v>911</v>
      </c>
    </row>
    <row r="84" ht="13.5">
      <c r="C84" s="229" t="s">
        <v>879</v>
      </c>
    </row>
    <row r="85" ht="13.5">
      <c r="C85" s="223" t="s">
        <v>43</v>
      </c>
    </row>
    <row r="86" ht="13.5">
      <c r="C86" s="229" t="s">
        <v>880</v>
      </c>
    </row>
    <row r="87" ht="13.5">
      <c r="C87" s="229" t="s">
        <v>881</v>
      </c>
    </row>
    <row r="88" ht="13.5">
      <c r="C88" s="229" t="s">
        <v>893</v>
      </c>
    </row>
    <row r="89" ht="13.5">
      <c r="C89" s="229" t="s">
        <v>894</v>
      </c>
    </row>
    <row r="90" ht="13.5">
      <c r="C90" s="229" t="s">
        <v>895</v>
      </c>
    </row>
    <row r="91" ht="13.5">
      <c r="C91" s="223" t="s">
        <v>44</v>
      </c>
    </row>
    <row r="92" ht="13.5">
      <c r="C92" s="223" t="s">
        <v>681</v>
      </c>
    </row>
    <row r="93" ht="13.5">
      <c r="C93" s="223" t="s">
        <v>46</v>
      </c>
    </row>
    <row r="94" ht="13.5">
      <c r="C94" s="223" t="s">
        <v>916</v>
      </c>
    </row>
    <row r="95" ht="13.5">
      <c r="C95" s="223" t="s">
        <v>45</v>
      </c>
    </row>
    <row r="96" ht="13.5">
      <c r="C96" s="223" t="s">
        <v>905</v>
      </c>
    </row>
    <row r="97" ht="13.5">
      <c r="C97" s="223" t="s">
        <v>47</v>
      </c>
    </row>
    <row r="240" ht="13.5">
      <c r="C240" s="230"/>
    </row>
    <row r="241" ht="13.5">
      <c r="C241" s="230"/>
    </row>
    <row r="242" ht="13.5">
      <c r="C242" s="230"/>
    </row>
    <row r="243" ht="13.5">
      <c r="C243" s="230"/>
    </row>
    <row r="244" ht="13.5">
      <c r="C244" s="230"/>
    </row>
    <row r="245" ht="13.5">
      <c r="C245" s="230"/>
    </row>
    <row r="246" ht="13.5">
      <c r="C246" s="230"/>
    </row>
    <row r="247" ht="13.5">
      <c r="C247" s="230"/>
    </row>
    <row r="248" ht="13.5">
      <c r="C248" s="230"/>
    </row>
    <row r="249" ht="13.5">
      <c r="C249" s="230"/>
    </row>
    <row r="250" ht="13.5">
      <c r="C250" s="230"/>
    </row>
    <row r="251" ht="13.5">
      <c r="C251" s="230"/>
    </row>
    <row r="252" ht="13.5">
      <c r="C252" s="230"/>
    </row>
    <row r="253" ht="13.5">
      <c r="C253" s="230"/>
    </row>
    <row r="254" ht="13.5">
      <c r="C254" s="230"/>
    </row>
    <row r="255" ht="13.5">
      <c r="C255" s="230"/>
    </row>
    <row r="256" ht="13.5">
      <c r="C256" s="230"/>
    </row>
    <row r="257" ht="13.5">
      <c r="C257" s="230"/>
    </row>
    <row r="258" ht="13.5">
      <c r="C258" s="230"/>
    </row>
    <row r="259" ht="13.5">
      <c r="C259" s="230"/>
    </row>
    <row r="260" ht="13.5">
      <c r="C260" s="230"/>
    </row>
    <row r="261" ht="13.5">
      <c r="C261" s="230"/>
    </row>
    <row r="262" ht="13.5">
      <c r="C262" s="230"/>
    </row>
    <row r="263" ht="13.5">
      <c r="C263" s="230"/>
    </row>
    <row r="264" ht="13.5">
      <c r="C264" s="230"/>
    </row>
    <row r="265" ht="13.5">
      <c r="C265" s="230"/>
    </row>
    <row r="266" ht="13.5">
      <c r="C266" s="230"/>
    </row>
    <row r="267" ht="13.5">
      <c r="C267" s="230"/>
    </row>
    <row r="268" ht="13.5">
      <c r="C268" s="230"/>
    </row>
    <row r="269" ht="13.5">
      <c r="C269" s="230"/>
    </row>
    <row r="270" ht="13.5">
      <c r="C270" s="230"/>
    </row>
    <row r="271" ht="13.5">
      <c r="C271" s="230"/>
    </row>
    <row r="272" ht="13.5">
      <c r="C272" s="230"/>
    </row>
    <row r="1093" ht="13.5">
      <c r="C1093" s="26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Fukuda</dc:creator>
  <cp:keywords/>
  <dc:description/>
  <cp:lastModifiedBy>PC-User</cp:lastModifiedBy>
  <cp:lastPrinted>2010-10-02T19:45:46Z</cp:lastPrinted>
  <dcterms:created xsi:type="dcterms:W3CDTF">2004-10-22T01:02:16Z</dcterms:created>
  <dcterms:modified xsi:type="dcterms:W3CDTF">2012-10-28T15:27:24Z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