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tabRatio="603" firstSheet="4" activeTab="4"/>
  </bookViews>
  <sheets>
    <sheet name="公式記録用ﾁｪｯｸｼｰﾄ" sheetId="1" r:id="rId1"/>
    <sheet name="公式記録用ﾁｪｯｸｼｰﾄ (記入例)" sheetId="2" r:id="rId2"/>
    <sheet name="ＧＪ用ショット集計表" sheetId="3" r:id="rId3"/>
    <sheet name="ＧＪ用ショット集計表 (記入例)" sheetId="4" r:id="rId4"/>
    <sheet name="GameSheet" sheetId="5" r:id="rId5"/>
    <sheet name="GameSheet2枚目" sheetId="6" r:id="rId6"/>
    <sheet name="TeamA" sheetId="7" r:id="rId7"/>
    <sheet name="TeamB" sheetId="8" r:id="rId8"/>
    <sheet name="List" sheetId="9" r:id="rId9"/>
    <sheet name="参考（略語解説)" sheetId="10" r:id="rId10"/>
    <sheet name="追加・削除用" sheetId="11" r:id="rId11"/>
  </sheets>
  <definedNames>
    <definedName name="CA">'List'!$E$2:$E$7</definedName>
    <definedName name="Event">'List'!$C$22:$C$24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'List'!$J$2:$J$55</definedName>
    <definedName name="PLACE">'List'!$C$2:$C$5</definedName>
    <definedName name="POS">'List'!$F$3:$F$7</definedName>
    <definedName name="_xlnm.Print_Area" localSheetId="4">'GameSheet'!$A$1:$BB$69</definedName>
    <definedName name="_xlnm.Print_Area" localSheetId="2">'ＧＪ用ショット集計表'!$A$1:$AJ$47</definedName>
    <definedName name="_xlnm.Print_Area" localSheetId="3">'ＧＪ用ショット集計表 (記入例)'!$A$1:$AJ$47</definedName>
    <definedName name="_xlnm.Print_Area" localSheetId="6">'TeamA'!$A$1:$AG$91</definedName>
    <definedName name="_xlnm.Print_Area" localSheetId="1">'公式記録用ﾁｪｯｸｼｰﾄ (記入例)'!$A$1:$U$60</definedName>
    <definedName name="Ptime">'List'!$C$10:$C$11</definedName>
    <definedName name="REF">'List'!$T$2:$T$101</definedName>
    <definedName name="regA">'TeamA'!$H$4:$H$80</definedName>
    <definedName name="regB">'TeamB'!$H$4:$H$80</definedName>
    <definedName name="Start">'List'!$C$15:$C$17</definedName>
    <definedName name="SV">'List'!$U$2:$U$92</definedName>
    <definedName name="TEAMS">'List'!$L$2:$L$39</definedName>
    <definedName name="Time">'List'!$C$15:$C$17</definedName>
    <definedName name="timer">'List'!$C$25:$C$31</definedName>
    <definedName name="Z_DE3A6D69_BF4E_4998_8D84_3B4CD289F79A_.wvu.PrintArea" localSheetId="2" hidden="1">'ＧＪ用ショット集計表'!$A$1:$AJ$47</definedName>
    <definedName name="Z_DE3A6D69_BF4E_4998_8D84_3B4CD289F79A_.wvu.PrintArea" localSheetId="3" hidden="1">'ＧＪ用ショット集計表 (記入例)'!$A$1:$AJ$47</definedName>
  </definedNames>
  <calcPr fullCalcOnLoad="1"/>
</workbook>
</file>

<file path=xl/comments4.xml><?xml version="1.0" encoding="utf-8"?>
<comments xmlns="http://schemas.openxmlformats.org/spreadsheetml/2006/main">
  <authors>
    <author>Owner</author>
  </authors>
  <commentList>
    <comment ref="P6" authorId="0">
      <text>
        <r>
          <rPr>
            <sz val="9"/>
            <rFont val="ＭＳ Ｐゴシック"/>
            <family val="3"/>
          </rPr>
          <t xml:space="preserve">アナウンスする、相手チームのシュート数です。
</t>
        </r>
      </text>
    </comment>
    <comment ref="C6" authorId="0">
      <text>
        <r>
          <rPr>
            <b/>
            <sz val="9"/>
            <rFont val="ＭＳ Ｐゴシック"/>
            <family val="3"/>
          </rPr>
          <t>AチームのGKの背番号です。</t>
        </r>
      </text>
    </comment>
    <comment ref="N5" authorId="0">
      <text>
        <r>
          <rPr>
            <b/>
            <sz val="9"/>
            <rFont val="ＭＳ Ｐゴシック"/>
            <family val="3"/>
          </rPr>
          <t>ゲームシートに入力する値です。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Steve Fukuda, GLOBAL CORP</author>
  </authors>
  <commentLis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6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<sst xmlns="http://schemas.openxmlformats.org/spreadsheetml/2006/main" count="3557" uniqueCount="1867">
  <si>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</si>
  <si>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</si>
  <si>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石山 卓男</t>
  </si>
  <si>
    <t>鍵和田 和明</t>
  </si>
  <si>
    <t>佐々木 暁</t>
  </si>
  <si>
    <t>橋本 昌伸</t>
  </si>
  <si>
    <t>長谷川 宜彦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</si>
  <si>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</si>
  <si>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</si>
  <si>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</si>
  <si>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</si>
  <si>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</si>
  <si>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</si>
  <si>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</si>
  <si>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</si>
  <si>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</si>
  <si>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</si>
  <si>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</si>
  <si>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</si>
  <si>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</si>
  <si>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</si>
  <si>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</si>
  <si>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</si>
  <si>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</si>
  <si>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</si>
  <si>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</si>
  <si>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</si>
  <si>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</si>
  <si>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</si>
  <si>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</si>
  <si>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</si>
  <si>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</si>
  <si>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</si>
  <si>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</si>
  <si>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</si>
  <si>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</si>
  <si>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</si>
  <si>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</si>
  <si>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</si>
  <si>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</si>
  <si>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</si>
  <si>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</si>
  <si>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</si>
  <si>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</si>
  <si>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</si>
  <si>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</si>
  <si>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</si>
  <si>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</si>
  <si>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</si>
  <si>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</si>
  <si>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</si>
  <si>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</si>
  <si>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</si>
  <si>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</si>
  <si>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</si>
  <si>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</si>
  <si>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</si>
  <si>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</si>
  <si>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</si>
  <si>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</si>
  <si>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</si>
  <si>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</si>
  <si>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</si>
  <si>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</si>
  <si>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</si>
  <si>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</si>
  <si>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</si>
  <si>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</si>
  <si>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</si>
  <si>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</si>
  <si>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</si>
  <si>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</si>
  <si>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</si>
  <si>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</si>
  <si>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</si>
  <si>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</si>
  <si>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</si>
  <si>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</si>
  <si>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</si>
  <si>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</si>
  <si>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</si>
  <si>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</si>
  <si>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</si>
  <si>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</si>
  <si>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</si>
  <si>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</si>
  <si>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</si>
  <si>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</si>
  <si>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</si>
  <si>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</si>
  <si>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</si>
  <si>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</si>
  <si>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</si>
  <si>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</si>
  <si>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</si>
  <si>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</si>
  <si>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</si>
  <si>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</si>
  <si>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</si>
  <si>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</si>
  <si>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</si>
  <si>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</si>
  <si>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</si>
  <si>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</si>
  <si>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</si>
  <si>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</si>
  <si>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</si>
  <si>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</si>
  <si>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</si>
  <si>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</si>
  <si>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</si>
  <si>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</si>
  <si>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</si>
  <si>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</si>
  <si>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</si>
  <si>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</si>
  <si>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</si>
  <si>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</si>
  <si>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</si>
  <si>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</si>
  <si>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</si>
  <si>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</si>
  <si>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</si>
  <si>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</si>
  <si>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</si>
  <si>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</si>
  <si>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</si>
  <si>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</si>
  <si>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</si>
  <si>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</si>
  <si>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</si>
  <si>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</si>
  <si>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</si>
  <si>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</si>
  <si>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</si>
  <si>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</si>
  <si>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</si>
  <si>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</si>
  <si>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</si>
  <si>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</si>
  <si>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</si>
  <si>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</si>
  <si>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</si>
  <si>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</si>
  <si>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</si>
  <si>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</si>
  <si>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</si>
  <si>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</si>
  <si>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</si>
  <si>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</si>
  <si>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</si>
  <si>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</si>
  <si>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</si>
  <si>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</si>
  <si>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</si>
  <si>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</si>
  <si>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</si>
  <si>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</si>
  <si>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</si>
  <si>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</si>
  <si>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</si>
  <si>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</si>
  <si>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</si>
  <si>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</si>
  <si>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</si>
  <si>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</si>
  <si>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</si>
  <si>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</si>
  <si>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</si>
  <si>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</si>
  <si>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</si>
  <si>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</si>
  <si>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</si>
  <si>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</si>
  <si>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</si>
  <si>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</si>
  <si>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</si>
  <si>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</si>
  <si>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</si>
  <si>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</si>
  <si>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</si>
  <si>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</si>
  <si>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</si>
  <si>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</si>
  <si>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</si>
  <si>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</si>
  <si>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</si>
  <si>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</si>
  <si>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</si>
  <si>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</si>
  <si>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</si>
  <si>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</si>
  <si>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</si>
  <si>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</si>
  <si>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</si>
  <si>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</si>
  <si>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</si>
  <si>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</si>
  <si>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</si>
  <si>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</si>
  <si>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</si>
  <si>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</si>
  <si>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</si>
  <si>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</si>
  <si>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</si>
  <si>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</si>
  <si>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</si>
  <si>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</si>
  <si>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</si>
  <si>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</si>
  <si>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</si>
  <si>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</si>
  <si>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</si>
  <si>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</si>
  <si>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</si>
  <si>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</si>
  <si>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</si>
  <si>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</si>
  <si>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</si>
  <si>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</si>
  <si>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</si>
  <si>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</si>
  <si>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</si>
  <si>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</si>
  <si>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</si>
  <si>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</si>
  <si>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</si>
  <si>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</si>
  <si>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</si>
  <si>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</si>
  <si>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</si>
  <si>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</si>
  <si>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</si>
  <si>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</si>
  <si>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</si>
  <si>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</si>
  <si>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UN-SP</t>
  </si>
  <si>
    <t>Timeout A</t>
  </si>
  <si>
    <t>Timeout B</t>
  </si>
  <si>
    <t>Game Superviser</t>
  </si>
  <si>
    <t>Referee</t>
  </si>
  <si>
    <t>A</t>
  </si>
  <si>
    <t>B</t>
  </si>
  <si>
    <t>GF:GA</t>
  </si>
  <si>
    <t>:</t>
  </si>
  <si>
    <t>OFFICIAL GAME SHEET</t>
  </si>
  <si>
    <t>Event</t>
  </si>
  <si>
    <t>Date</t>
  </si>
  <si>
    <t>Goals</t>
  </si>
  <si>
    <t>Penalties</t>
  </si>
  <si>
    <t>No.</t>
  </si>
  <si>
    <t>Pos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</si>
  <si>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</si>
  <si>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</si>
  <si>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</si>
  <si>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</si>
  <si>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</si>
  <si>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</si>
  <si>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</si>
  <si>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</si>
  <si>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</si>
  <si>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</si>
  <si>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</si>
  <si>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</si>
  <si>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</si>
  <si>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</si>
  <si>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</si>
  <si>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</si>
  <si>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</si>
  <si>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</si>
  <si>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</si>
  <si>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</si>
  <si>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</si>
  <si>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</si>
  <si>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</si>
  <si>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</si>
  <si>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</si>
  <si>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</si>
  <si>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</si>
  <si>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</si>
  <si>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</si>
  <si>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</si>
  <si>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</si>
  <si>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</si>
  <si>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</si>
  <si>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</si>
  <si>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</si>
  <si>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</si>
  <si>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</si>
  <si>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</si>
  <si>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</si>
  <si>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</si>
  <si>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</si>
  <si>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</si>
  <si>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</si>
  <si>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</si>
  <si>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</si>
  <si>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ELBOW</t>
  </si>
  <si>
    <t>GK-PEN</t>
  </si>
  <si>
    <t>Min.</t>
  </si>
  <si>
    <t>H-BUT</t>
  </si>
  <si>
    <t>HI-ST</t>
  </si>
  <si>
    <t>HOLD</t>
  </si>
  <si>
    <t>HO-ST</t>
  </si>
  <si>
    <t>INTRF</t>
  </si>
  <si>
    <t>Total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</si>
  <si>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</si>
  <si>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</si>
  <si>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</si>
  <si>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</si>
  <si>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</si>
  <si>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</si>
  <si>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</si>
  <si>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</si>
  <si>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</si>
  <si>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</si>
  <si>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</si>
  <si>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</si>
  <si>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Abbreviations</t>
  </si>
  <si>
    <t>Explanations of penalty abbreviations:</t>
  </si>
  <si>
    <t>10</t>
  </si>
  <si>
    <t>20</t>
  </si>
  <si>
    <t>Start:</t>
  </si>
  <si>
    <t>Game Supervisor :</t>
  </si>
  <si>
    <t>Linesman:</t>
  </si>
  <si>
    <t>Goal Judge:</t>
  </si>
  <si>
    <t>Scorekeeper:</t>
  </si>
  <si>
    <t>Timekeeper: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</si>
  <si>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</si>
  <si>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</si>
  <si>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</si>
  <si>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</si>
  <si>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</si>
  <si>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</si>
  <si>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</si>
  <si>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</si>
  <si>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試合番号</t>
  </si>
  <si>
    <t>選手の背番号</t>
  </si>
  <si>
    <t>得点した時間（累計時間）</t>
  </si>
  <si>
    <t>得点選手の背番号</t>
  </si>
  <si>
    <t>第１アシスト選手の背番号</t>
  </si>
  <si>
    <t>第２アシスト選手の背番号</t>
  </si>
  <si>
    <t>反則をした時間（レフェリーが反則を通告した時間）</t>
  </si>
  <si>
    <t>各項目の合計</t>
  </si>
  <si>
    <t>反則内容（反則名の略語）　　※　右記の略語表を参照のこと</t>
  </si>
  <si>
    <t>T96</t>
  </si>
  <si>
    <t>T97</t>
  </si>
  <si>
    <t>T98</t>
  </si>
  <si>
    <t>T99</t>
  </si>
  <si>
    <t>ホームチームが30秒間のタイムアウトをとった時間</t>
  </si>
  <si>
    <t>ゲーム・スーパーバイザーの氏名</t>
  </si>
  <si>
    <t>ホームチームの監督（ヘッドコーチ）の氏名</t>
  </si>
  <si>
    <t>Head Coarch A</t>
  </si>
  <si>
    <t>Head Coarch B</t>
  </si>
  <si>
    <t>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</si>
  <si>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</si>
  <si>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</si>
  <si>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</si>
  <si>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</si>
  <si>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</si>
  <si>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</si>
  <si>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</si>
  <si>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</si>
  <si>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</si>
  <si>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t>ペナルティ・ベンチ・アテンダントの氏名</t>
  </si>
  <si>
    <t>スコアキーパーの氏名</t>
  </si>
  <si>
    <t>レフェリーの氏名</t>
  </si>
  <si>
    <t>レフェリーの署名（サイン）</t>
  </si>
  <si>
    <t>ホームチーム名</t>
  </si>
  <si>
    <t>Home Team(A)</t>
  </si>
  <si>
    <t>Visiting Team(B)</t>
  </si>
  <si>
    <t>ビジターチーム名</t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</si>
  <si>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</si>
  <si>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</si>
  <si>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</si>
  <si>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</si>
  <si>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</si>
  <si>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</si>
  <si>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</si>
  <si>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</si>
  <si>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</si>
  <si>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</si>
  <si>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</si>
  <si>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</si>
  <si>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</si>
  <si>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</si>
  <si>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Event:</t>
  </si>
  <si>
    <t>Game No.:</t>
  </si>
  <si>
    <t>:</t>
  </si>
  <si>
    <t>Penalty Timekeeper:</t>
  </si>
  <si>
    <t>2</t>
  </si>
  <si>
    <t>A</t>
  </si>
  <si>
    <t>B</t>
  </si>
  <si>
    <t>GS</t>
  </si>
  <si>
    <t>MIN</t>
  </si>
  <si>
    <t>PS</t>
  </si>
  <si>
    <t>bottom</t>
  </si>
  <si>
    <t>G</t>
  </si>
  <si>
    <t>EQ</t>
  </si>
  <si>
    <t>-</t>
  </si>
  <si>
    <t>吉田　見登留</t>
  </si>
  <si>
    <t>bottom</t>
  </si>
  <si>
    <t>役員のみ</t>
  </si>
  <si>
    <t>石山　卓男</t>
  </si>
  <si>
    <t>3</t>
  </si>
  <si>
    <t>選手・役員</t>
  </si>
  <si>
    <t>4</t>
  </si>
  <si>
    <t>5</t>
  </si>
  <si>
    <t>6</t>
  </si>
  <si>
    <t>EN</t>
  </si>
  <si>
    <t>25</t>
  </si>
  <si>
    <t>7</t>
  </si>
  <si>
    <t>伊藤　一</t>
  </si>
  <si>
    <t>8</t>
  </si>
  <si>
    <t>柏木　満</t>
  </si>
  <si>
    <t>9</t>
  </si>
  <si>
    <t>10</t>
  </si>
  <si>
    <t>河久保 昌利</t>
  </si>
  <si>
    <t>11</t>
  </si>
  <si>
    <t>西村　三雄</t>
  </si>
  <si>
    <t>12</t>
  </si>
  <si>
    <t>13</t>
  </si>
  <si>
    <t>14</t>
  </si>
  <si>
    <t>水原　健司</t>
  </si>
  <si>
    <t>15</t>
  </si>
  <si>
    <t>16</t>
  </si>
  <si>
    <t>山本 秀彦</t>
  </si>
  <si>
    <t>宮本　淳平</t>
  </si>
  <si>
    <t>17</t>
  </si>
  <si>
    <t>18</t>
  </si>
  <si>
    <t>19</t>
  </si>
  <si>
    <t>20</t>
  </si>
  <si>
    <t>21</t>
  </si>
  <si>
    <t>22</t>
  </si>
  <si>
    <t>gka</t>
  </si>
  <si>
    <t>23</t>
  </si>
  <si>
    <t>24</t>
  </si>
  <si>
    <t>25</t>
  </si>
  <si>
    <t>26</t>
  </si>
  <si>
    <t>27</t>
  </si>
  <si>
    <t>gkb</t>
  </si>
  <si>
    <t>28</t>
  </si>
  <si>
    <t>29</t>
  </si>
  <si>
    <t>INTRF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</si>
  <si>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</si>
  <si>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</si>
  <si>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</si>
  <si>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</si>
  <si>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</si>
  <si>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</si>
  <si>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</si>
  <si>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</si>
  <si>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</si>
  <si>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</si>
  <si>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</si>
  <si>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</si>
  <si>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</si>
  <si>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</si>
  <si>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</si>
  <si>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</si>
  <si>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</si>
  <si>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</si>
  <si>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</si>
  <si>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</si>
  <si>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</si>
  <si>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</si>
  <si>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</si>
  <si>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</si>
  <si>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</si>
  <si>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</si>
  <si>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</si>
  <si>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</si>
  <si>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</si>
  <si>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</si>
  <si>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</si>
  <si>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</si>
  <si>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</si>
  <si>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</si>
  <si>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</si>
  <si>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</si>
  <si>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</si>
  <si>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</si>
  <si>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</si>
  <si>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</si>
  <si>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</si>
  <si>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</si>
  <si>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</si>
  <si>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</si>
  <si>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</si>
  <si>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</si>
  <si>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</si>
  <si>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</si>
  <si>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</si>
  <si>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</si>
  <si>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</si>
  <si>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</si>
  <si>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</si>
  <si>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</si>
  <si>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</si>
  <si>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</si>
  <si>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</si>
  <si>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</si>
  <si>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</si>
  <si>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</si>
  <si>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</si>
  <si>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</si>
  <si>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</si>
  <si>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</si>
  <si>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</si>
  <si>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</si>
  <si>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</si>
  <si>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</si>
  <si>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</si>
  <si>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</si>
  <si>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</si>
  <si>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</si>
  <si>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</si>
  <si>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</si>
  <si>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</si>
  <si>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</si>
  <si>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</si>
  <si>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注：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</si>
  <si>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</si>
  <si>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</si>
  <si>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</si>
  <si>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</si>
  <si>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</si>
  <si>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</si>
  <si>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-</t>
  </si>
  <si>
    <t>45:00 以下の行と列をクリアする</t>
  </si>
  <si>
    <t>再度正しい時間を入力する</t>
  </si>
  <si>
    <t>誤ったデータ</t>
  </si>
  <si>
    <t>Family and Given Name</t>
  </si>
  <si>
    <t>Team A の2人目成功</t>
  </si>
  <si>
    <t>Team B　の2人目失敗</t>
  </si>
  <si>
    <t>PS</t>
  </si>
  <si>
    <t>←</t>
  </si>
  <si>
    <t>→</t>
  </si>
  <si>
    <t>-</t>
  </si>
  <si>
    <t>パックトスによりホームを決めた場合：　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</si>
  <si>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</si>
  <si>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</si>
  <si>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</si>
  <si>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</si>
  <si>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</si>
  <si>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</si>
  <si>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</si>
  <si>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</si>
  <si>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</si>
  <si>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</si>
  <si>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</si>
  <si>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</si>
  <si>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</si>
  <si>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</si>
  <si>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</si>
  <si>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</si>
  <si>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TeB-T</t>
  </si>
  <si>
    <t>Date</t>
  </si>
  <si>
    <t>GAME_No</t>
  </si>
  <si>
    <t>bottom</t>
  </si>
  <si>
    <t>teams</t>
  </si>
  <si>
    <t>top</t>
  </si>
  <si>
    <t>parameter</t>
  </si>
  <si>
    <t>有田 典生</t>
  </si>
  <si>
    <t>安藤 仁詩</t>
  </si>
  <si>
    <t>奥山 美紀</t>
  </si>
  <si>
    <t>鎌田 司</t>
  </si>
  <si>
    <t>近藤 健一</t>
  </si>
  <si>
    <t>立花 勝彦</t>
  </si>
  <si>
    <t>戸高 英明</t>
  </si>
  <si>
    <t>中島 透</t>
  </si>
  <si>
    <t>中村 秀岳</t>
  </si>
  <si>
    <t>畑田 進</t>
  </si>
  <si>
    <t>畑中 和幸</t>
  </si>
  <si>
    <t>吉田 俊一</t>
  </si>
  <si>
    <t>和田 等</t>
  </si>
  <si>
    <t>pos</t>
  </si>
  <si>
    <t>*A</t>
  </si>
  <si>
    <t>先攻Team の左側にアスタリスクを付ける</t>
  </si>
  <si>
    <t>Team(B)の右側にアスタリスクを入れる　Team(A)の場合も同様。</t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</si>
  <si>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</si>
  <si>
    <r>
      <t>Team (B)</t>
    </r>
    <r>
      <rPr>
        <sz val="8"/>
        <color indexed="10"/>
        <rFont val="ＭＳ Ｐゴシック"/>
        <family val="3"/>
      </rPr>
      <t>＊</t>
    </r>
  </si>
  <si>
    <r>
      <rPr>
        <sz val="10"/>
        <rFont val="ＭＳ Ｐゴシック"/>
        <family val="3"/>
      </rPr>
      <t>１</t>
    </r>
    <r>
      <rPr>
        <sz val="10"/>
        <rFont val="Arial"/>
        <family val="2"/>
      </rPr>
      <t>:</t>
    </r>
  </si>
  <si>
    <t>1:1</t>
  </si>
  <si>
    <t>2:</t>
  </si>
  <si>
    <t>2:1</t>
  </si>
  <si>
    <t>横浜銀行アイスアリーナ</t>
  </si>
  <si>
    <t>1500</t>
  </si>
  <si>
    <t>2000</t>
  </si>
  <si>
    <t>五十嵐 千恵</t>
  </si>
  <si>
    <t>下山 浩二</t>
  </si>
  <si>
    <t>合計</t>
  </si>
  <si>
    <t>ＯＴ</t>
  </si>
  <si>
    <t>ー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</si>
  <si>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</si>
  <si>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</si>
  <si>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</si>
  <si>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</si>
  <si>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</si>
  <si>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</si>
  <si>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</si>
  <si>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</si>
  <si>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</si>
  <si>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</si>
  <si>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印刷して用紙を半分に切り離して、ＧＪが使用して下さい。　　　　　　　　　　　　　　　ピリオド毎に用紙を交換して１チームを追っかけて下さい。</t>
  </si>
  <si>
    <t>　　Ｂチーム名</t>
  </si>
  <si>
    <t>　　Ａチーム名</t>
  </si>
  <si>
    <t>End</t>
  </si>
  <si>
    <t>Offence</t>
  </si>
  <si>
    <t>GK</t>
  </si>
  <si>
    <t>＃</t>
  </si>
  <si>
    <t>A2</t>
  </si>
  <si>
    <t>A1</t>
  </si>
  <si>
    <t>Time</t>
  </si>
  <si>
    <r>
      <t>真ん中の</t>
    </r>
    <r>
      <rPr>
        <b/>
        <sz val="11"/>
        <rFont val="ＭＳ Ｐゴシック"/>
        <family val="3"/>
      </rPr>
      <t>Time</t>
    </r>
    <r>
      <rPr>
        <sz val="11"/>
        <rFont val="ＭＳ Ｐゴシック"/>
        <family val="3"/>
      </rPr>
      <t>が試合開始から終了までの</t>
    </r>
    <r>
      <rPr>
        <b/>
        <sz val="11"/>
        <rFont val="ＭＳ Ｐゴシック"/>
        <family val="3"/>
      </rPr>
      <t>時系列</t>
    </r>
    <r>
      <rPr>
        <sz val="11"/>
        <rFont val="ＭＳ Ｐゴシック"/>
        <family val="3"/>
      </rPr>
      <t>の情報です。</t>
    </r>
  </si>
  <si>
    <r>
      <t>は、</t>
    </r>
    <r>
      <rPr>
        <b/>
        <sz val="11"/>
        <rFont val="ＭＳ Ｐゴシック"/>
        <family val="3"/>
      </rPr>
      <t>反則時</t>
    </r>
    <r>
      <rPr>
        <sz val="11"/>
        <rFont val="ＭＳ Ｐゴシック"/>
        <family val="3"/>
      </rPr>
      <t>の情報です。　</t>
    </r>
    <r>
      <rPr>
        <b/>
        <sz val="11"/>
        <rFont val="ＭＳ Ｐゴシック"/>
        <family val="3"/>
      </rPr>
      <t>TRIP</t>
    </r>
    <r>
      <rPr>
        <sz val="11"/>
        <rFont val="ＭＳ Ｐゴシック"/>
        <family val="3"/>
      </rPr>
      <t>など反則名があると見つけ易いです。</t>
    </r>
  </si>
  <si>
    <t>色</t>
  </si>
  <si>
    <r>
      <t>は、</t>
    </r>
    <r>
      <rPr>
        <b/>
        <sz val="11"/>
        <rFont val="ＭＳ Ｐゴシック"/>
        <family val="3"/>
      </rPr>
      <t>得点時</t>
    </r>
    <r>
      <rPr>
        <sz val="11"/>
        <rFont val="ＭＳ Ｐゴシック"/>
        <family val="3"/>
      </rPr>
      <t>の情報です。　　</t>
    </r>
    <r>
      <rPr>
        <b/>
        <sz val="11"/>
        <rFont val="ＭＳ Ｐゴシック"/>
        <family val="3"/>
      </rPr>
      <t>＃</t>
    </r>
    <r>
      <rPr>
        <sz val="11"/>
        <rFont val="ＭＳ Ｐゴシック"/>
        <family val="3"/>
      </rPr>
      <t>の①②③・・があると見つけ易いです。</t>
    </r>
  </si>
  <si>
    <r>
      <t>は、</t>
    </r>
    <r>
      <rPr>
        <b/>
        <sz val="11"/>
        <rFont val="ＭＳ Ｐゴシック"/>
        <family val="3"/>
      </rPr>
      <t>GK</t>
    </r>
    <r>
      <rPr>
        <sz val="11"/>
        <rFont val="ＭＳ Ｐゴシック"/>
        <family val="3"/>
      </rPr>
      <t>の情報です。   変化するたびに記入します。</t>
    </r>
  </si>
  <si>
    <t>＋１</t>
  </si>
  <si>
    <t>③</t>
  </si>
  <si>
    <t>Head Coaches and Off-Ice Officials</t>
  </si>
  <si>
    <t>Head Coach A:</t>
  </si>
  <si>
    <t>Head Coach B:</t>
  </si>
  <si>
    <t>Head Coach B:</t>
  </si>
  <si>
    <t>試合番号</t>
  </si>
  <si>
    <t>5－1</t>
  </si>
  <si>
    <t>⑤</t>
  </si>
  <si>
    <t>④</t>
  </si>
  <si>
    <t>②</t>
  </si>
  <si>
    <t>MISC</t>
  </si>
  <si>
    <t>CHE-B</t>
  </si>
  <si>
    <t>HOOK</t>
  </si>
  <si>
    <t>ROUGH</t>
  </si>
  <si>
    <t>①</t>
  </si>
  <si>
    <t>TRIP</t>
  </si>
  <si>
    <t>HOLD</t>
  </si>
  <si>
    <r>
      <t xml:space="preserve">Visiting Team (B)    </t>
    </r>
    <r>
      <rPr>
        <b/>
        <sz val="14"/>
        <rFont val="ＭＳ Ｐ明朝"/>
        <family val="1"/>
      </rPr>
      <t>新横浜ブルーインパルス</t>
    </r>
  </si>
  <si>
    <r>
      <t xml:space="preserve">Home Team (A)    </t>
    </r>
    <r>
      <rPr>
        <b/>
        <sz val="8"/>
        <rFont val="Times New Roman"/>
        <family val="1"/>
      </rPr>
      <t xml:space="preserve">  </t>
    </r>
    <r>
      <rPr>
        <b/>
        <sz val="14"/>
        <rFont val="ＭＳ Ｐ明朝"/>
        <family val="1"/>
      </rPr>
      <t>神奈川レッドスターズ</t>
    </r>
  </si>
  <si>
    <t>終了時刻</t>
  </si>
  <si>
    <t>開始時刻</t>
  </si>
  <si>
    <t>日付</t>
  </si>
  <si>
    <t>kihf　　競技委員会</t>
  </si>
  <si>
    <t>members</t>
  </si>
  <si>
    <t>status</t>
  </si>
  <si>
    <t>referee</t>
  </si>
  <si>
    <t>KOSÉ  新横浜スケートセンター</t>
  </si>
  <si>
    <t>Penalty</t>
  </si>
  <si>
    <t>BENCH</t>
  </si>
  <si>
    <t>BUT-E</t>
  </si>
  <si>
    <t>EMBEL</t>
  </si>
  <si>
    <t>ENG-S</t>
  </si>
  <si>
    <t>FIGHT</t>
  </si>
  <si>
    <t>GA-MI</t>
  </si>
  <si>
    <t>GK-INT</t>
  </si>
  <si>
    <t>HELM</t>
  </si>
  <si>
    <t>HOOK</t>
  </si>
  <si>
    <t>ILL-H</t>
  </si>
  <si>
    <t>ILL-ST</t>
  </si>
  <si>
    <t>INJUR</t>
  </si>
  <si>
    <t>PS</t>
  </si>
  <si>
    <t>PULL</t>
  </si>
  <si>
    <t>SLEW</t>
  </si>
  <si>
    <t>SPIT</t>
  </si>
  <si>
    <t>TAUNT</t>
  </si>
  <si>
    <t>T-BCH</t>
  </si>
  <si>
    <r>
      <t>2</t>
    </r>
    <r>
      <rPr>
        <sz val="8"/>
        <rFont val="ＭＳ Ｐゴシック"/>
        <family val="3"/>
      </rPr>
      <t>枚目です。</t>
    </r>
  </si>
  <si>
    <t>必須項目</t>
  </si>
  <si>
    <r>
      <t>15</t>
    </r>
    <r>
      <rPr>
        <b/>
        <sz val="9"/>
        <color indexed="30"/>
        <rFont val="ＭＳ Ｐ明朝"/>
        <family val="1"/>
      </rPr>
      <t>：</t>
    </r>
    <r>
      <rPr>
        <b/>
        <sz val="9"/>
        <color indexed="30"/>
        <rFont val="Times New Roman"/>
        <family val="1"/>
      </rPr>
      <t>00</t>
    </r>
  </si>
  <si>
    <t>0:00</t>
  </si>
  <si>
    <r>
      <rPr>
        <b/>
        <sz val="9"/>
        <color indexed="30"/>
        <rFont val="ＭＳ Ｐ明朝"/>
        <family val="1"/>
      </rPr>
      <t>表示時間</t>
    </r>
  </si>
  <si>
    <t>5-3</t>
  </si>
  <si>
    <t>石山卓男</t>
  </si>
  <si>
    <t>記入者</t>
  </si>
  <si>
    <t>公式記録用チェックシート</t>
  </si>
  <si>
    <r>
      <rPr>
        <b/>
        <sz val="9"/>
        <rFont val="ＭＳ Ｐ明朝"/>
        <family val="1"/>
      </rPr>
      <t>表示時間</t>
    </r>
  </si>
  <si>
    <t xml:space="preserve">Visiting Team (B)    </t>
  </si>
  <si>
    <t xml:space="preserve">Home Team (A)   </t>
  </si>
  <si>
    <t>櫻井 信孝</t>
  </si>
  <si>
    <t>Venue:</t>
  </si>
  <si>
    <t>PSS</t>
  </si>
  <si>
    <t>PSS</t>
  </si>
  <si>
    <t>Penalty Shot Shootout</t>
  </si>
  <si>
    <t xml:space="preserve">BITE </t>
  </si>
  <si>
    <t xml:space="preserve">CLOS </t>
  </si>
  <si>
    <t xml:space="preserve">DANG </t>
  </si>
  <si>
    <t xml:space="preserve">DELAY </t>
  </si>
  <si>
    <t>TEE</t>
  </si>
  <si>
    <t>Rule</t>
  </si>
  <si>
    <t>Abuse of Officials</t>
  </si>
  <si>
    <t>116</t>
  </si>
  <si>
    <t>Bench Minor Penalty</t>
  </si>
  <si>
    <t>117</t>
  </si>
  <si>
    <t>Venue</t>
  </si>
  <si>
    <t>Biting</t>
  </si>
  <si>
    <t>118</t>
  </si>
  <si>
    <t>Boarding</t>
  </si>
  <si>
    <t>119</t>
  </si>
  <si>
    <t>実際の試合開始時刻</t>
  </si>
  <si>
    <t>Broken Stick</t>
  </si>
  <si>
    <t>120</t>
  </si>
  <si>
    <t>End</t>
  </si>
  <si>
    <t>実際の試合終了時刻</t>
  </si>
  <si>
    <t>Butt-Ending</t>
  </si>
  <si>
    <t>121</t>
  </si>
  <si>
    <t>Charging</t>
  </si>
  <si>
    <t>122</t>
  </si>
  <si>
    <t xml:space="preserve">Checking from Behind </t>
  </si>
  <si>
    <t>123</t>
  </si>
  <si>
    <t>Checking to the Head or Neck</t>
  </si>
  <si>
    <t>124</t>
  </si>
  <si>
    <t>選手の氏名（名字，名前） BP=ゲーム・ベストプレイヤー，C=キャプテン，A=オルタネート・キャプテン</t>
  </si>
  <si>
    <t>Clipping</t>
  </si>
  <si>
    <t>125</t>
  </si>
  <si>
    <t>Closing hand on puck</t>
  </si>
  <si>
    <t>126</t>
  </si>
  <si>
    <t>得点順(何点目の得点）</t>
  </si>
  <si>
    <t>Cross-Checking</t>
  </si>
  <si>
    <t>127</t>
  </si>
  <si>
    <t>Dangerous equipment</t>
  </si>
  <si>
    <t>128</t>
  </si>
  <si>
    <t xml:space="preserve">DELAY </t>
  </si>
  <si>
    <t>Delay of Game</t>
  </si>
  <si>
    <t>** adjustment of equipment (AD-EQ)</t>
  </si>
  <si>
    <t>129</t>
  </si>
  <si>
    <t>** displaced goal net (DIS-N)</t>
  </si>
  <si>
    <t>130</t>
  </si>
  <si>
    <t>** falling on the puck (FAL-P)</t>
  </si>
  <si>
    <t>131</t>
  </si>
  <si>
    <t>反則をした選手の背番号（代行選手やチーム・オフィシャルにはTを記入）</t>
  </si>
  <si>
    <t>** freezing the puck (FRE-P)</t>
  </si>
  <si>
    <t>132</t>
  </si>
  <si>
    <t>反則の分数（2，5，10，20，25，ただしペナルティ･ショットはPSを記入）</t>
  </si>
  <si>
    <t>** goal celebration</t>
  </si>
  <si>
    <t>133</t>
  </si>
  <si>
    <t>** late lineup</t>
  </si>
  <si>
    <t>134</t>
  </si>
  <si>
    <t>Period</t>
  </si>
  <si>
    <t>ピリオド（1，2，3，OVT=オーバータイム，PSS=ペナルティ・ショット・シュートアウト）</t>
  </si>
  <si>
    <t>** shooting or throwing the puck out of play (P-OUT)</t>
  </si>
  <si>
    <t>135</t>
  </si>
  <si>
    <t>** substitution after an icing call</t>
  </si>
  <si>
    <t>136</t>
  </si>
  <si>
    <t xml:space="preserve">GOAL </t>
  </si>
  <si>
    <t>各ピリオドの得点数（A=ホームチーム，B=ビジターチーム）</t>
  </si>
  <si>
    <t>** violation of faceoff procedures (F-OFF)</t>
  </si>
  <si>
    <t>137</t>
  </si>
  <si>
    <t xml:space="preserve">SOG </t>
  </si>
  <si>
    <t>Elbowing</t>
  </si>
  <si>
    <t xml:space="preserve">PIM </t>
  </si>
  <si>
    <t>各ピリオドの反則分数（A=ホームチーム，B=ビジターチーム）</t>
  </si>
  <si>
    <t>Diving or Embellishment （DIVE）</t>
  </si>
  <si>
    <t>GK No.</t>
  </si>
  <si>
    <t>Engaging with Spectators</t>
  </si>
  <si>
    <t>ピリオド（1，2，3，OVT=オーバータイム）</t>
  </si>
  <si>
    <t>Fighting</t>
  </si>
  <si>
    <t>GKA1</t>
  </si>
  <si>
    <t>Game Miisconduct Penalty</t>
  </si>
  <si>
    <t>Interference on a Goaltender</t>
  </si>
  <si>
    <t>GKA3</t>
  </si>
  <si>
    <t>Goaltender Penalties</t>
  </si>
  <si>
    <t>- beyond centre red line</t>
  </si>
  <si>
    <t>209</t>
  </si>
  <si>
    <t>- dropping the puck on goal netting</t>
  </si>
  <si>
    <t>218</t>
  </si>
  <si>
    <t>GKB3</t>
  </si>
  <si>
    <t>- illegally blocking goal net or piling snow</t>
  </si>
  <si>
    <t>222</t>
  </si>
  <si>
    <t>- leaving goal crease during player confrontation</t>
  </si>
  <si>
    <t>223</t>
  </si>
  <si>
    <t>GA</t>
  </si>
  <si>
    <t>Head-Butting</t>
  </si>
  <si>
    <t>Playing without helmet</t>
  </si>
  <si>
    <t>ビジターチームが30秒間のタイムアウトをとった時間</t>
  </si>
  <si>
    <t>High sticking  **Accidental injury</t>
  </si>
  <si>
    <t>ペナルティ・ショット・シュートアウトを行うホームチーム選手の背番号（先攻の場合は＊Aと表記）</t>
  </si>
  <si>
    <t>Holding the Stick</t>
  </si>
  <si>
    <t>ペナルティ・ショット・シュートアウトを行うビジターチーム選手の背番号（先攻の場合は＊Bと表記）</t>
  </si>
  <si>
    <t>Holding an opponent</t>
  </si>
  <si>
    <t>Hooking</t>
  </si>
  <si>
    <t>Illegal Hit (U12/Women)</t>
  </si>
  <si>
    <t>ペナルティ・ショット・シュートアウトを行った時点の得点数(ホームチームの得点数：ビジターチームの得点数)</t>
  </si>
  <si>
    <t>Illegal Stick - Stick Measurement</t>
  </si>
  <si>
    <t>Injured player refusing to leave the ice</t>
  </si>
  <si>
    <t>ビジターチームの監督（ヘッドコーチ)の氏名</t>
  </si>
  <si>
    <t>Interference</t>
  </si>
  <si>
    <t>Kicking</t>
  </si>
  <si>
    <t>Referee Superviser</t>
  </si>
  <si>
    <t>レフェリー・スーパーバイザーの氏名</t>
  </si>
  <si>
    <t>Kneeing</t>
  </si>
  <si>
    <t>Penalty Box Violation - Leaving Prematurely</t>
  </si>
  <si>
    <t>Penalty Timekeeper</t>
  </si>
  <si>
    <t>LA-HI</t>
  </si>
  <si>
    <t>Late Hit</t>
  </si>
  <si>
    <t>Match Penalty</t>
  </si>
  <si>
    <t>　</t>
  </si>
  <si>
    <t>Misconduct Penalty</t>
  </si>
  <si>
    <t xml:space="preserve">ゴール・ジャッジの氏名 </t>
  </si>
  <si>
    <t>Other offences</t>
  </si>
  <si>
    <t>Scorekeeper's Assistant</t>
  </si>
  <si>
    <t xml:space="preserve">スコアキーパーのアシスタントの氏名 </t>
  </si>
  <si>
    <t>Pulling Hair, Helmet, Cage</t>
  </si>
  <si>
    <t>Refusing to Strat Play</t>
  </si>
  <si>
    <t>Roughing</t>
  </si>
  <si>
    <t>Slashing</t>
  </si>
  <si>
    <t>Slew-footing</t>
  </si>
  <si>
    <t>Spearing</t>
  </si>
  <si>
    <t>Notes:</t>
  </si>
  <si>
    <t>Spitting</t>
  </si>
  <si>
    <t>Team Officials Entering the Playing Area</t>
  </si>
  <si>
    <t>Taunting</t>
  </si>
  <si>
    <t>Teeing (Sledge Hockey only)</t>
  </si>
  <si>
    <t>Throwing a Stick or Object</t>
  </si>
  <si>
    <t>Too Many Men</t>
  </si>
  <si>
    <t>Tripping</t>
  </si>
  <si>
    <t>Unsportsmanlike Conduct</t>
  </si>
  <si>
    <t>Penalty shot</t>
  </si>
  <si>
    <t>PSSの場合の得点記入方法</t>
  </si>
  <si>
    <t>Goaltender Records</t>
  </si>
  <si>
    <t>Goaltenders Changes</t>
  </si>
  <si>
    <t>Goaltender Records</t>
  </si>
  <si>
    <t>試合終了時の処理後にGoaltenders Changesのデータを追加する場合は以下の手順に従ってください</t>
  </si>
  <si>
    <t>選手のポジション　　G=ゴールテンダー，D=ディフェンス，F=フォワード</t>
  </si>
  <si>
    <t>各ピリオドのシュート数（相手Gがセーブしたシュート数＋得点数）　（A=ホームチーム，B=ビジターチーム）</t>
  </si>
  <si>
    <t>出場したゴールテンダーの背番号</t>
  </si>
  <si>
    <t>ホームチームの第１（先発した）ゴールテンダーの滞氷時間（各ピリオドごと）</t>
  </si>
  <si>
    <t>ホームチームの第２（交代した）ゴールテンダーの滞氷時間（各ピリオドごと）</t>
  </si>
  <si>
    <t>ホームチームの第３（交代した）ゴールテンダーの滞氷時間（各ピリオドごと）</t>
  </si>
  <si>
    <t>ビジターチームの第１（先発した）ゴールテンダーの滞氷時間（各ピリオドごと）</t>
  </si>
  <si>
    <t>ビジターチームの第２（交代した）ゴールテンダーの滞氷時間（各ピリオドごと）</t>
  </si>
  <si>
    <t>ビジターチームの第３（交代した）ゴールテンダーの滞氷時間（各ピリオドごと）</t>
  </si>
  <si>
    <t>各ゴールテンダーの滞氷時間の合計</t>
  </si>
  <si>
    <t>各ゴールテンダーの失点数　※ PSSによる失点は１として加算して記入する。</t>
  </si>
  <si>
    <t>ペナルティ・ショット・シュートアウトで守るホームチーム・ゴールテンダーの背番号</t>
  </si>
  <si>
    <t>ペナルティ・ショット・シュートアウトで守るビジターチーム・ゴールテンダーの背番号</t>
  </si>
  <si>
    <t>Team Aの一人目 #9 成功 (Team B のゴールテンダー は　#31)</t>
  </si>
  <si>
    <t>Team Bの一人目成功 (Team Aのゴールテンダーは #1)</t>
  </si>
  <si>
    <t>PSSにて勝敗を決した場合、ゴールテンダーの失点を追加する必要があります。（自動計算：要注意）</t>
  </si>
  <si>
    <t>本田 翔馬</t>
  </si>
  <si>
    <t>大山 訓弘</t>
  </si>
  <si>
    <t>木村 貴則</t>
  </si>
  <si>
    <t>Hufford  Benjamin</t>
  </si>
  <si>
    <t>EQ</t>
  </si>
  <si>
    <t>PP1</t>
  </si>
  <si>
    <t>PP2</t>
  </si>
  <si>
    <t>SH1</t>
  </si>
  <si>
    <t>SH2</t>
  </si>
  <si>
    <t>EQ･EA</t>
  </si>
  <si>
    <t>PP1･EA</t>
  </si>
  <si>
    <t>PP2･EA</t>
  </si>
  <si>
    <t>SH1･EA</t>
  </si>
  <si>
    <t>SH2･EA</t>
  </si>
  <si>
    <t>EQ･EN</t>
  </si>
  <si>
    <t>PP1･EN</t>
  </si>
  <si>
    <t>PP2･EN</t>
  </si>
  <si>
    <t>SH1･EN</t>
  </si>
  <si>
    <t>SH2･EN</t>
  </si>
  <si>
    <t>GWG</t>
  </si>
  <si>
    <t>GWG</t>
  </si>
  <si>
    <t>枕辺 勝美</t>
  </si>
  <si>
    <t>藤島 墨久</t>
  </si>
  <si>
    <t>我妻 光男</t>
  </si>
  <si>
    <t>澤田 可和</t>
  </si>
  <si>
    <t>杉山 節生</t>
  </si>
  <si>
    <t>Referee Supervisor :</t>
  </si>
  <si>
    <t>横浜銀行アイスアリーナ</t>
  </si>
  <si>
    <t>金子　精司</t>
  </si>
  <si>
    <t>内田  貴典</t>
  </si>
  <si>
    <t>江守　永</t>
  </si>
  <si>
    <t>菊池　拓海</t>
  </si>
  <si>
    <t>天明  太郎</t>
  </si>
  <si>
    <t>中島  透</t>
  </si>
  <si>
    <t>長谷川  宜彦</t>
  </si>
  <si>
    <t>畑中  和幸</t>
  </si>
  <si>
    <t>松田　圭介</t>
  </si>
  <si>
    <t xml:space="preserve">三浦  浩幸 </t>
  </si>
  <si>
    <t>渡邊  百合子</t>
  </si>
  <si>
    <t>Home Team (A)</t>
  </si>
  <si>
    <t>Visiting Team (B)</t>
  </si>
  <si>
    <t>Linesperson:</t>
  </si>
  <si>
    <t>ＮＥＣ－Ａ</t>
  </si>
  <si>
    <t>　 　藤原　忠士</t>
  </si>
  <si>
    <t>　 　中村　秀岳</t>
  </si>
  <si>
    <t xml:space="preserve"> 　　神保　剛</t>
  </si>
  <si>
    <t xml:space="preserve"> 　　早川　昭仁</t>
  </si>
  <si>
    <t>V　 小野　真</t>
  </si>
  <si>
    <t>V　 角丸　貴洋</t>
  </si>
  <si>
    <t>V　 竹田　増蔵</t>
  </si>
  <si>
    <t>V　 植松　正平</t>
  </si>
  <si>
    <t>V　 金田　慎一</t>
  </si>
  <si>
    <t>V　 金井　亮彦</t>
  </si>
  <si>
    <t>V　 竹内　景介</t>
  </si>
  <si>
    <t>V　 鉄山　皓太</t>
  </si>
  <si>
    <t>V　 藤澤　崇順</t>
  </si>
  <si>
    <t>V　 森　泰憲</t>
  </si>
  <si>
    <t>V　 岩田　光義</t>
  </si>
  <si>
    <t>V　 中西　航一</t>
  </si>
  <si>
    <t>V　 小池　康文</t>
  </si>
  <si>
    <t>ＮＥＣ－Ｂ</t>
  </si>
  <si>
    <t>　 　鉄山　皓太</t>
  </si>
  <si>
    <t xml:space="preserve"> 　　有田　典生</t>
  </si>
  <si>
    <t xml:space="preserve"> 　　大竹　浩一</t>
  </si>
  <si>
    <t xml:space="preserve"> 　　藤原　忠士</t>
  </si>
  <si>
    <t xml:space="preserve"> 　　中村　秀岳</t>
  </si>
  <si>
    <t xml:space="preserve"> 　　鎮守　正昭</t>
  </si>
  <si>
    <t xml:space="preserve"> 　　小出　誠</t>
  </si>
  <si>
    <t xml:space="preserve"> 　　伊東　順</t>
  </si>
  <si>
    <t xml:space="preserve"> 　　中山　高志</t>
  </si>
  <si>
    <t xml:space="preserve"> 　　久保田　真</t>
  </si>
  <si>
    <t xml:space="preserve"> 　　近藤　雄介</t>
  </si>
  <si>
    <t xml:space="preserve"> 　　前川　健太郎</t>
  </si>
  <si>
    <t>V　 山中　章</t>
  </si>
  <si>
    <t>V　 眞貝　晋平</t>
  </si>
  <si>
    <t>V　 南島　晋</t>
  </si>
  <si>
    <t>V　 林　要</t>
  </si>
  <si>
    <t>V　 門井　健三</t>
  </si>
  <si>
    <t>イワトビペンギンズ</t>
  </si>
  <si>
    <t>　 　渡辺　浩彰</t>
  </si>
  <si>
    <t>　 　池田　隆</t>
  </si>
  <si>
    <t xml:space="preserve"> 　　河村　直正</t>
  </si>
  <si>
    <t>V　 菊田　幸生</t>
  </si>
  <si>
    <t>V　 渡辺　貴郎</t>
  </si>
  <si>
    <t>V　 北野　郷史</t>
  </si>
  <si>
    <t>V　 田中　悟</t>
  </si>
  <si>
    <t>V　 今井　耕一</t>
  </si>
  <si>
    <t>V　 長島　利行</t>
  </si>
  <si>
    <t>V　 齊藤　義之</t>
  </si>
  <si>
    <t>V　 藤谷　真生</t>
  </si>
  <si>
    <t>ケッターズ</t>
  </si>
  <si>
    <t>　 　田中　龍一</t>
  </si>
  <si>
    <t xml:space="preserve"> 　　柏木　満</t>
  </si>
  <si>
    <t xml:space="preserve"> 　　西村　三雄</t>
  </si>
  <si>
    <t>V　 内藤　信仁</t>
  </si>
  <si>
    <t>V　 氏次　孝征</t>
  </si>
  <si>
    <t>V　 氏次　祐貴</t>
  </si>
  <si>
    <t>V　 金子　圭之介</t>
  </si>
  <si>
    <t>V　 青山　直人</t>
  </si>
  <si>
    <t>V　 山浦　淳志</t>
  </si>
  <si>
    <t>V　 上原　士門</t>
  </si>
  <si>
    <t>V　 栗原　秀直</t>
  </si>
  <si>
    <t>V　 京増　幸一</t>
  </si>
  <si>
    <t>V　 矢吹　涼</t>
  </si>
  <si>
    <t>V　 宮園　和希</t>
  </si>
  <si>
    <t>V　 冨永　大樹</t>
  </si>
  <si>
    <t>V　 岡野　耀亮</t>
  </si>
  <si>
    <t>V　 上村　秀幸</t>
  </si>
  <si>
    <t>V　 加賀　雄貴</t>
  </si>
  <si>
    <t>V　 冨永　悠介</t>
  </si>
  <si>
    <t>V　 越川　諒大</t>
  </si>
  <si>
    <t>V　 沼田　翔</t>
  </si>
  <si>
    <t>V　 佐藤　諒</t>
  </si>
  <si>
    <t>V　 土田　啓太</t>
  </si>
  <si>
    <t>V　 近藤　謙成</t>
  </si>
  <si>
    <t>V　 田中　虎鉄</t>
  </si>
  <si>
    <t>V　 上村　哲也</t>
  </si>
  <si>
    <t>スーパー・ケッターズ</t>
  </si>
  <si>
    <t>　 　田中　紀子</t>
  </si>
  <si>
    <t>　 　田中　真樹</t>
  </si>
  <si>
    <t xml:space="preserve"> 　　宮本　淳平</t>
  </si>
  <si>
    <t xml:space="preserve"> 　　工藤　哲也</t>
  </si>
  <si>
    <t xml:space="preserve"> 　　柳谷　正寿</t>
  </si>
  <si>
    <t xml:space="preserve"> 　　加藤　康之</t>
  </si>
  <si>
    <t xml:space="preserve"> 　　赤羽　弘明</t>
  </si>
  <si>
    <t xml:space="preserve"> 　　川崎　雅弘</t>
  </si>
  <si>
    <t xml:space="preserve"> 　　岡崎　達也</t>
  </si>
  <si>
    <t xml:space="preserve"> 　　笹島　宏之</t>
  </si>
  <si>
    <t>V　 小島　智則</t>
  </si>
  <si>
    <t>V　 畑中　和幸</t>
  </si>
  <si>
    <t>V　 内藤　信和</t>
  </si>
  <si>
    <t>V　 加藤　春比古</t>
  </si>
  <si>
    <t>V　 柏木　信吾</t>
  </si>
  <si>
    <t>V　 今井　慎吾</t>
  </si>
  <si>
    <t>V　 河野　佳介</t>
  </si>
  <si>
    <t>V　 関　達也</t>
  </si>
  <si>
    <t>サザンレッドウイングス</t>
  </si>
  <si>
    <t>　 　橋本　美保</t>
  </si>
  <si>
    <t xml:space="preserve"> 　　葛西　臣央</t>
  </si>
  <si>
    <t xml:space="preserve"> 　　鹿野　義隆</t>
  </si>
  <si>
    <t xml:space="preserve"> 　　福田　峰之</t>
  </si>
  <si>
    <t xml:space="preserve"> 　　菅野　大介</t>
  </si>
  <si>
    <t xml:space="preserve"> 　　竹内　誠司</t>
  </si>
  <si>
    <t xml:space="preserve"> 　　齋藤　英敏</t>
  </si>
  <si>
    <t>V　 山田　直史</t>
  </si>
  <si>
    <t>V　 田村　航平</t>
  </si>
  <si>
    <t>V　 後藤　忠幸</t>
  </si>
  <si>
    <t>V　 寺内　照雄</t>
  </si>
  <si>
    <t>V　 高田　剛輔</t>
  </si>
  <si>
    <t>V　 菅野　祐</t>
  </si>
  <si>
    <t>EAGLES</t>
  </si>
  <si>
    <t xml:space="preserve"> 　　古日山　匡文</t>
  </si>
  <si>
    <t xml:space="preserve"> 　　杉浦　弘章</t>
  </si>
  <si>
    <t xml:space="preserve"> 　　鈴木　孝昌</t>
  </si>
  <si>
    <t xml:space="preserve"> 　　鄭　高延</t>
  </si>
  <si>
    <t xml:space="preserve"> 　　室橋　勇</t>
  </si>
  <si>
    <t xml:space="preserve"> 　　中村　勝二</t>
  </si>
  <si>
    <t>V　 鈴木　惇平</t>
  </si>
  <si>
    <t>V　 紺谷　大</t>
  </si>
  <si>
    <t>V　 鈴木　啓介</t>
  </si>
  <si>
    <t>V　 杉浦　祐哉</t>
  </si>
  <si>
    <t>V　 松本　力也</t>
  </si>
  <si>
    <t>V　 中島　崚</t>
  </si>
  <si>
    <t>Sony Blitz</t>
  </si>
  <si>
    <t>　 　星野　敬司</t>
  </si>
  <si>
    <t xml:space="preserve"> 　　田中　伸史</t>
  </si>
  <si>
    <t xml:space="preserve"> 　　持山　剛</t>
  </si>
  <si>
    <t xml:space="preserve"> 　　渡邊　誠</t>
  </si>
  <si>
    <t xml:space="preserve"> 　　折目　啓伯</t>
  </si>
  <si>
    <t xml:space="preserve"> 　　山田　知久</t>
  </si>
  <si>
    <t>V　 五十嵐　大和</t>
  </si>
  <si>
    <t>V　 Sheen　Yale</t>
  </si>
  <si>
    <t>V　 肥田　知仁</t>
  </si>
  <si>
    <t>V　 山下　直樹</t>
  </si>
  <si>
    <t>V　 Andrews　John</t>
  </si>
  <si>
    <t>チーム　ハセガワＡ</t>
  </si>
  <si>
    <t>　 　長谷川　清</t>
  </si>
  <si>
    <t>　 　天明　太郎</t>
  </si>
  <si>
    <t xml:space="preserve"> 　　小暮　勇男</t>
  </si>
  <si>
    <t xml:space="preserve"> 　　水原　健司</t>
  </si>
  <si>
    <t xml:space="preserve"> 　　山口　敬介</t>
  </si>
  <si>
    <t xml:space="preserve"> 　　河久保　昌利</t>
  </si>
  <si>
    <t xml:space="preserve"> 　　長谷川　宜彦</t>
  </si>
  <si>
    <t xml:space="preserve"> 　　林　毅</t>
  </si>
  <si>
    <t>V　 森井　宏誠</t>
  </si>
  <si>
    <t>V　 李　舜基</t>
  </si>
  <si>
    <t>V　 矢嶋　悠作</t>
  </si>
  <si>
    <t>V　 小山　泰司</t>
  </si>
  <si>
    <t>V　 鈴木　彰</t>
  </si>
  <si>
    <t>V　 寺崎　達也</t>
  </si>
  <si>
    <t>F　 矢嶋　頼登</t>
  </si>
  <si>
    <t>F　 小林　福</t>
  </si>
  <si>
    <t>チーム　ハセガワＢ</t>
  </si>
  <si>
    <t>　 　水原　健司</t>
  </si>
  <si>
    <t>　 　長谷川　宜彦</t>
  </si>
  <si>
    <t xml:space="preserve"> 　　小森　和之</t>
  </si>
  <si>
    <t>V　 松田　圭介</t>
  </si>
  <si>
    <t>V　 中島　清人</t>
  </si>
  <si>
    <t>V　 岡野　宏</t>
  </si>
  <si>
    <t>V　 垂井　拓也</t>
  </si>
  <si>
    <t>V　 梁取　慎也</t>
  </si>
  <si>
    <t>V　 笠井　龍</t>
  </si>
  <si>
    <t>V　 土塚　直哉</t>
  </si>
  <si>
    <t>V　 飯田　篤史</t>
  </si>
  <si>
    <t>V　 大久保　和音</t>
  </si>
  <si>
    <t>V　 大山　翼</t>
  </si>
  <si>
    <t>V　 鈴木　拓也</t>
  </si>
  <si>
    <t>V　 馬場　祐介</t>
  </si>
  <si>
    <t>ハマクラブＢ</t>
  </si>
  <si>
    <t>　 　岡部　由美</t>
  </si>
  <si>
    <t>　 　片桐　瑞季</t>
  </si>
  <si>
    <t xml:space="preserve"> 　　阿辺　信明</t>
  </si>
  <si>
    <t xml:space="preserve"> 　　落合　一也</t>
  </si>
  <si>
    <t xml:space="preserve"> 　　荒木　裕一郎</t>
  </si>
  <si>
    <t xml:space="preserve"> 　　海部　義英</t>
  </si>
  <si>
    <t xml:space="preserve"> 　　岡部　勇人</t>
  </si>
  <si>
    <t xml:space="preserve"> 　　伊藤　進</t>
  </si>
  <si>
    <t xml:space="preserve"> 　　小田　義也</t>
  </si>
  <si>
    <t xml:space="preserve"> 　　藤本　昭宏</t>
  </si>
  <si>
    <t xml:space="preserve"> 　　奥村　裕史</t>
  </si>
  <si>
    <t xml:space="preserve"> 　　酒井　寿一</t>
  </si>
  <si>
    <t>V　 篠原　伸夫</t>
  </si>
  <si>
    <t>V　 片桐　直樹</t>
  </si>
  <si>
    <t>V　 市川　雅樹</t>
  </si>
  <si>
    <t>V　 青木　人志</t>
  </si>
  <si>
    <t>横浜ガルズ</t>
  </si>
  <si>
    <t>　 　大室　理沙</t>
  </si>
  <si>
    <t xml:space="preserve"> 　　市川　健</t>
  </si>
  <si>
    <t xml:space="preserve"> 　　矢野川　真也</t>
  </si>
  <si>
    <t xml:space="preserve"> 　　長谷川　和弘</t>
  </si>
  <si>
    <t>V　 轟　啓介</t>
  </si>
  <si>
    <t>V　 奥野　洋章</t>
  </si>
  <si>
    <t>V　 服部　篤</t>
  </si>
  <si>
    <t>V　 吉羽　隆行</t>
  </si>
  <si>
    <t>V　 大室　純太</t>
  </si>
  <si>
    <t>V　 小竹　勇輝</t>
  </si>
  <si>
    <t>V　 武井　充</t>
  </si>
  <si>
    <t>V　 岡崎　雄太</t>
  </si>
  <si>
    <t>V　 村山　弥</t>
  </si>
  <si>
    <t>V　 水口　恭兵</t>
  </si>
  <si>
    <t>V　 虎岩　正典</t>
  </si>
  <si>
    <t>V　 志村　慎次朗</t>
  </si>
  <si>
    <t>V　 小松　湧暉</t>
  </si>
  <si>
    <t>慶應スパイラルスケートクラブ</t>
  </si>
  <si>
    <t>　 　三吉野　杏奈</t>
  </si>
  <si>
    <t>　 　久谷　みちる</t>
  </si>
  <si>
    <t>　 　生部　碧衣</t>
  </si>
  <si>
    <t>V　 福田　優人</t>
  </si>
  <si>
    <t>V　 佐藤　世安</t>
  </si>
  <si>
    <t>V　 森　風雅</t>
  </si>
  <si>
    <t>V　 八木　颯斗</t>
  </si>
  <si>
    <t>V　 安部　貴心</t>
  </si>
  <si>
    <t>荒鷲クラブ</t>
  </si>
  <si>
    <t>　 　渡邊　百合子</t>
  </si>
  <si>
    <t xml:space="preserve"> 　　熊谷　義行</t>
  </si>
  <si>
    <t>V　 林　慎一郎</t>
  </si>
  <si>
    <t>V　 諸橋　岳</t>
  </si>
  <si>
    <t>V　 佐藤　智希</t>
  </si>
  <si>
    <t>V　 横山　雄一</t>
  </si>
  <si>
    <t>V　 飯倉　玲</t>
  </si>
  <si>
    <t>V　 相馬　正寛</t>
  </si>
  <si>
    <t>V　 坂本　大輔</t>
  </si>
  <si>
    <t>V　 守屋　勇亮</t>
  </si>
  <si>
    <t>V　 川嶋　翔太</t>
  </si>
  <si>
    <t>V　 今村　桃介</t>
  </si>
  <si>
    <t>ＹＯＫＯＨＡＭＡ　ＢＡＹ　ＪＡＺＺ</t>
  </si>
  <si>
    <t>　 　神山　美由紀</t>
  </si>
  <si>
    <t>　 　藤井　大輔</t>
  </si>
  <si>
    <t>　 　新井　龍</t>
  </si>
  <si>
    <t>　 　亀田　真吾</t>
  </si>
  <si>
    <t xml:space="preserve"> 　　酒井　丈嗣</t>
  </si>
  <si>
    <t xml:space="preserve"> 　　石山　卓男</t>
  </si>
  <si>
    <t xml:space="preserve"> 　　下大沢　博之</t>
  </si>
  <si>
    <t xml:space="preserve"> 　　田島　浩伸</t>
  </si>
  <si>
    <t xml:space="preserve"> 　　久原　徹哉</t>
  </si>
  <si>
    <t xml:space="preserve"> 　　山本　茂雄</t>
  </si>
  <si>
    <t xml:space="preserve"> 　　栗林　良治</t>
  </si>
  <si>
    <t xml:space="preserve"> 　　高橋　貞夫</t>
  </si>
  <si>
    <t xml:space="preserve"> 　　神山　賢</t>
  </si>
  <si>
    <t xml:space="preserve"> 　　大武　敏朗</t>
  </si>
  <si>
    <t xml:space="preserve"> 　　須賀　淳一</t>
  </si>
  <si>
    <t xml:space="preserve"> 　　加納　圭吾</t>
  </si>
  <si>
    <t xml:space="preserve"> 　　裏辻　秀樹</t>
  </si>
  <si>
    <t xml:space="preserve"> 　　細谷　潤</t>
  </si>
  <si>
    <t xml:space="preserve"> 　　今野　泰孝</t>
  </si>
  <si>
    <t xml:space="preserve"> 　　岡田　健司</t>
  </si>
  <si>
    <t>V　 鳥居　信之介</t>
  </si>
  <si>
    <t>V　 久保　周作</t>
  </si>
  <si>
    <t>V　 瀧澤　洋平</t>
  </si>
  <si>
    <t>ＹＯＫＯＨＡＭＡ　ＢＡＹ　ＢＬＵＥＳ</t>
  </si>
  <si>
    <t>　 　下大沢　博之</t>
  </si>
  <si>
    <t>　 　山本　茂雄</t>
  </si>
  <si>
    <t>　 　神山　賢</t>
  </si>
  <si>
    <t>　 　鳥居　信之介</t>
  </si>
  <si>
    <t xml:space="preserve"> 　　近藤　健一</t>
  </si>
  <si>
    <t xml:space="preserve"> 　　藤井　大輔</t>
  </si>
  <si>
    <t xml:space="preserve"> 　　杉村　栄仁</t>
  </si>
  <si>
    <t>V　 佐藤　琢也</t>
  </si>
  <si>
    <t>V　 川辺　健吾</t>
  </si>
  <si>
    <t>V　 細見　健吾</t>
  </si>
  <si>
    <t>V　 山内　祐介</t>
  </si>
  <si>
    <t>V　 八藤　信幸</t>
  </si>
  <si>
    <t>V　 須田　隆宏</t>
  </si>
  <si>
    <t>V　 赤阪　彰吾</t>
  </si>
  <si>
    <t>V　 増尾　圭悟</t>
  </si>
  <si>
    <t>V　 新井　龍</t>
  </si>
  <si>
    <t>V　 細田　渉</t>
  </si>
  <si>
    <t>V　 亀田　真吾</t>
  </si>
  <si>
    <t>V　 吉田　穣理</t>
  </si>
  <si>
    <t>V　 江口　宗志</t>
  </si>
  <si>
    <t>V　 濱野　集</t>
  </si>
  <si>
    <t>V　 大野　勇次</t>
  </si>
  <si>
    <t>V　 伊藤　稔</t>
  </si>
  <si>
    <t>V　 川邊　楓大</t>
  </si>
  <si>
    <t>上條会Ｍａｏ’ｓ</t>
  </si>
  <si>
    <t xml:space="preserve"> 　　宇佐美　信乃</t>
  </si>
  <si>
    <t xml:space="preserve"> 　　神谷　雄己</t>
  </si>
  <si>
    <t>V　 土屋　洋道</t>
  </si>
  <si>
    <t>V　 原田　真吾</t>
  </si>
  <si>
    <t>V　 東山　祐介</t>
  </si>
  <si>
    <t>V　 上條　翔太郎</t>
  </si>
  <si>
    <t>V　 諸星　北人</t>
  </si>
  <si>
    <t>V　 石井　克政</t>
  </si>
  <si>
    <t>V　 服部　透也</t>
  </si>
  <si>
    <t>V　 渡邊　健</t>
  </si>
  <si>
    <t>V　 山崎　喜貴</t>
  </si>
  <si>
    <t>V　 稲垣　貴士</t>
  </si>
  <si>
    <t>V　 伊藤　恵吾</t>
  </si>
  <si>
    <t>V　 杉山　大輝</t>
  </si>
  <si>
    <t>V　 伊藤　圭太</t>
  </si>
  <si>
    <t>V　 金森　捷太</t>
  </si>
  <si>
    <t>V　 田島　和明</t>
  </si>
  <si>
    <t>常盤台ユベントス</t>
  </si>
  <si>
    <t>　 　西谷　奈帆</t>
  </si>
  <si>
    <t>　 　永春　里望</t>
  </si>
  <si>
    <t xml:space="preserve"> 　　沢田　明真左</t>
  </si>
  <si>
    <t xml:space="preserve"> 　　鍵和田　和明</t>
  </si>
  <si>
    <t xml:space="preserve"> 　　斉藤　昌宏</t>
  </si>
  <si>
    <t xml:space="preserve"> 　　萱嶋　誠</t>
  </si>
  <si>
    <t xml:space="preserve"> 　　戸高　英明</t>
  </si>
  <si>
    <t xml:space="preserve"> 　　阿部　功一</t>
  </si>
  <si>
    <t>V　 清水　謙介</t>
  </si>
  <si>
    <t>V　 北野　真章</t>
  </si>
  <si>
    <t>V　 三橋　正人</t>
  </si>
  <si>
    <t>V　 小林　晴信</t>
  </si>
  <si>
    <t>V　 窪田　昌佳</t>
  </si>
  <si>
    <t>V　 田村　和彦</t>
  </si>
  <si>
    <t>V　 定延　智崇</t>
  </si>
  <si>
    <t>V　 浅海　太郎</t>
  </si>
  <si>
    <t>V　 岡部　太郎</t>
  </si>
  <si>
    <t>V　 山根　旭弘</t>
  </si>
  <si>
    <t>V　 原　圭太</t>
  </si>
  <si>
    <t>V　 山田　翔太</t>
  </si>
  <si>
    <t>V　 川端　翔</t>
  </si>
  <si>
    <t>V　 藤原　諒</t>
  </si>
  <si>
    <t>V　 関村　拓海</t>
  </si>
  <si>
    <t>V　 川端　武志</t>
  </si>
  <si>
    <t>V　 長谷川　意</t>
  </si>
  <si>
    <t>V　 三山　幹木</t>
  </si>
  <si>
    <t>V　 石川　直輝</t>
  </si>
  <si>
    <t>V　 田村　康晃</t>
  </si>
  <si>
    <t>V　 高橋　龍ノ介</t>
  </si>
  <si>
    <t>神奈川メープルリーフ　Ａ</t>
  </si>
  <si>
    <t>　 　斉藤　昭彦</t>
  </si>
  <si>
    <t>　 　野田　剛志</t>
  </si>
  <si>
    <t>　 　鍋嶋　順子</t>
  </si>
  <si>
    <t xml:space="preserve"> 　　Ｓｕｍｍｅｒｈａｙｓ　Ｇａｒｙ</t>
  </si>
  <si>
    <t>V　 猿渡　照起</t>
  </si>
  <si>
    <t>V　 種田　貴文</t>
  </si>
  <si>
    <t>V　 丹野　桂太</t>
  </si>
  <si>
    <t>V　 石井　寛人</t>
  </si>
  <si>
    <t>V　 深澤　友紀</t>
  </si>
  <si>
    <t>V　 松谷　俊輔</t>
  </si>
  <si>
    <t>V　 廣瀬　適汰</t>
  </si>
  <si>
    <t>V　 大木　周</t>
  </si>
  <si>
    <t>V　 松本　小次郎</t>
  </si>
  <si>
    <t>V　 井上　玖良</t>
  </si>
  <si>
    <t>V　 高瀬　友人</t>
  </si>
  <si>
    <t>神奈川メープルリーフ　Ｂ</t>
  </si>
  <si>
    <t>　 　平間　初恵</t>
  </si>
  <si>
    <t xml:space="preserve"> 　　足立　弘一</t>
  </si>
  <si>
    <t xml:space="preserve"> 　　野田　剛志</t>
  </si>
  <si>
    <t xml:space="preserve"> 　　楠美　将来</t>
  </si>
  <si>
    <t xml:space="preserve"> 　　戸井　康夫</t>
  </si>
  <si>
    <t xml:space="preserve"> 　　黒岩　周一郎</t>
  </si>
  <si>
    <t xml:space="preserve"> 　　吉村　建太郎</t>
  </si>
  <si>
    <t xml:space="preserve"> 　　飯塚　祐介</t>
  </si>
  <si>
    <t xml:space="preserve"> 　　中村　謙太郎</t>
  </si>
  <si>
    <t>V　 長谷川　公威</t>
  </si>
  <si>
    <t>V　 渡邊　邦彦</t>
  </si>
  <si>
    <t>V　 米田　富雄</t>
  </si>
  <si>
    <t>V　 漆畑　豪</t>
  </si>
  <si>
    <t>V　 宮脇　昇</t>
  </si>
  <si>
    <t>V　 高木　哲</t>
  </si>
  <si>
    <t>V　 小池　博之</t>
  </si>
  <si>
    <t>V　 橋爪　整</t>
  </si>
  <si>
    <t>V　 平間　達也</t>
  </si>
  <si>
    <t>V　 櫻庭　隼人</t>
  </si>
  <si>
    <t>V　 藤島　克也</t>
  </si>
  <si>
    <t>横浜JETS</t>
  </si>
  <si>
    <t>　 　加納　諒</t>
  </si>
  <si>
    <t xml:space="preserve"> 　　平塚　譲治</t>
  </si>
  <si>
    <t xml:space="preserve"> 　　Ｇｉｕｆｆｒｅ　Ｔｈｏｍａｓ</t>
  </si>
  <si>
    <t xml:space="preserve"> 　　Ｂａｌｍｕｔｈ　Ａｎｄｒｅｗ</t>
  </si>
  <si>
    <t xml:space="preserve"> 　　MacGregor　Robert</t>
  </si>
  <si>
    <t xml:space="preserve"> 　　三宅　一明</t>
  </si>
  <si>
    <t xml:space="preserve"> 　　後藤　仁</t>
  </si>
  <si>
    <t xml:space="preserve"> 　　関川　秀一郎</t>
  </si>
  <si>
    <t xml:space="preserve"> 　　Wolfe　Eric</t>
  </si>
  <si>
    <t xml:space="preserve"> 　　Ｌｏｔｏｃｋｉ　Ｄａｖｉｄ</t>
  </si>
  <si>
    <t xml:space="preserve"> 　　安部　浩明</t>
  </si>
  <si>
    <t xml:space="preserve"> 　　Ｄｕｐｕｉｓ　Ｊａｍｉｅ</t>
  </si>
  <si>
    <t xml:space="preserve"> 　　Ｍｏｒｒｉｓ　Ｐａｔｒｉｃｋ</t>
  </si>
  <si>
    <t xml:space="preserve"> 　　治山　純也</t>
  </si>
  <si>
    <t xml:space="preserve"> 　　Ｙａｋｉｗｃｈｕｋ　Ｄｅｒｅｋ</t>
  </si>
  <si>
    <t>V　 Ｄｏｂｒｅｓｃｕ　Ａｒｒｏｎ</t>
  </si>
  <si>
    <t>V　 Ｌｅｅｓ　Ｂｒｉａｎ</t>
  </si>
  <si>
    <t>V　 Ｃｌａｒｋｅ　Ｈｕｇｈ</t>
  </si>
  <si>
    <t>V　 Ｄｕｒｋｅｅ　Ｊｏｅｌ</t>
  </si>
  <si>
    <t>V　 Olszyk　Matt</t>
  </si>
  <si>
    <t>V　 Ｋｕｆｆｎｅｒ　Ｃｈａｄ</t>
  </si>
  <si>
    <t>V　 Ｖｅｒｓｉｃａｌ　Ｊｏｓｅｐｈ</t>
  </si>
  <si>
    <t xml:space="preserve"> 　　ＫＯＵＨＩＡ　ＭＩＫＡ</t>
  </si>
  <si>
    <t xml:space="preserve"> 　　岩科　泰志</t>
  </si>
  <si>
    <t xml:space="preserve"> 　　Ｍｉｌｌｗａｒｄ　Ｊａｓｏｎ</t>
  </si>
  <si>
    <t>V　 和田　等</t>
  </si>
  <si>
    <t>V　 赤堀　聡彦</t>
  </si>
  <si>
    <t>V　 Lukasiewicz　Todd</t>
  </si>
  <si>
    <t>V　 前田　晋吾</t>
  </si>
  <si>
    <t>Ｍａｖｅｒｉｃｋｓ</t>
  </si>
  <si>
    <t>　 　荻野　哲男</t>
  </si>
  <si>
    <t>　 　荒木　理沙</t>
  </si>
  <si>
    <t>V　 鬼頭　穣</t>
  </si>
  <si>
    <t>V　 田中　洋範</t>
  </si>
  <si>
    <t>V　 栗谷　達郎</t>
  </si>
  <si>
    <t>V　 今西　勇平</t>
  </si>
  <si>
    <t>V　 藤本　純平</t>
  </si>
  <si>
    <t>V　 石神　翔平</t>
  </si>
  <si>
    <t>V　 伊東　哲志</t>
  </si>
  <si>
    <t>V　 岩本　翔伍</t>
  </si>
  <si>
    <t>V　 永塚　勇斗</t>
  </si>
  <si>
    <t>V　 中村　修大</t>
  </si>
  <si>
    <t>V　 松本　逸輝</t>
  </si>
  <si>
    <t>V　 桶谷　康祐</t>
  </si>
  <si>
    <t>V　 松村　夏海</t>
  </si>
  <si>
    <t>V　 信楽　幸大</t>
  </si>
  <si>
    <t>V　 吉原　純徳</t>
  </si>
  <si>
    <t>日産自動車ピストンズ</t>
  </si>
  <si>
    <t>　 　小髙　小音美</t>
  </si>
  <si>
    <t>　 　松井　郁実</t>
  </si>
  <si>
    <t xml:space="preserve"> 　　Ｌｏｎｇｃｏｐｅ　Ｐｅｔｅｒ</t>
  </si>
  <si>
    <t xml:space="preserve"> 　　佐久間　剛</t>
  </si>
  <si>
    <t>V　 小高　智</t>
  </si>
  <si>
    <t>V　 横田　英剛</t>
  </si>
  <si>
    <t>V　 野坂　和正</t>
  </si>
  <si>
    <t>V　 臼田　高志</t>
  </si>
  <si>
    <t>V　 益田　丈輔</t>
  </si>
  <si>
    <t>V　 佐藤　晃平</t>
  </si>
  <si>
    <t>V　 小林　太郎</t>
  </si>
  <si>
    <t>V　 本間　竜太郎</t>
  </si>
  <si>
    <t>ＥＮＥＯＳ</t>
  </si>
  <si>
    <t>　 　北川　邦晴</t>
  </si>
  <si>
    <t xml:space="preserve"> 　　荻野　哲男</t>
  </si>
  <si>
    <t xml:space="preserve"> 　　鈴木　仁</t>
  </si>
  <si>
    <t xml:space="preserve"> 　　古川　隆志</t>
  </si>
  <si>
    <t xml:space="preserve"> 　　石川　誠</t>
  </si>
  <si>
    <t xml:space="preserve"> 　　平野　実紀雄</t>
  </si>
  <si>
    <t xml:space="preserve"> 　　中山　泰三</t>
  </si>
  <si>
    <t xml:space="preserve"> 　　吉田　俊一</t>
  </si>
  <si>
    <t xml:space="preserve"> 　　渡邊　浩平</t>
  </si>
  <si>
    <t xml:space="preserve"> 　　牧野　吉晃</t>
  </si>
  <si>
    <t xml:space="preserve"> 　　青木　理</t>
  </si>
  <si>
    <t xml:space="preserve"> 　　城島　景明</t>
  </si>
  <si>
    <t xml:space="preserve"> 　　山口　純一</t>
  </si>
  <si>
    <t xml:space="preserve"> 　　多賀　薫</t>
  </si>
  <si>
    <t>V　 齊田　信之</t>
  </si>
  <si>
    <t>V　 大島　崇</t>
  </si>
  <si>
    <t>V　 岩淵　真悟</t>
  </si>
  <si>
    <t>箱根クラブ</t>
  </si>
  <si>
    <t>　 　疋田　一二美</t>
  </si>
  <si>
    <t xml:space="preserve"> 　　下山　浩二</t>
  </si>
  <si>
    <t xml:space="preserve"> 　　石渡　克成</t>
  </si>
  <si>
    <t xml:space="preserve"> 　　佐藤　茂之</t>
  </si>
  <si>
    <t>V　 水庭　宜隆</t>
  </si>
  <si>
    <t>V　 荒木　卓三</t>
  </si>
  <si>
    <t>V　 山梨　雄一</t>
  </si>
  <si>
    <t>V　 佐藤　謙治</t>
  </si>
  <si>
    <t>V　 鈴木　秀治</t>
  </si>
  <si>
    <t>V　 新村　翔太</t>
  </si>
  <si>
    <t>V　 新村　正哉</t>
  </si>
  <si>
    <t>V　 今井田　拓也</t>
  </si>
  <si>
    <t>V　 叶多　洸大</t>
  </si>
  <si>
    <t>V　 糠山　哲太</t>
  </si>
  <si>
    <t>　 　金田一　千春</t>
  </si>
  <si>
    <t xml:space="preserve"> 　　吉田　裕司</t>
  </si>
  <si>
    <t xml:space="preserve"> 　　内田　貴典</t>
  </si>
  <si>
    <t xml:space="preserve"> 　　坂井　康一郎</t>
  </si>
  <si>
    <t xml:space="preserve"> 　　二見　穏彰</t>
  </si>
  <si>
    <t xml:space="preserve"> 　　鎌田　貴裕</t>
  </si>
  <si>
    <t>V　 平田　昌義</t>
  </si>
  <si>
    <t>V　 加畑　大輔</t>
  </si>
  <si>
    <t>V　 平山　隆介</t>
  </si>
  <si>
    <t>V　 今村　賢志</t>
  </si>
  <si>
    <t>V　 larson　daniel</t>
  </si>
  <si>
    <t>V　 浅井　崇太</t>
  </si>
  <si>
    <t>V　 Eriksson　Ken</t>
  </si>
  <si>
    <t>V　 今野　淳人</t>
  </si>
  <si>
    <t>V　 堀　高誌</t>
  </si>
  <si>
    <t>V　 原　達也</t>
  </si>
  <si>
    <t>V　 角田　猛</t>
  </si>
  <si>
    <t>V　 館田　隼</t>
  </si>
  <si>
    <t>V　 古野　駿</t>
  </si>
  <si>
    <t>ゼロックス・アイスホッケークラブ</t>
  </si>
  <si>
    <t>　 　倉本　美紀子</t>
  </si>
  <si>
    <t xml:space="preserve"> 　　古川　浩史</t>
  </si>
  <si>
    <t xml:space="preserve"> 　　菊地　雄三</t>
  </si>
  <si>
    <t xml:space="preserve"> 　　杉立　淳</t>
  </si>
  <si>
    <t>V　 大島　泰平</t>
  </si>
  <si>
    <t>V　 阿部　紳司</t>
  </si>
  <si>
    <t>V　 星野　敦生</t>
  </si>
  <si>
    <t>V　 杉本　大</t>
  </si>
  <si>
    <t>V　 村田　真</t>
  </si>
  <si>
    <t>V　 乗越　理俊</t>
  </si>
  <si>
    <t>V　 中村　充宏</t>
  </si>
  <si>
    <t>V　 中村　啓一</t>
  </si>
  <si>
    <t>V　 金入　常郎</t>
  </si>
  <si>
    <t>V　 丸山　朋宏</t>
  </si>
  <si>
    <t>V　 藤井　洋平</t>
  </si>
  <si>
    <t>V　 内藤　洋平</t>
  </si>
  <si>
    <t>V　 廣實　慶彦</t>
  </si>
  <si>
    <t>V　 中村　徳宏</t>
  </si>
  <si>
    <t>V　 倉本　健史</t>
  </si>
  <si>
    <t>Ｂ．Ｂ．ＫＩＮＧＳ</t>
  </si>
  <si>
    <t>　 　堀越　彰子</t>
  </si>
  <si>
    <t>　 　中山　伸子</t>
  </si>
  <si>
    <t>　 　白羽　香</t>
  </si>
  <si>
    <t xml:space="preserve"> 　　園部　正博</t>
  </si>
  <si>
    <t xml:space="preserve"> 　　田口　雄一</t>
  </si>
  <si>
    <t xml:space="preserve"> 　　浦島　隆</t>
  </si>
  <si>
    <t xml:space="preserve"> 　　坪山　睦</t>
  </si>
  <si>
    <t xml:space="preserve"> 　　田邊　啓太</t>
  </si>
  <si>
    <t>V　 菊地　竜次</t>
  </si>
  <si>
    <t>V　 池田　博俊</t>
  </si>
  <si>
    <t>V　 佐藤　慎吾</t>
  </si>
  <si>
    <t>V　 畠山　悠</t>
  </si>
  <si>
    <t>V　 古澤　正樹</t>
  </si>
  <si>
    <t>V　 千葉　祐一郎</t>
  </si>
  <si>
    <t>V　 大泉　泰志</t>
  </si>
  <si>
    <t>V　 西垣　匡人</t>
  </si>
  <si>
    <t>V　 鈴木　亜弥</t>
  </si>
  <si>
    <t>ロックホッパーペンギンズ</t>
  </si>
  <si>
    <t>　 　早野　知美</t>
  </si>
  <si>
    <t>　 　田口　妃佐子</t>
  </si>
  <si>
    <t xml:space="preserve"> 　　渡辺　浩彰</t>
  </si>
  <si>
    <t xml:space="preserve"> 　　久保　健一</t>
  </si>
  <si>
    <t xml:space="preserve"> 　　佐藤　慎</t>
  </si>
  <si>
    <t xml:space="preserve"> 　　余宮　賢</t>
  </si>
  <si>
    <t xml:space="preserve"> 　　池田　隆</t>
  </si>
  <si>
    <t xml:space="preserve"> 　　清水　尚樹</t>
  </si>
  <si>
    <t xml:space="preserve"> 　　田口　篤史</t>
  </si>
  <si>
    <t>V　 今野　賢治</t>
  </si>
  <si>
    <t>V　 村田　仁</t>
  </si>
  <si>
    <t>V　 生駒　陽一郎</t>
  </si>
  <si>
    <t>V　 柊　一哉</t>
  </si>
  <si>
    <t>V　 佐藤　潤一</t>
  </si>
  <si>
    <t>V　 谷田貝　晃大</t>
  </si>
  <si>
    <t>ＪＩＮＸＳ</t>
  </si>
  <si>
    <t xml:space="preserve"> 　　宗　圭介</t>
  </si>
  <si>
    <t xml:space="preserve"> 　　緒方　章人</t>
  </si>
  <si>
    <t xml:space="preserve"> 　　黒川　太郎</t>
  </si>
  <si>
    <t xml:space="preserve"> 　　高原　正訓</t>
  </si>
  <si>
    <t>V　 髙橋　是彦</t>
  </si>
  <si>
    <t>V　 末藤　雅章</t>
  </si>
  <si>
    <t>V　 Ｈａｒｄｙ　Ｂｅｎ</t>
  </si>
  <si>
    <t>V　 Ｃｏｌｕｃｃｉ　Ｃｈｒｉｓｔｏｐｈｅｒ</t>
  </si>
  <si>
    <t>V　 安藤　仁詩</t>
  </si>
  <si>
    <t>Big Buzz</t>
  </si>
  <si>
    <t>　 　星野　和美</t>
  </si>
  <si>
    <t>　 　長岡　彩子</t>
  </si>
  <si>
    <t>　 　田中　志乃</t>
  </si>
  <si>
    <t xml:space="preserve"> 　　青木　丈夫</t>
  </si>
  <si>
    <t xml:space="preserve"> 　　藤波　一典</t>
  </si>
  <si>
    <t xml:space="preserve"> 　　勝又　武志</t>
  </si>
  <si>
    <t xml:space="preserve"> 　　長岡　正樹</t>
  </si>
  <si>
    <t xml:space="preserve"> 　　高原　正明</t>
  </si>
  <si>
    <t xml:space="preserve"> 　　小倉　実</t>
  </si>
  <si>
    <t xml:space="preserve"> 　　斉藤　徳史</t>
  </si>
  <si>
    <t xml:space="preserve"> 　　結城　聡</t>
  </si>
  <si>
    <t xml:space="preserve"> 　　田中　哲治</t>
  </si>
  <si>
    <t xml:space="preserve"> 　　小泉　康理</t>
  </si>
  <si>
    <t xml:space="preserve"> 　　枕辺　勝美</t>
  </si>
  <si>
    <t>V　 垣平　祐基</t>
  </si>
  <si>
    <t>V　 村山　貴弘</t>
  </si>
  <si>
    <t>V　 鈴木　大智</t>
  </si>
  <si>
    <t>V　 安達　健太郎</t>
  </si>
  <si>
    <t>V　 豊岡　夢葵</t>
  </si>
  <si>
    <t>ハマクラブA</t>
  </si>
  <si>
    <t>　 　北尾　暁江</t>
  </si>
  <si>
    <t>　 　森田　みゆき</t>
  </si>
  <si>
    <t>　 　村松　薫</t>
  </si>
  <si>
    <t xml:space="preserve"> 　　石橋　俊基</t>
  </si>
  <si>
    <t xml:space="preserve"> 　　米内　一尊</t>
  </si>
  <si>
    <t xml:space="preserve"> 　　高橋　俊勝</t>
  </si>
  <si>
    <t xml:space="preserve"> 　　宇佐美　孝忠</t>
  </si>
  <si>
    <t xml:space="preserve"> 　　森田　修一</t>
  </si>
  <si>
    <t>V　 秋田　純</t>
  </si>
  <si>
    <t>V　 江島　明彦</t>
  </si>
  <si>
    <t>V　 宇都宮　智宏</t>
  </si>
  <si>
    <t>V　 崎山　剛</t>
  </si>
  <si>
    <t>V　 江成　晃一</t>
  </si>
  <si>
    <t>V　 富山　大輔</t>
  </si>
  <si>
    <t>V　 永島　亮</t>
  </si>
  <si>
    <t>V　 野口　光希</t>
  </si>
  <si>
    <t>V　 伊藤　翔太</t>
  </si>
  <si>
    <t>アイスバンディッツ</t>
  </si>
  <si>
    <t>　 　高橋　幸則</t>
  </si>
  <si>
    <t>　 　高橋　多恵子</t>
  </si>
  <si>
    <t xml:space="preserve"> 　　馬場　浩</t>
  </si>
  <si>
    <t xml:space="preserve"> 　　矢口　和之</t>
  </si>
  <si>
    <t xml:space="preserve"> 　　菊地　昭博</t>
  </si>
  <si>
    <t>V　 広瀬　健太郎</t>
  </si>
  <si>
    <t>V　 梅原　弘幸</t>
  </si>
  <si>
    <t>V　 遠山　紘生</t>
  </si>
  <si>
    <t>V　 生田　和之</t>
  </si>
  <si>
    <t>V　 Babale　Bachir</t>
  </si>
  <si>
    <t>V　 加藤　翔太</t>
  </si>
  <si>
    <t>V　 山下　道生</t>
  </si>
  <si>
    <t>V　 高橋　幸之介</t>
  </si>
  <si>
    <t>V　 立花　宏樹</t>
  </si>
  <si>
    <t>V　 大坪　礼朗</t>
  </si>
  <si>
    <t>V　 千秋　輝</t>
  </si>
  <si>
    <t>V　 佐藤　秀斗</t>
  </si>
  <si>
    <t>V　 松原　虎風</t>
  </si>
  <si>
    <t>V　 岩崎　拓斗</t>
  </si>
  <si>
    <t>Sony Lightning</t>
  </si>
  <si>
    <t>　 　田中　伸史</t>
  </si>
  <si>
    <t>　 　折目　啓伯</t>
  </si>
  <si>
    <t xml:space="preserve"> 　　星野　敬司</t>
  </si>
  <si>
    <t xml:space="preserve"> 　　森瀬　旭</t>
  </si>
  <si>
    <t xml:space="preserve"> 　　原口　信也</t>
  </si>
  <si>
    <t xml:space="preserve"> 　　木下　和則</t>
  </si>
  <si>
    <t xml:space="preserve"> 　　岩本　純</t>
  </si>
  <si>
    <t xml:space="preserve"> 　　塩谷　雅之</t>
  </si>
  <si>
    <t xml:space="preserve"> 　　山本　秀彦</t>
  </si>
  <si>
    <t xml:space="preserve"> 　　勝山　栄</t>
  </si>
  <si>
    <t>V　 川口　健司</t>
  </si>
  <si>
    <t>V　 萩原　拓</t>
  </si>
  <si>
    <t>V　 大塚　純</t>
  </si>
  <si>
    <t>V　 岩崎　佑樹</t>
  </si>
  <si>
    <t>V　 鈴木　政洋</t>
  </si>
  <si>
    <t>V　 長尾　翔太</t>
  </si>
  <si>
    <t>V　 森瀬　慶</t>
  </si>
  <si>
    <t>V　 高山　直毅</t>
  </si>
  <si>
    <t>BERKS</t>
  </si>
  <si>
    <t>　 　田中　麻里</t>
  </si>
  <si>
    <t>　 　早川　裕美</t>
  </si>
  <si>
    <t>V　 山田　和範</t>
  </si>
  <si>
    <t>V　 大森　正輝</t>
  </si>
  <si>
    <t>V　 佐藤　文彦</t>
  </si>
  <si>
    <t>V　 井上　琢</t>
  </si>
  <si>
    <t>V　 吉澤　幸次郎</t>
  </si>
  <si>
    <t>V　 小澤　博史</t>
  </si>
  <si>
    <t>V　 齊藤　慶介</t>
  </si>
  <si>
    <t>V　 河野　尚士</t>
  </si>
  <si>
    <t>V　 岡崎　淳司</t>
  </si>
  <si>
    <t>V　 村木　亮</t>
  </si>
  <si>
    <t>V　 平松　靖隆</t>
  </si>
  <si>
    <t>V　 朝倉　嘉彦</t>
  </si>
  <si>
    <t>V　 鈴木　竜斗</t>
  </si>
  <si>
    <t>V　 河北　光</t>
  </si>
  <si>
    <t>サンダーバード</t>
  </si>
  <si>
    <t>　 　前田　晶子</t>
  </si>
  <si>
    <t xml:space="preserve"> 　　東山　俊男</t>
  </si>
  <si>
    <t xml:space="preserve"> 　　井上　志民</t>
  </si>
  <si>
    <t xml:space="preserve"> 　　福島　敏弘</t>
  </si>
  <si>
    <t xml:space="preserve"> 　　三枝　寛隆</t>
  </si>
  <si>
    <t xml:space="preserve"> 　　藤野　威</t>
  </si>
  <si>
    <t xml:space="preserve"> 　　前田　洋介</t>
  </si>
  <si>
    <t xml:space="preserve"> 　　谷　一将</t>
  </si>
  <si>
    <t xml:space="preserve"> 　　飯田　巨樹</t>
  </si>
  <si>
    <t>V　 大山　訓弘</t>
  </si>
  <si>
    <t>V　 森田　真佐宏</t>
  </si>
  <si>
    <t>V　 東海林　孝光</t>
  </si>
  <si>
    <t>V　 西村　パトリック</t>
  </si>
  <si>
    <t>V　 山口　鉄平</t>
  </si>
  <si>
    <t>V　 杉本　迅</t>
  </si>
  <si>
    <t>V　 小野　崇晃</t>
  </si>
  <si>
    <t>横浜ダイヤモンズ</t>
  </si>
  <si>
    <t>　 　今井　由佳</t>
  </si>
  <si>
    <t>　 　長谷川　直美</t>
  </si>
  <si>
    <t>　 　竹田　朱里</t>
  </si>
  <si>
    <t>　 　江連　沙織</t>
  </si>
  <si>
    <t>　 　南部　葉子</t>
  </si>
  <si>
    <t>　 　鎌田　奈菜</t>
  </si>
  <si>
    <t>　 　辻本　真望</t>
  </si>
  <si>
    <t xml:space="preserve"> 　　笹山　智弘</t>
  </si>
  <si>
    <t>V　 千代田　智光</t>
  </si>
  <si>
    <t>V　 松浦　秀明</t>
  </si>
  <si>
    <t>V　 Jelinek　Alexander</t>
  </si>
  <si>
    <t>V　 奥原　英修</t>
  </si>
  <si>
    <t>V　 平沼　拓</t>
  </si>
  <si>
    <t>V　 田中　佳介</t>
  </si>
  <si>
    <t>V　 堀江　智生</t>
  </si>
  <si>
    <t>V　 荒木　一修</t>
  </si>
  <si>
    <t>V　 山越　健太</t>
  </si>
  <si>
    <t>V　 南部　佑介</t>
  </si>
  <si>
    <t>V　 図書　優一</t>
  </si>
  <si>
    <t>V　 行木　耀平</t>
  </si>
  <si>
    <t>V　 鎌田　恒平</t>
  </si>
  <si>
    <t>V　 馬淵　凌</t>
  </si>
  <si>
    <t>V　 栗山　大輝</t>
  </si>
  <si>
    <t>V　 鎌田　雄次</t>
  </si>
  <si>
    <t>V　 市村　豪浩</t>
  </si>
  <si>
    <t>V　 久保井　陸</t>
  </si>
  <si>
    <t>V　 加藤　敬介</t>
  </si>
  <si>
    <t>V　 水戸部　凌也</t>
  </si>
  <si>
    <t xml:space="preserve"> 　　伊藤　智</t>
  </si>
  <si>
    <t>V　 河田　哲弥</t>
  </si>
  <si>
    <t>　 　小松　葵</t>
  </si>
  <si>
    <t>V　 久保田　颯</t>
  </si>
  <si>
    <t>V　 本多　歩維希</t>
  </si>
  <si>
    <t>V　 守山　太貴</t>
  </si>
  <si>
    <t>V　 渡邊　陽太</t>
  </si>
  <si>
    <t xml:space="preserve"> 　　竹村　隆博</t>
  </si>
  <si>
    <t xml:space="preserve"> 　　竹村　康</t>
  </si>
  <si>
    <t xml:space="preserve"> 　　宮寺　和之</t>
  </si>
  <si>
    <t>V　 京野　新達</t>
  </si>
  <si>
    <t xml:space="preserve"> 　　花本　孝治</t>
  </si>
  <si>
    <t>V　 石崎　貴寛</t>
  </si>
  <si>
    <t>V　 但木　雄大</t>
  </si>
  <si>
    <t>V　 Ｆｒｉｄｅｌｌ　Ｈａｎｓ　Ｎｉｃｋｌａｓ</t>
  </si>
  <si>
    <t>V　 横田　崚</t>
  </si>
  <si>
    <t>V　 佐藤　博</t>
  </si>
  <si>
    <t>佐藤 仁衣奈</t>
  </si>
  <si>
    <t>第70回  神奈川県選手権</t>
  </si>
  <si>
    <t>Linesperson</t>
  </si>
  <si>
    <t>ラインズパーソンの氏名</t>
  </si>
  <si>
    <t>阿部山　勝弘</t>
  </si>
  <si>
    <t>富士通　ＲＥＤ　ＢＵＬＬＥＴＳ</t>
  </si>
  <si>
    <t>佐々木 基喜</t>
  </si>
  <si>
    <t>　 　鎮守　正昭</t>
  </si>
  <si>
    <t>　 　近藤　雄介</t>
  </si>
  <si>
    <t>V　 平野　祐規</t>
  </si>
  <si>
    <t>V　 赤崎　宏一郎</t>
  </si>
  <si>
    <t>　 　竹田　増蔵</t>
  </si>
  <si>
    <t>　 　金井　亮彦</t>
  </si>
  <si>
    <t>　 　竹内　景介</t>
  </si>
  <si>
    <t>　 　池田　あや</t>
  </si>
  <si>
    <t>　 　河野　佳介</t>
  </si>
  <si>
    <t>V　 中澤　亮祐</t>
  </si>
  <si>
    <t>V　 松浦　大貴</t>
  </si>
  <si>
    <t>V　 福田　太郎</t>
  </si>
  <si>
    <t xml:space="preserve"> 　　男全　修二</t>
  </si>
  <si>
    <t xml:space="preserve"> 　　田中　龍一</t>
  </si>
  <si>
    <t>　 　成田　克巳</t>
  </si>
  <si>
    <t xml:space="preserve"> 　　小倉　琢也</t>
  </si>
  <si>
    <t>V　 滝川　博嗣</t>
  </si>
  <si>
    <t>V　 ブラウン　ロバート</t>
  </si>
  <si>
    <t>V　 松永　敦</t>
  </si>
  <si>
    <t>V　 日高　正也</t>
  </si>
  <si>
    <t>V　 小川　翼</t>
  </si>
  <si>
    <t>V　 高橋　佑太</t>
  </si>
  <si>
    <t>V　 眞保　慶之</t>
  </si>
  <si>
    <t>　 　木下　和則</t>
  </si>
  <si>
    <t xml:space="preserve"> 　　岸井　貴志</t>
  </si>
  <si>
    <t xml:space="preserve"> 　　三浦　雅也</t>
  </si>
  <si>
    <t>V　 田村　宙志</t>
  </si>
  <si>
    <t xml:space="preserve"> 　　石田　淳</t>
  </si>
  <si>
    <t>V　 大川　真央</t>
  </si>
  <si>
    <t>V　 佐々木　悠</t>
  </si>
  <si>
    <t>V　 小林　聖弥</t>
  </si>
  <si>
    <t>　 　竹本　紀彦</t>
  </si>
  <si>
    <t>V　 中沢　竜大</t>
  </si>
  <si>
    <t>V　 橋本　健悟</t>
  </si>
  <si>
    <t>F　 増田　楽人</t>
  </si>
  <si>
    <t xml:space="preserve"> 　　芹生　昇</t>
  </si>
  <si>
    <t xml:space="preserve"> 　　加藤　直哉</t>
  </si>
  <si>
    <t>V　 Ｎｉｅｄｅｒｂｅｒｇｅｒ　Ｃａｒｌｏ</t>
  </si>
  <si>
    <t>V　 八木　佑介</t>
  </si>
  <si>
    <t>V　 梅本　怜</t>
  </si>
  <si>
    <t>V　 伊藤　大翔</t>
  </si>
  <si>
    <t>　 　渋井　菜々子</t>
  </si>
  <si>
    <t>V　 田中　一成</t>
  </si>
  <si>
    <t>V　 阪井　瞭介</t>
  </si>
  <si>
    <t>　 　MAK　YURIKO</t>
  </si>
  <si>
    <t>V　 MAK　KENNETH</t>
  </si>
  <si>
    <t xml:space="preserve"> 　　冨樫　智輝</t>
  </si>
  <si>
    <t>V　 芦原　栄斗</t>
  </si>
  <si>
    <t>　 　栗岡　辰典</t>
  </si>
  <si>
    <t>　 　築地　可奈</t>
  </si>
  <si>
    <t>V　 佐藤　圭之輔</t>
  </si>
  <si>
    <t>V　 中村　明弘</t>
  </si>
  <si>
    <t>V　 伊藤　悠吾</t>
  </si>
  <si>
    <t>　 　猿渡　照起</t>
  </si>
  <si>
    <t>V　 小野　寿弥</t>
  </si>
  <si>
    <t>V　 伊藤　竜太朗</t>
  </si>
  <si>
    <t>　 　淵之上　光廣</t>
  </si>
  <si>
    <t xml:space="preserve"> 　　斉藤　昭彦</t>
  </si>
  <si>
    <t xml:space="preserve"> 　　佐藤　哲也</t>
  </si>
  <si>
    <t>V　 北出　雅也</t>
  </si>
  <si>
    <t>V　 平田　憲真</t>
  </si>
  <si>
    <t>V　 佐藤　晋</t>
  </si>
  <si>
    <t>　 　網干　夏近</t>
  </si>
  <si>
    <t xml:space="preserve"> 　　Ｈｅｒｍｅｎｉｕｓ　Ｈａｎｓ</t>
  </si>
  <si>
    <t>V　 後藤　雄真</t>
  </si>
  <si>
    <t>V　 Ｑｕａｄｒｉｎｏ　Ｗｉｌｌｉａｍ</t>
  </si>
  <si>
    <t>V　 田中　修一郎</t>
  </si>
  <si>
    <t>V　 Ｔｈｉｎｄ　Ｄｅｅｐ</t>
  </si>
  <si>
    <t>V　 東峰　拳</t>
  </si>
  <si>
    <t>V　 Ｇｒｏｖｅｒ　Ｎｉｃｈｏｌａｓ</t>
  </si>
  <si>
    <t>V　 角濱　雄太</t>
  </si>
  <si>
    <t>　 　折原　恵理</t>
  </si>
  <si>
    <t>　 　神谷　想比亜</t>
  </si>
  <si>
    <t xml:space="preserve"> 　　吉田　英宏</t>
  </si>
  <si>
    <t xml:space="preserve"> 　　近田　邦利</t>
  </si>
  <si>
    <t xml:space="preserve"> 　　窪野　岳</t>
  </si>
  <si>
    <t xml:space="preserve"> 　　小西　勇二</t>
  </si>
  <si>
    <t>V　 須永　宜司</t>
  </si>
  <si>
    <t>V　 渡邊　匠</t>
  </si>
  <si>
    <t>V　 湯山　元太</t>
  </si>
  <si>
    <t>V　 牧　純平</t>
  </si>
  <si>
    <t xml:space="preserve"> 　　大迫　健</t>
  </si>
  <si>
    <t xml:space="preserve"> 　　田尻　眞悟</t>
  </si>
  <si>
    <t>V　 Adamson　Christopher</t>
  </si>
  <si>
    <t>V　 佐々木　健志郎</t>
  </si>
  <si>
    <t>V　 川越　祥樹</t>
  </si>
  <si>
    <t>V　 加藤　優斗</t>
  </si>
  <si>
    <t>V　 山極　隆覚</t>
  </si>
  <si>
    <t>V　 馬場　和彦</t>
  </si>
  <si>
    <t>　 　永野　広美</t>
  </si>
  <si>
    <t>V　 石川　鐘日</t>
  </si>
  <si>
    <t xml:space="preserve"> 　　長谷川　滋</t>
  </si>
  <si>
    <t xml:space="preserve"> 　　田中　直樹</t>
  </si>
  <si>
    <t>V　 上原　圭祐</t>
  </si>
  <si>
    <t>V　 大森　新</t>
  </si>
  <si>
    <t>V　 藤田　大樹</t>
  </si>
  <si>
    <t>F　 梅原　柊翔</t>
  </si>
  <si>
    <t xml:space="preserve"> 　　村石　和実</t>
  </si>
  <si>
    <t xml:space="preserve"> 　　次田　智一</t>
  </si>
  <si>
    <t>V　 松本　知之</t>
  </si>
  <si>
    <t>V　 上井　大舟</t>
  </si>
  <si>
    <t>V　 小田桐　浩希</t>
  </si>
  <si>
    <t>V　 三宅　圭一</t>
  </si>
  <si>
    <t>V　 林　英明</t>
  </si>
  <si>
    <t>V　 戸田　元</t>
  </si>
  <si>
    <t>TUSオリオンズ</t>
  </si>
  <si>
    <t>　 　野中　真太</t>
  </si>
  <si>
    <t>　 　渡邊　賢志</t>
  </si>
  <si>
    <t>　 　久保井　陸</t>
  </si>
  <si>
    <t xml:space="preserve"> 　　久保井　誠</t>
  </si>
  <si>
    <t>V　 清水　大暉</t>
  </si>
  <si>
    <t>V　 山口　龍之介</t>
  </si>
  <si>
    <t>V　 町田　颯</t>
  </si>
  <si>
    <t>V　 宮田　流一稜</t>
  </si>
  <si>
    <t>V　 秋吉　海治</t>
  </si>
  <si>
    <t>V　 中村　一貴</t>
  </si>
  <si>
    <t>V　 世利　謙太郎</t>
  </si>
  <si>
    <t>V　 飯盛　冴紀</t>
  </si>
  <si>
    <t>V　 市村　駿翔</t>
  </si>
  <si>
    <t>V　 小林　侑介</t>
  </si>
  <si>
    <t>V　 岡本　悠来</t>
  </si>
  <si>
    <t>V　 清水　暁太</t>
  </si>
  <si>
    <t xml:space="preserve"> 　　Anderson　Mikael</t>
  </si>
  <si>
    <t>V　 松井　渉</t>
  </si>
  <si>
    <t>V　 百々　悠介</t>
  </si>
  <si>
    <t/>
  </si>
  <si>
    <t>T　 森重　建人</t>
  </si>
  <si>
    <t>T　 辻元　千慧</t>
  </si>
  <si>
    <t>T　 山田　永斗</t>
  </si>
  <si>
    <t>T　 森田　勇希</t>
  </si>
  <si>
    <t>T　 石川　悠</t>
  </si>
  <si>
    <t>T　 小林　航生</t>
  </si>
  <si>
    <t>T　 勝田　遥空</t>
  </si>
  <si>
    <t>T　 堀川　慶</t>
  </si>
  <si>
    <t>T　 大塚　丞</t>
  </si>
  <si>
    <t>T　 石井　太壱</t>
  </si>
  <si>
    <t>T　 高橋　凛之介</t>
  </si>
  <si>
    <t>T　 中村　優午</t>
  </si>
  <si>
    <t>T　 古庄　伸也</t>
  </si>
  <si>
    <t>T　 金原　立到</t>
  </si>
  <si>
    <t>T　 鈴木　陸</t>
  </si>
  <si>
    <t>T　 丸田　碧音</t>
  </si>
  <si>
    <t>T　 金森　恭慈</t>
  </si>
  <si>
    <t>T　 伊藤　朋恭</t>
  </si>
  <si>
    <t>T　 石川　達也</t>
  </si>
  <si>
    <t>T　 村中　太一</t>
  </si>
  <si>
    <t>T　 佐藤　佳祐</t>
  </si>
  <si>
    <t>3-11</t>
  </si>
  <si>
    <t>2-11</t>
  </si>
  <si>
    <t>1-11</t>
  </si>
  <si>
    <t>4-12</t>
  </si>
  <si>
    <t>3-12</t>
  </si>
  <si>
    <t>2-13</t>
  </si>
  <si>
    <t>1-13</t>
  </si>
  <si>
    <t>4-13</t>
  </si>
  <si>
    <t>3-13</t>
  </si>
  <si>
    <t>2-12</t>
  </si>
  <si>
    <t>1-12</t>
  </si>
  <si>
    <t>5-11</t>
  </si>
  <si>
    <t>4-14</t>
  </si>
  <si>
    <t>3-14</t>
  </si>
  <si>
    <t>2-14</t>
  </si>
  <si>
    <t>1-14</t>
  </si>
  <si>
    <t>5-12</t>
  </si>
  <si>
    <t>4-15</t>
  </si>
  <si>
    <t>3-15</t>
  </si>
  <si>
    <t>2-15</t>
  </si>
  <si>
    <t>1-15</t>
  </si>
  <si>
    <t>4-16</t>
  </si>
  <si>
    <t>3-16</t>
  </si>
  <si>
    <t>2-17</t>
  </si>
  <si>
    <t>1-16</t>
  </si>
  <si>
    <t>5-13</t>
  </si>
  <si>
    <t>4-17</t>
  </si>
  <si>
    <t>3-17</t>
  </si>
  <si>
    <t>2-16</t>
  </si>
  <si>
    <t>1-17</t>
  </si>
  <si>
    <t>5-14</t>
  </si>
  <si>
    <t>4-18</t>
  </si>
  <si>
    <t>3-18</t>
  </si>
  <si>
    <t>2-18</t>
  </si>
  <si>
    <t>1-18</t>
  </si>
  <si>
    <t>5-15</t>
  </si>
  <si>
    <t>4-19</t>
  </si>
  <si>
    <t>3-19</t>
  </si>
  <si>
    <t>2-19</t>
  </si>
  <si>
    <t>4-20</t>
  </si>
  <si>
    <t>1-19</t>
  </si>
  <si>
    <t>3-20</t>
  </si>
  <si>
    <t>2-20</t>
  </si>
  <si>
    <t>1-20</t>
  </si>
  <si>
    <t>5-16</t>
  </si>
  <si>
    <t>4-21</t>
  </si>
  <si>
    <t>3-21</t>
  </si>
  <si>
    <t>2-21</t>
  </si>
  <si>
    <t>1-21</t>
  </si>
  <si>
    <t>5-17</t>
  </si>
  <si>
    <t>4-22</t>
  </si>
  <si>
    <t>3-22</t>
  </si>
  <si>
    <t>2-22</t>
  </si>
  <si>
    <t>1-22</t>
  </si>
  <si>
    <t>4-23</t>
  </si>
  <si>
    <t>3-23</t>
  </si>
  <si>
    <t>2-23</t>
  </si>
  <si>
    <t>1-23</t>
  </si>
  <si>
    <t>5-18</t>
  </si>
  <si>
    <t>4-24</t>
  </si>
  <si>
    <t>3-24</t>
  </si>
  <si>
    <t>2-24</t>
  </si>
  <si>
    <t>1-24</t>
  </si>
  <si>
    <t>5-19</t>
  </si>
  <si>
    <t>4-25</t>
  </si>
  <si>
    <t>3-25</t>
  </si>
  <si>
    <t>2-25</t>
  </si>
  <si>
    <t>4-26</t>
  </si>
  <si>
    <t>1-25</t>
  </si>
  <si>
    <t>3-26</t>
  </si>
  <si>
    <t>2-26</t>
  </si>
  <si>
    <t>1-26</t>
  </si>
  <si>
    <t>5-20</t>
  </si>
  <si>
    <t>4-27</t>
  </si>
  <si>
    <t>3-27</t>
  </si>
  <si>
    <t>2-27</t>
  </si>
  <si>
    <t>1-27</t>
  </si>
  <si>
    <t>5-21</t>
  </si>
  <si>
    <t>4-28</t>
  </si>
  <si>
    <t>3-28</t>
  </si>
  <si>
    <t>2-28</t>
  </si>
  <si>
    <t>1-28</t>
  </si>
  <si>
    <t>5-10</t>
  </si>
  <si>
    <t>V　 鎌田　健太</t>
  </si>
  <si>
    <t>V　 檀上　諒太</t>
  </si>
  <si>
    <t>　 　笹島　宏之</t>
  </si>
  <si>
    <t>V　 高山　智司</t>
  </si>
  <si>
    <t xml:space="preserve"> 　  島田　佳和</t>
  </si>
  <si>
    <t>V　 沼田　智也</t>
  </si>
  <si>
    <t>V　 椎名　拳志</t>
  </si>
  <si>
    <t>V　 藤田　輝</t>
  </si>
  <si>
    <t>　 　村石　和実</t>
  </si>
  <si>
    <t>V　 山田　竜久</t>
  </si>
  <si>
    <t>V　 中田　聡史</t>
  </si>
  <si>
    <t>V　 福士　時崇</t>
  </si>
  <si>
    <t>V　 飯田　拓海</t>
  </si>
  <si>
    <t>V　 越智　龍実</t>
  </si>
  <si>
    <t>V　 江部　颯太</t>
  </si>
  <si>
    <t>V　 小川　浩平</t>
  </si>
  <si>
    <t>V　 松山　直樹</t>
  </si>
  <si>
    <t>V　 林　風汰</t>
  </si>
  <si>
    <t>V　 務台　慎太郎</t>
  </si>
  <si>
    <t>V　 木綿　宏太</t>
  </si>
  <si>
    <t>V　 権平　優斗</t>
  </si>
  <si>
    <t xml:space="preserve">      田口　和哉</t>
  </si>
  <si>
    <t xml:space="preserve"> 　　内田　信隆</t>
  </si>
  <si>
    <t>V　 小田　拓史</t>
  </si>
  <si>
    <t>　 　加藤　明日香</t>
  </si>
  <si>
    <t>T　 中下　真壯</t>
  </si>
  <si>
    <t>V　 冨澤　英寿</t>
  </si>
  <si>
    <t>V　 保原　基大</t>
  </si>
  <si>
    <t>　 　土門　開耶</t>
  </si>
  <si>
    <t>V　 市瀬　達也</t>
  </si>
  <si>
    <t>V　 海老原　聖大</t>
  </si>
  <si>
    <t>V　 ホルト　ケビン</t>
  </si>
  <si>
    <t>V　 石井　健人</t>
  </si>
  <si>
    <t xml:space="preserve"> 　   Ｈｏｚａｃｋ　Ｊｏｈｎ</t>
  </si>
  <si>
    <t>V　 田中　涼</t>
  </si>
  <si>
    <t xml:space="preserve"> 　　清水　和人</t>
  </si>
  <si>
    <t xml:space="preserve"> 　　小南　正春</t>
  </si>
  <si>
    <t>V　 小南　亮太</t>
  </si>
  <si>
    <t>V　 橋本　駿</t>
  </si>
  <si>
    <t>V　 佐々木　玲旺</t>
  </si>
  <si>
    <t>V　 Possin　Brandon</t>
  </si>
  <si>
    <t>V　 宮本　峻弥</t>
  </si>
  <si>
    <t xml:space="preserve"> 　  西海　敬恭</t>
  </si>
  <si>
    <t>T　 劉　超い</t>
  </si>
  <si>
    <t>V　 中出　雅大</t>
  </si>
  <si>
    <t xml:space="preserve"> 　  小林　悟史</t>
  </si>
  <si>
    <t>V　 梅原　翼</t>
  </si>
  <si>
    <t>V　 鈴木　イリヤ</t>
  </si>
  <si>
    <t>V　 田尻　渉</t>
  </si>
  <si>
    <t>V　 古川　愛大</t>
  </si>
  <si>
    <t>V　 井口　悠甫</t>
  </si>
  <si>
    <t>V　 竹内　涼太</t>
  </si>
  <si>
    <t>V　 北　遥生</t>
  </si>
  <si>
    <t>V　 町井　勝輝</t>
  </si>
  <si>
    <t>町井 勝輝</t>
  </si>
  <si>
    <t>21:45</t>
  </si>
  <si>
    <t>22:00</t>
  </si>
  <si>
    <t>22:30</t>
  </si>
  <si>
    <t>230105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</si>
</sst>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  <numFmt numFmtId="223" formatCode="#,###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1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7"/>
      <color indexed="10"/>
      <name val="Arial"/>
      <family val="2"/>
    </font>
    <font>
      <sz val="8"/>
      <color indexed="10"/>
      <name val="ＭＳ Ｐゴシック"/>
      <family val="3"/>
    </font>
    <font>
      <sz val="24"/>
      <color indexed="8"/>
      <name val="ＭＳ Ｐゴシック"/>
      <family val="3"/>
    </font>
    <font>
      <b/>
      <sz val="9"/>
      <name val="Times New Roman"/>
      <family val="1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4"/>
      <name val="ＭＳ Ｐ明朝"/>
      <family val="1"/>
    </font>
    <font>
      <b/>
      <sz val="8"/>
      <name val="Times New Roman"/>
      <family val="1"/>
    </font>
    <font>
      <b/>
      <sz val="9"/>
      <color indexed="30"/>
      <name val="ＭＳ Ｐ明朝"/>
      <family val="1"/>
    </font>
    <font>
      <b/>
      <sz val="9"/>
      <color indexed="30"/>
      <name val="Times New Roman"/>
      <family val="1"/>
    </font>
    <font>
      <b/>
      <sz val="9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Times New Roman"/>
      <family val="1"/>
    </font>
    <font>
      <b/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2"/>
      <color indexed="10"/>
      <name val="ＭＳ Ｐゴシック"/>
      <family val="3"/>
    </font>
    <font>
      <sz val="10"/>
      <color indexed="10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8"/>
      <color theme="0"/>
      <name val="ＭＳ Ｐゴシック"/>
      <family val="3"/>
    </font>
    <font>
      <sz val="8"/>
      <color rgb="FF000000"/>
      <name val="Times New Roman"/>
      <family val="1"/>
    </font>
    <font>
      <b/>
      <sz val="9"/>
      <color rgb="FF0070C0"/>
      <name val="Times New Roman"/>
      <family val="1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sz val="8"/>
      <color rgb="FFFF0000"/>
      <name val="ＭＳ Ｐゴシック"/>
      <family val="3"/>
    </font>
    <font>
      <sz val="10"/>
      <color rgb="FFFF0000"/>
      <name val="Arial"/>
      <family val="2"/>
    </font>
    <font>
      <sz val="22"/>
      <color rgb="FFFF0000"/>
      <name val="ＭＳ Ｐゴシック"/>
      <family val="3"/>
    </font>
    <font>
      <b/>
      <sz val="8"/>
      <name val="ＭＳ Ｐゴシック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medium"/>
      <right style="hair"/>
      <top style="hair"/>
      <bottom style="thick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 style="double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1044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4" borderId="0" xfId="0" applyNumberFormat="1" applyFont="1" applyFill="1" applyAlignment="1">
      <alignment vertical="center"/>
    </xf>
    <xf numFmtId="49" fontId="14" fillId="34" borderId="14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0" fillId="33" borderId="17" xfId="0" applyNumberFormat="1" applyFont="1" applyFill="1" applyBorder="1" applyAlignment="1">
      <alignment horizontal="center" vertical="center" shrinkToFit="1"/>
    </xf>
    <xf numFmtId="49" fontId="10" fillId="33" borderId="18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vertical="center" shrinkToFit="1"/>
    </xf>
    <xf numFmtId="49" fontId="4" fillId="34" borderId="0" xfId="0" applyNumberFormat="1" applyFont="1" applyFill="1" applyAlignment="1">
      <alignment vertical="center"/>
    </xf>
    <xf numFmtId="49" fontId="17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49" fontId="10" fillId="34" borderId="0" xfId="0" applyNumberFormat="1" applyFont="1" applyFill="1" applyAlignment="1">
      <alignment vertical="center"/>
    </xf>
    <xf numFmtId="49" fontId="10" fillId="34" borderId="20" xfId="0" applyNumberFormat="1" applyFont="1" applyFill="1" applyBorder="1" applyAlignment="1">
      <alignment horizontal="center" vertical="center"/>
    </xf>
    <xf numFmtId="205" fontId="12" fillId="34" borderId="20" xfId="0" applyNumberFormat="1" applyFont="1" applyFill="1" applyBorder="1" applyAlignment="1">
      <alignment horizontal="center" vertical="center"/>
    </xf>
    <xf numFmtId="205" fontId="6" fillId="34" borderId="20" xfId="0" applyNumberFormat="1" applyFont="1" applyFill="1" applyBorder="1" applyAlignment="1">
      <alignment horizontal="center" vertical="center"/>
    </xf>
    <xf numFmtId="203" fontId="3" fillId="34" borderId="0" xfId="0" applyNumberFormat="1" applyFont="1" applyFill="1" applyAlignment="1">
      <alignment vertical="center"/>
    </xf>
    <xf numFmtId="49" fontId="3" fillId="34" borderId="0" xfId="0" applyNumberFormat="1" applyFont="1" applyFill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49" fontId="10" fillId="34" borderId="22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22" fillId="0" borderId="24" xfId="0" applyNumberFormat="1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205" fontId="12" fillId="0" borderId="20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205" fontId="6" fillId="0" borderId="20" xfId="0" applyNumberFormat="1" applyFont="1" applyBorder="1" applyAlignment="1">
      <alignment horizontal="center" vertical="center"/>
    </xf>
    <xf numFmtId="20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14" fillId="33" borderId="18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1" fontId="25" fillId="0" borderId="0" xfId="0" applyNumberFormat="1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49" fontId="25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22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49" fontId="23" fillId="0" borderId="30" xfId="0" applyNumberFormat="1" applyFont="1" applyBorder="1" applyAlignment="1" applyProtection="1">
      <alignment horizontal="center" vertical="center" shrinkToFit="1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33" borderId="35" xfId="0" applyNumberFormat="1" applyFont="1" applyFill="1" applyBorder="1" applyAlignment="1">
      <alignment vertical="center"/>
    </xf>
    <xf numFmtId="49" fontId="21" fillId="0" borderId="36" xfId="0" applyNumberFormat="1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1" fontId="25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189" fontId="12" fillId="0" borderId="39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89" fontId="12" fillId="0" borderId="12" xfId="0" applyNumberFormat="1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/>
    </xf>
    <xf numFmtId="0" fontId="1" fillId="0" borderId="0" xfId="43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3" fillId="35" borderId="0" xfId="0" applyFont="1" applyFill="1" applyAlignment="1">
      <alignment vertical="center"/>
    </xf>
    <xf numFmtId="0" fontId="1" fillId="0" borderId="0" xfId="43" applyAlignment="1" applyProtection="1">
      <alignment horizontal="left" vertical="center"/>
      <protection/>
    </xf>
    <xf numFmtId="14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center" vertical="center"/>
    </xf>
    <xf numFmtId="0" fontId="12" fillId="36" borderId="15" xfId="0" applyFont="1" applyFill="1" applyBorder="1" applyAlignment="1">
      <alignment horizontal="center" vertical="center" shrinkToFit="1"/>
    </xf>
    <xf numFmtId="49" fontId="8" fillId="36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36" borderId="10" xfId="0" applyFont="1" applyFill="1" applyBorder="1" applyAlignment="1">
      <alignment horizontal="center" vertical="center" shrinkToFit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36" borderId="15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horizontal="center" vertical="center" shrinkToFit="1"/>
    </xf>
    <xf numFmtId="0" fontId="12" fillId="36" borderId="18" xfId="0" applyFont="1" applyFill="1" applyBorder="1" applyAlignment="1">
      <alignment horizontal="center" vertical="center" shrinkToFit="1"/>
    </xf>
    <xf numFmtId="49" fontId="6" fillId="36" borderId="18" xfId="0" applyNumberFormat="1" applyFont="1" applyFill="1" applyBorder="1" applyAlignment="1">
      <alignment horizontal="center" vertical="center" shrinkToFit="1"/>
    </xf>
    <xf numFmtId="49" fontId="23" fillId="36" borderId="33" xfId="0" applyNumberFormat="1" applyFont="1" applyFill="1" applyBorder="1" applyAlignment="1">
      <alignment horizontal="center" vertical="center"/>
    </xf>
    <xf numFmtId="49" fontId="23" fillId="36" borderId="34" xfId="0" applyNumberFormat="1" applyFont="1" applyFill="1" applyBorder="1" applyAlignment="1">
      <alignment horizontal="center" vertical="center"/>
    </xf>
    <xf numFmtId="49" fontId="23" fillId="36" borderId="23" xfId="0" applyNumberFormat="1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8" fillId="0" borderId="24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7" fillId="33" borderId="0" xfId="0" applyNumberFormat="1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49" fontId="37" fillId="37" borderId="0" xfId="0" applyNumberFormat="1" applyFont="1" applyFill="1" applyAlignment="1">
      <alignment horizontal="left" vertical="center"/>
    </xf>
    <xf numFmtId="49" fontId="97" fillId="0" borderId="24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0" fontId="80" fillId="0" borderId="0" xfId="72">
      <alignment vertical="center"/>
      <protection/>
    </xf>
    <xf numFmtId="0" fontId="80" fillId="38" borderId="42" xfId="72" applyFill="1" applyBorder="1">
      <alignment vertical="center"/>
      <protection/>
    </xf>
    <xf numFmtId="0" fontId="80" fillId="38" borderId="43" xfId="72" applyFill="1" applyBorder="1">
      <alignment vertical="center"/>
      <protection/>
    </xf>
    <xf numFmtId="0" fontId="80" fillId="38" borderId="44" xfId="72" applyFill="1" applyBorder="1">
      <alignment vertical="center"/>
      <protection/>
    </xf>
    <xf numFmtId="0" fontId="80" fillId="38" borderId="45" xfId="72" applyFill="1" applyBorder="1">
      <alignment vertical="center"/>
      <protection/>
    </xf>
    <xf numFmtId="0" fontId="80" fillId="38" borderId="0" xfId="72" applyFill="1">
      <alignment vertical="center"/>
      <protection/>
    </xf>
    <xf numFmtId="0" fontId="80" fillId="38" borderId="46" xfId="72" applyFill="1" applyBorder="1">
      <alignment vertical="center"/>
      <protection/>
    </xf>
    <xf numFmtId="0" fontId="80" fillId="38" borderId="47" xfId="72" applyFill="1" applyBorder="1">
      <alignment vertical="center"/>
      <protection/>
    </xf>
    <xf numFmtId="0" fontId="80" fillId="38" borderId="48" xfId="72" applyFill="1" applyBorder="1">
      <alignment vertical="center"/>
      <protection/>
    </xf>
    <xf numFmtId="0" fontId="80" fillId="38" borderId="49" xfId="72" applyFill="1" applyBorder="1">
      <alignment vertical="center"/>
      <protection/>
    </xf>
    <xf numFmtId="0" fontId="80" fillId="0" borderId="50" xfId="72" applyBorder="1">
      <alignment vertical="center"/>
      <protection/>
    </xf>
    <xf numFmtId="0" fontId="80" fillId="0" borderId="51" xfId="72" applyBorder="1">
      <alignment vertical="center"/>
      <protection/>
    </xf>
    <xf numFmtId="0" fontId="80" fillId="0" borderId="52" xfId="72" applyBorder="1">
      <alignment vertical="center"/>
      <protection/>
    </xf>
    <xf numFmtId="0" fontId="80" fillId="0" borderId="53" xfId="72" applyBorder="1">
      <alignment vertical="center"/>
      <protection/>
    </xf>
    <xf numFmtId="0" fontId="80" fillId="0" borderId="54" xfId="72" applyBorder="1">
      <alignment vertical="center"/>
      <protection/>
    </xf>
    <xf numFmtId="0" fontId="80" fillId="0" borderId="55" xfId="72" applyBorder="1">
      <alignment vertical="center"/>
      <protection/>
    </xf>
    <xf numFmtId="0" fontId="80" fillId="0" borderId="56" xfId="72" applyBorder="1">
      <alignment vertical="center"/>
      <protection/>
    </xf>
    <xf numFmtId="0" fontId="80" fillId="0" borderId="57" xfId="72" applyBorder="1">
      <alignment vertical="center"/>
      <protection/>
    </xf>
    <xf numFmtId="0" fontId="80" fillId="0" borderId="58" xfId="72" applyBorder="1">
      <alignment vertical="center"/>
      <protection/>
    </xf>
    <xf numFmtId="0" fontId="80" fillId="0" borderId="59" xfId="72" applyBorder="1">
      <alignment vertical="center"/>
      <protection/>
    </xf>
    <xf numFmtId="0" fontId="80" fillId="0" borderId="60" xfId="72" applyBorder="1">
      <alignment vertical="center"/>
      <protection/>
    </xf>
    <xf numFmtId="0" fontId="80" fillId="0" borderId="61" xfId="72" applyBorder="1">
      <alignment vertical="center"/>
      <protection/>
    </xf>
    <xf numFmtId="0" fontId="80" fillId="0" borderId="62" xfId="72" applyBorder="1">
      <alignment vertical="center"/>
      <protection/>
    </xf>
    <xf numFmtId="0" fontId="80" fillId="0" borderId="63" xfId="72" applyBorder="1">
      <alignment vertical="center"/>
      <protection/>
    </xf>
    <xf numFmtId="0" fontId="80" fillId="0" borderId="64" xfId="72" applyBorder="1">
      <alignment vertical="center"/>
      <protection/>
    </xf>
    <xf numFmtId="0" fontId="80" fillId="0" borderId="65" xfId="72" applyBorder="1">
      <alignment vertical="center"/>
      <protection/>
    </xf>
    <xf numFmtId="0" fontId="80" fillId="0" borderId="66" xfId="72" applyBorder="1">
      <alignment vertical="center"/>
      <protection/>
    </xf>
    <xf numFmtId="0" fontId="80" fillId="0" borderId="67" xfId="72" applyBorder="1">
      <alignment vertical="center"/>
      <protection/>
    </xf>
    <xf numFmtId="0" fontId="80" fillId="0" borderId="68" xfId="72" applyBorder="1">
      <alignment vertical="center"/>
      <protection/>
    </xf>
    <xf numFmtId="0" fontId="80" fillId="0" borderId="69" xfId="72" applyBorder="1">
      <alignment vertical="center"/>
      <protection/>
    </xf>
    <xf numFmtId="0" fontId="80" fillId="0" borderId="70" xfId="72" applyBorder="1">
      <alignment vertical="center"/>
      <protection/>
    </xf>
    <xf numFmtId="0" fontId="80" fillId="0" borderId="71" xfId="72" applyBorder="1">
      <alignment vertical="center"/>
      <protection/>
    </xf>
    <xf numFmtId="0" fontId="80" fillId="0" borderId="72" xfId="72" applyBorder="1">
      <alignment vertical="center"/>
      <protection/>
    </xf>
    <xf numFmtId="0" fontId="80" fillId="0" borderId="73" xfId="72" applyBorder="1">
      <alignment vertical="center"/>
      <protection/>
    </xf>
    <xf numFmtId="0" fontId="80" fillId="0" borderId="74" xfId="72" applyBorder="1">
      <alignment vertical="center"/>
      <protection/>
    </xf>
    <xf numFmtId="0" fontId="80" fillId="0" borderId="75" xfId="72" applyBorder="1">
      <alignment vertical="center"/>
      <protection/>
    </xf>
    <xf numFmtId="0" fontId="80" fillId="0" borderId="76" xfId="72" applyBorder="1">
      <alignment vertical="center"/>
      <protection/>
    </xf>
    <xf numFmtId="0" fontId="80" fillId="0" borderId="77" xfId="72" applyBorder="1">
      <alignment vertical="center"/>
      <protection/>
    </xf>
    <xf numFmtId="0" fontId="80" fillId="0" borderId="78" xfId="72" applyBorder="1">
      <alignment vertical="center"/>
      <protection/>
    </xf>
    <xf numFmtId="0" fontId="80" fillId="0" borderId="79" xfId="72" applyBorder="1">
      <alignment vertical="center"/>
      <protection/>
    </xf>
    <xf numFmtId="0" fontId="80" fillId="0" borderId="80" xfId="72" applyBorder="1">
      <alignment vertical="center"/>
      <protection/>
    </xf>
    <xf numFmtId="0" fontId="80" fillId="0" borderId="81" xfId="72" applyBorder="1">
      <alignment vertical="center"/>
      <protection/>
    </xf>
    <xf numFmtId="0" fontId="80" fillId="0" borderId="82" xfId="72" applyBorder="1">
      <alignment vertical="center"/>
      <protection/>
    </xf>
    <xf numFmtId="0" fontId="80" fillId="0" borderId="83" xfId="72" applyBorder="1">
      <alignment vertical="center"/>
      <protection/>
    </xf>
    <xf numFmtId="0" fontId="80" fillId="0" borderId="84" xfId="72" applyBorder="1">
      <alignment vertical="center"/>
      <protection/>
    </xf>
    <xf numFmtId="0" fontId="80" fillId="0" borderId="85" xfId="72" applyBorder="1">
      <alignment vertical="center"/>
      <protection/>
    </xf>
    <xf numFmtId="0" fontId="80" fillId="0" borderId="86" xfId="72" applyBorder="1">
      <alignment vertical="center"/>
      <protection/>
    </xf>
    <xf numFmtId="0" fontId="80" fillId="0" borderId="87" xfId="72" applyBorder="1">
      <alignment vertical="center"/>
      <protection/>
    </xf>
    <xf numFmtId="0" fontId="80" fillId="0" borderId="88" xfId="72" applyBorder="1">
      <alignment vertical="center"/>
      <protection/>
    </xf>
    <xf numFmtId="0" fontId="80" fillId="0" borderId="89" xfId="72" applyBorder="1">
      <alignment vertical="center"/>
      <protection/>
    </xf>
    <xf numFmtId="0" fontId="80" fillId="0" borderId="90" xfId="72" applyBorder="1">
      <alignment vertical="center"/>
      <protection/>
    </xf>
    <xf numFmtId="0" fontId="80" fillId="0" borderId="91" xfId="72" applyBorder="1">
      <alignment vertical="center"/>
      <protection/>
    </xf>
    <xf numFmtId="0" fontId="80" fillId="0" borderId="92" xfId="72" applyBorder="1">
      <alignment vertical="center"/>
      <protection/>
    </xf>
    <xf numFmtId="0" fontId="80" fillId="0" borderId="93" xfId="72" applyBorder="1">
      <alignment vertical="center"/>
      <protection/>
    </xf>
    <xf numFmtId="0" fontId="80" fillId="0" borderId="94" xfId="72" applyBorder="1">
      <alignment vertical="center"/>
      <protection/>
    </xf>
    <xf numFmtId="0" fontId="80" fillId="0" borderId="95" xfId="72" applyBorder="1">
      <alignment vertical="center"/>
      <protection/>
    </xf>
    <xf numFmtId="0" fontId="80" fillId="0" borderId="96" xfId="72" applyBorder="1">
      <alignment vertical="center"/>
      <protection/>
    </xf>
    <xf numFmtId="0" fontId="80" fillId="0" borderId="97" xfId="72" applyBorder="1">
      <alignment vertical="center"/>
      <protection/>
    </xf>
    <xf numFmtId="0" fontId="80" fillId="0" borderId="98" xfId="72" applyBorder="1">
      <alignment vertical="center"/>
      <protection/>
    </xf>
    <xf numFmtId="0" fontId="80" fillId="0" borderId="99" xfId="72" applyBorder="1">
      <alignment vertical="center"/>
      <protection/>
    </xf>
    <xf numFmtId="0" fontId="80" fillId="0" borderId="100" xfId="72" applyBorder="1">
      <alignment vertical="center"/>
      <protection/>
    </xf>
    <xf numFmtId="0" fontId="80" fillId="0" borderId="101" xfId="72" applyBorder="1">
      <alignment vertical="center"/>
      <protection/>
    </xf>
    <xf numFmtId="0" fontId="98" fillId="0" borderId="102" xfId="72" applyFont="1" applyBorder="1" applyAlignment="1">
      <alignment horizontal="center" vertical="center" wrapText="1"/>
      <protection/>
    </xf>
    <xf numFmtId="0" fontId="92" fillId="0" borderId="102" xfId="72" applyFont="1" applyBorder="1" applyAlignment="1">
      <alignment horizontal="center" vertical="center"/>
      <protection/>
    </xf>
    <xf numFmtId="0" fontId="92" fillId="39" borderId="102" xfId="72" applyFont="1" applyFill="1" applyBorder="1" applyAlignment="1">
      <alignment horizontal="center" vertical="center"/>
      <protection/>
    </xf>
    <xf numFmtId="0" fontId="99" fillId="0" borderId="103" xfId="72" applyFont="1" applyBorder="1" applyAlignment="1">
      <alignment horizontal="center" vertical="center"/>
      <protection/>
    </xf>
    <xf numFmtId="0" fontId="99" fillId="0" borderId="104" xfId="72" applyFont="1" applyBorder="1" applyAlignment="1">
      <alignment horizontal="center" vertical="center"/>
      <protection/>
    </xf>
    <xf numFmtId="0" fontId="99" fillId="0" borderId="105" xfId="72" applyFont="1" applyBorder="1" applyAlignment="1">
      <alignment horizontal="center" vertical="center"/>
      <protection/>
    </xf>
    <xf numFmtId="0" fontId="99" fillId="0" borderId="106" xfId="72" applyFont="1" applyBorder="1" applyAlignment="1">
      <alignment horizontal="center" vertical="center"/>
      <protection/>
    </xf>
    <xf numFmtId="0" fontId="99" fillId="0" borderId="107" xfId="72" applyFont="1" applyBorder="1" applyAlignment="1">
      <alignment horizontal="center" vertical="center"/>
      <protection/>
    </xf>
    <xf numFmtId="0" fontId="100" fillId="0" borderId="102" xfId="72" applyFont="1" applyBorder="1" applyAlignment="1">
      <alignment horizontal="center" vertical="center"/>
      <protection/>
    </xf>
    <xf numFmtId="0" fontId="80" fillId="0" borderId="108" xfId="72" applyBorder="1">
      <alignment vertical="center"/>
      <protection/>
    </xf>
    <xf numFmtId="0" fontId="80" fillId="0" borderId="109" xfId="72" applyBorder="1">
      <alignment vertical="center"/>
      <protection/>
    </xf>
    <xf numFmtId="0" fontId="80" fillId="0" borderId="110" xfId="72" applyBorder="1">
      <alignment vertical="center"/>
      <protection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0" fontId="41" fillId="0" borderId="111" xfId="0" applyFont="1" applyBorder="1" applyAlignment="1" applyProtection="1">
      <alignment horizontal="center" vertical="center" shrinkToFit="1"/>
      <protection locked="0"/>
    </xf>
    <xf numFmtId="49" fontId="22" fillId="40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40" borderId="39" xfId="0" applyFont="1" applyFill="1" applyBorder="1" applyAlignment="1" applyProtection="1">
      <alignment horizontal="center" vertical="center" shrinkToFit="1"/>
      <protection locked="0"/>
    </xf>
    <xf numFmtId="49" fontId="21" fillId="40" borderId="41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219" fontId="22" fillId="0" borderId="12" xfId="0" applyNumberFormat="1" applyFont="1" applyBorder="1" applyAlignment="1" applyProtection="1">
      <alignment vertical="center" shrinkToFit="1"/>
      <protection locked="0"/>
    </xf>
    <xf numFmtId="219" fontId="22" fillId="0" borderId="111" xfId="0" applyNumberFormat="1" applyFont="1" applyBorder="1" applyAlignment="1" applyProtection="1">
      <alignment vertical="center" shrinkToFit="1"/>
      <protection locked="0"/>
    </xf>
    <xf numFmtId="219" fontId="22" fillId="0" borderId="13" xfId="0" applyNumberFormat="1" applyFont="1" applyBorder="1" applyAlignment="1" applyProtection="1">
      <alignment vertical="center" shrinkToFit="1"/>
      <protection locked="0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44" fillId="0" borderId="13" xfId="0" applyNumberFormat="1" applyFont="1" applyBorder="1" applyAlignment="1" applyProtection="1">
      <alignment horizontal="center" vertical="center" shrinkToFit="1"/>
      <protection locked="0"/>
    </xf>
    <xf numFmtId="0" fontId="22" fillId="0" borderId="111" xfId="0" applyFont="1" applyBorder="1" applyAlignment="1" applyProtection="1">
      <alignment horizontal="center" vertical="center" shrinkToFit="1"/>
      <protection locked="0"/>
    </xf>
    <xf numFmtId="49" fontId="44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111" xfId="0" applyFont="1" applyFill="1" applyBorder="1" applyAlignment="1" applyProtection="1">
      <alignment horizontal="center" vertical="center" shrinkToFit="1"/>
      <protection locked="0"/>
    </xf>
    <xf numFmtId="49" fontId="22" fillId="42" borderId="41" xfId="0" applyNumberFormat="1" applyFont="1" applyFill="1" applyBorder="1" applyAlignment="1" applyProtection="1">
      <alignment horizontal="center" vertical="center" shrinkToFit="1"/>
      <protection locked="0"/>
    </xf>
    <xf numFmtId="49" fontId="22" fillId="41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42" borderId="111" xfId="0" applyFont="1" applyFill="1" applyBorder="1" applyAlignment="1" applyProtection="1">
      <alignment horizontal="center" vertical="center" shrinkToFit="1"/>
      <protection locked="0"/>
    </xf>
    <xf numFmtId="49" fontId="41" fillId="41" borderId="112" xfId="0" applyNumberFormat="1" applyFont="1" applyFill="1" applyBorder="1" applyAlignment="1" applyProtection="1">
      <alignment horizontal="center" vertical="center" shrinkToFit="1"/>
      <protection locked="0"/>
    </xf>
    <xf numFmtId="49" fontId="41" fillId="41" borderId="18" xfId="0" applyNumberFormat="1" applyFont="1" applyFill="1" applyBorder="1" applyAlignment="1" applyProtection="1">
      <alignment horizontal="center" vertical="center" shrinkToFit="1"/>
      <protection locked="0"/>
    </xf>
    <xf numFmtId="0" fontId="34" fillId="42" borderId="113" xfId="0" applyFont="1" applyFill="1" applyBorder="1" applyAlignment="1">
      <alignment horizontal="center" vertical="center"/>
    </xf>
    <xf numFmtId="49" fontId="41" fillId="42" borderId="114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41" xfId="0" applyNumberFormat="1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Alignment="1">
      <alignment vertical="center" shrinkToFit="1"/>
    </xf>
    <xf numFmtId="0" fontId="12" fillId="44" borderId="16" xfId="0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shrinkToFit="1"/>
    </xf>
    <xf numFmtId="49" fontId="12" fillId="44" borderId="11" xfId="0" applyNumberFormat="1" applyFont="1" applyFill="1" applyBorder="1" applyAlignment="1">
      <alignment horizontal="center" vertical="center" shrinkToFit="1"/>
    </xf>
    <xf numFmtId="49" fontId="12" fillId="44" borderId="17" xfId="0" applyNumberFormat="1" applyFont="1" applyFill="1" applyBorder="1" applyAlignment="1">
      <alignment horizontal="center" vertical="center" shrinkToFit="1"/>
    </xf>
    <xf numFmtId="0" fontId="80" fillId="0" borderId="23" xfId="72" applyBorder="1">
      <alignment vertical="center"/>
      <protection/>
    </xf>
    <xf numFmtId="49" fontId="80" fillId="0" borderId="23" xfId="72" applyNumberFormat="1" applyBorder="1" applyAlignment="1">
      <alignment horizontal="center" vertical="center"/>
      <protection/>
    </xf>
    <xf numFmtId="49" fontId="22" fillId="0" borderId="115" xfId="0" applyNumberFormat="1" applyFont="1" applyBorder="1" applyAlignment="1" applyProtection="1">
      <alignment horizontal="center" vertical="center" shrinkToFit="1"/>
      <protection locked="0"/>
    </xf>
    <xf numFmtId="0" fontId="41" fillId="0" borderId="116" xfId="0" applyFont="1" applyBorder="1" applyAlignment="1" applyProtection="1">
      <alignment horizontal="center" vertical="center" shrinkToFit="1"/>
      <protection locked="0"/>
    </xf>
    <xf numFmtId="49" fontId="21" fillId="0" borderId="117" xfId="0" applyNumberFormat="1" applyFont="1" applyBorder="1" applyAlignment="1" applyProtection="1">
      <alignment horizontal="center" vertical="center" shrinkToFit="1"/>
      <protection locked="0"/>
    </xf>
    <xf numFmtId="49" fontId="21" fillId="0" borderId="118" xfId="0" applyNumberFormat="1" applyFont="1" applyBorder="1" applyAlignment="1" applyProtection="1">
      <alignment horizontal="center" vertical="center" shrinkToFit="1"/>
      <protection locked="0"/>
    </xf>
    <xf numFmtId="0" fontId="41" fillId="0" borderId="39" xfId="0" applyFont="1" applyBorder="1" applyAlignment="1" applyProtection="1">
      <alignment horizontal="center" vertical="center" shrinkToFit="1"/>
      <protection locked="0"/>
    </xf>
    <xf numFmtId="49" fontId="22" fillId="0" borderId="119" xfId="0" applyNumberFormat="1" applyFont="1" applyBorder="1" applyAlignment="1" applyProtection="1">
      <alignment horizontal="center" vertical="center" shrinkToFit="1"/>
      <protection locked="0"/>
    </xf>
    <xf numFmtId="49" fontId="22" fillId="0" borderId="120" xfId="0" applyNumberFormat="1" applyFont="1" applyBorder="1" applyAlignment="1" applyProtection="1">
      <alignment horizontal="center" vertical="center" shrinkToFit="1"/>
      <protection locked="0"/>
    </xf>
    <xf numFmtId="222" fontId="41" fillId="0" borderId="121" xfId="0" applyNumberFormat="1" applyFont="1" applyBorder="1" applyAlignment="1" applyProtection="1">
      <alignment vertical="center" shrinkToFit="1"/>
      <protection locked="0"/>
    </xf>
    <xf numFmtId="222" fontId="41" fillId="0" borderId="10" xfId="0" applyNumberFormat="1" applyFont="1" applyBorder="1" applyAlignment="1" applyProtection="1">
      <alignment vertical="center" shrinkToFit="1"/>
      <protection locked="0"/>
    </xf>
    <xf numFmtId="222" fontId="41" fillId="0" borderId="122" xfId="0" applyNumberFormat="1" applyFont="1" applyBorder="1" applyAlignment="1" applyProtection="1">
      <alignment vertical="center" shrinkToFit="1"/>
      <protection locked="0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44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23" xfId="0" applyNumberFormat="1" applyFont="1" applyBorder="1" applyAlignment="1" applyProtection="1">
      <alignment horizontal="center" vertical="center" shrinkToFit="1"/>
      <protection locked="0"/>
    </xf>
    <xf numFmtId="0" fontId="41" fillId="0" borderId="124" xfId="0" applyFont="1" applyBorder="1" applyAlignment="1" applyProtection="1">
      <alignment horizontal="center" vertical="center" shrinkToFit="1"/>
      <protection locked="0"/>
    </xf>
    <xf numFmtId="49" fontId="44" fillId="0" borderId="123" xfId="0" applyNumberFormat="1" applyFont="1" applyBorder="1" applyAlignment="1" applyProtection="1">
      <alignment horizontal="center" vertical="center" shrinkToFit="1"/>
      <protection locked="0"/>
    </xf>
    <xf numFmtId="49" fontId="22" fillId="0" borderId="125" xfId="0" applyNumberFormat="1" applyFont="1" applyBorder="1" applyAlignment="1" applyProtection="1">
      <alignment horizontal="center" vertical="center" shrinkToFit="1"/>
      <protection locked="0"/>
    </xf>
    <xf numFmtId="49" fontId="22" fillId="41" borderId="119" xfId="0" applyNumberFormat="1" applyFont="1" applyFill="1" applyBorder="1" applyAlignment="1" applyProtection="1">
      <alignment horizontal="center" vertical="center" shrinkToFit="1"/>
      <protection locked="0"/>
    </xf>
    <xf numFmtId="49" fontId="44" fillId="42" borderId="123" xfId="0" applyNumberFormat="1" applyFont="1" applyFill="1" applyBorder="1" applyAlignment="1" applyProtection="1">
      <alignment horizontal="center" vertical="center" shrinkToFit="1"/>
      <protection locked="0"/>
    </xf>
    <xf numFmtId="0" fontId="41" fillId="42" borderId="124" xfId="0" applyFont="1" applyFill="1" applyBorder="1" applyAlignment="1" applyProtection="1">
      <alignment horizontal="center" vertical="center" shrinkToFit="1"/>
      <protection locked="0"/>
    </xf>
    <xf numFmtId="49" fontId="22" fillId="42" borderId="119" xfId="0" applyNumberFormat="1" applyFont="1" applyFill="1" applyBorder="1" applyAlignment="1" applyProtection="1">
      <alignment horizontal="center" vertical="center" shrinkToFit="1"/>
      <protection locked="0"/>
    </xf>
    <xf numFmtId="49" fontId="21" fillId="40" borderId="119" xfId="0" applyNumberFormat="1" applyFont="1" applyFill="1" applyBorder="1" applyAlignment="1" applyProtection="1">
      <alignment horizontal="center" vertical="center" shrinkToFit="1"/>
      <protection locked="0"/>
    </xf>
    <xf numFmtId="49" fontId="41" fillId="41" borderId="126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1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27" xfId="0" applyBorder="1" applyAlignment="1">
      <alignment/>
    </xf>
    <xf numFmtId="49" fontId="41" fillId="44" borderId="112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8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26" xfId="0" applyNumberFormat="1" applyFont="1" applyFill="1" applyBorder="1" applyAlignment="1" applyProtection="1">
      <alignment horizontal="center" vertical="center" shrinkToFit="1"/>
      <protection locked="0"/>
    </xf>
    <xf numFmtId="0" fontId="34" fillId="44" borderId="113" xfId="0" applyFont="1" applyFill="1" applyBorder="1" applyAlignment="1">
      <alignment horizontal="center" vertical="center"/>
    </xf>
    <xf numFmtId="49" fontId="41" fillId="44" borderId="114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41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19" xfId="0" applyNumberFormat="1" applyFont="1" applyFill="1" applyBorder="1" applyAlignment="1" applyProtection="1">
      <alignment horizontal="center" vertical="center" shrinkToFit="1"/>
      <protection locked="0"/>
    </xf>
    <xf numFmtId="49" fontId="22" fillId="42" borderId="123" xfId="0" applyNumberFormat="1" applyFont="1" applyFill="1" applyBorder="1" applyAlignment="1" applyProtection="1">
      <alignment horizontal="center" vertical="center" shrinkToFit="1"/>
      <protection locked="0"/>
    </xf>
    <xf numFmtId="49" fontId="41" fillId="42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6" borderId="128" xfId="0" applyFont="1" applyFill="1" applyBorder="1" applyAlignment="1">
      <alignment horizontal="center" vertical="center"/>
    </xf>
    <xf numFmtId="0" fontId="19" fillId="36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shrinkToFit="1"/>
    </xf>
    <xf numFmtId="49" fontId="50" fillId="33" borderId="12" xfId="0" applyNumberFormat="1" applyFont="1" applyFill="1" applyBorder="1" applyAlignment="1">
      <alignment vertical="center"/>
    </xf>
    <xf numFmtId="49" fontId="3" fillId="33" borderId="111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4" borderId="131" xfId="0" applyNumberFormat="1" applyFont="1" applyFill="1" applyBorder="1" applyAlignment="1">
      <alignment vertical="center"/>
    </xf>
    <xf numFmtId="49" fontId="3" fillId="34" borderId="28" xfId="0" applyNumberFormat="1" applyFont="1" applyFill="1" applyBorder="1" applyAlignment="1">
      <alignment vertical="center"/>
    </xf>
    <xf numFmtId="49" fontId="3" fillId="34" borderId="132" xfId="0" applyNumberFormat="1" applyFont="1" applyFill="1" applyBorder="1" applyAlignment="1">
      <alignment vertical="center"/>
    </xf>
    <xf numFmtId="49" fontId="50" fillId="45" borderId="0" xfId="0" applyNumberFormat="1" applyFont="1" applyFill="1" applyAlignment="1">
      <alignment vertical="center"/>
    </xf>
    <xf numFmtId="49" fontId="50" fillId="45" borderId="14" xfId="0" applyNumberFormat="1" applyFont="1" applyFill="1" applyBorder="1" applyAlignment="1">
      <alignment vertical="center"/>
    </xf>
    <xf numFmtId="49" fontId="18" fillId="0" borderId="111" xfId="0" applyNumberFormat="1" applyFont="1" applyBorder="1" applyAlignment="1">
      <alignment horizontal="left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3" fillId="34" borderId="133" xfId="0" applyNumberFormat="1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vertical="center"/>
    </xf>
    <xf numFmtId="49" fontId="18" fillId="0" borderId="111" xfId="0" applyNumberFormat="1" applyFont="1" applyBorder="1" applyAlignment="1">
      <alignment vertical="center" shrinkToFit="1"/>
    </xf>
    <xf numFmtId="49" fontId="3" fillId="34" borderId="39" xfId="0" applyNumberFormat="1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vertical="center"/>
    </xf>
    <xf numFmtId="49" fontId="3" fillId="34" borderId="41" xfId="0" applyNumberFormat="1" applyFont="1" applyFill="1" applyBorder="1" applyAlignment="1">
      <alignment vertical="center"/>
    </xf>
    <xf numFmtId="49" fontId="50" fillId="45" borderId="21" xfId="0" applyNumberFormat="1" applyFont="1" applyFill="1" applyBorder="1" applyAlignment="1">
      <alignment vertical="center"/>
    </xf>
    <xf numFmtId="49" fontId="50" fillId="45" borderId="41" xfId="0" applyNumberFormat="1" applyFont="1" applyFill="1" applyBorder="1" applyAlignment="1">
      <alignment vertical="center"/>
    </xf>
    <xf numFmtId="49" fontId="3" fillId="34" borderId="111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49" fontId="50" fillId="34" borderId="12" xfId="0" applyNumberFormat="1" applyFont="1" applyFill="1" applyBorder="1" applyAlignment="1">
      <alignment vertical="center"/>
    </xf>
    <xf numFmtId="49" fontId="50" fillId="34" borderId="13" xfId="0" applyNumberFormat="1" applyFont="1" applyFill="1" applyBorder="1" applyAlignment="1">
      <alignment vertical="center"/>
    </xf>
    <xf numFmtId="49" fontId="50" fillId="34" borderId="0" xfId="0" applyNumberFormat="1" applyFont="1" applyFill="1" applyAlignment="1">
      <alignment vertical="center"/>
    </xf>
    <xf numFmtId="49" fontId="50" fillId="34" borderId="14" xfId="0" applyNumberFormat="1" applyFont="1" applyFill="1" applyBorder="1" applyAlignment="1">
      <alignment vertical="center"/>
    </xf>
    <xf numFmtId="49" fontId="50" fillId="34" borderId="28" xfId="0" applyNumberFormat="1" applyFont="1" applyFill="1" applyBorder="1" applyAlignment="1">
      <alignment vertical="center"/>
    </xf>
    <xf numFmtId="49" fontId="50" fillId="34" borderId="132" xfId="0" applyNumberFormat="1" applyFont="1" applyFill="1" applyBorder="1" applyAlignment="1">
      <alignment vertical="center"/>
    </xf>
    <xf numFmtId="0" fontId="102" fillId="0" borderId="10" xfId="0" applyFont="1" applyBorder="1" applyAlignment="1">
      <alignment horizontal="center" vertical="center"/>
    </xf>
    <xf numFmtId="49" fontId="50" fillId="34" borderId="133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51" fillId="34" borderId="0" xfId="0" applyNumberFormat="1" applyFont="1" applyFill="1" applyAlignment="1">
      <alignment vertical="center"/>
    </xf>
    <xf numFmtId="49" fontId="51" fillId="34" borderId="14" xfId="0" applyNumberFormat="1" applyFont="1" applyFill="1" applyBorder="1" applyAlignment="1">
      <alignment vertical="center"/>
    </xf>
    <xf numFmtId="49" fontId="51" fillId="34" borderId="28" xfId="0" applyNumberFormat="1" applyFont="1" applyFill="1" applyBorder="1" applyAlignment="1">
      <alignment vertical="center"/>
    </xf>
    <xf numFmtId="49" fontId="51" fillId="34" borderId="132" xfId="0" applyNumberFormat="1" applyFont="1" applyFill="1" applyBorder="1" applyAlignment="1">
      <alignment vertical="center"/>
    </xf>
    <xf numFmtId="49" fontId="50" fillId="34" borderId="21" xfId="0" applyNumberFormat="1" applyFont="1" applyFill="1" applyBorder="1" applyAlignment="1">
      <alignment vertical="center"/>
    </xf>
    <xf numFmtId="49" fontId="51" fillId="34" borderId="21" xfId="0" applyNumberFormat="1" applyFont="1" applyFill="1" applyBorder="1" applyAlignment="1">
      <alignment vertical="center"/>
    </xf>
    <xf numFmtId="49" fontId="51" fillId="34" borderId="41" xfId="0" applyNumberFormat="1" applyFont="1" applyFill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9" fontId="52" fillId="34" borderId="21" xfId="0" applyNumberFormat="1" applyFont="1" applyFill="1" applyBorder="1" applyAlignment="1">
      <alignment vertical="center"/>
    </xf>
    <xf numFmtId="49" fontId="8" fillId="33" borderId="111" xfId="0" applyNumberFormat="1" applyFont="1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49" fontId="52" fillId="34" borderId="111" xfId="0" applyNumberFormat="1" applyFont="1" applyFill="1" applyBorder="1" applyAlignment="1">
      <alignment vertical="center"/>
    </xf>
    <xf numFmtId="49" fontId="52" fillId="34" borderId="12" xfId="0" applyNumberFormat="1" applyFont="1" applyFill="1" applyBorder="1" applyAlignment="1">
      <alignment vertical="center"/>
    </xf>
    <xf numFmtId="49" fontId="52" fillId="34" borderId="13" xfId="0" applyNumberFormat="1" applyFont="1" applyFill="1" applyBorder="1" applyAlignment="1">
      <alignment vertical="center"/>
    </xf>
    <xf numFmtId="49" fontId="52" fillId="34" borderId="0" xfId="0" applyNumberFormat="1" applyFont="1" applyFill="1" applyAlignment="1">
      <alignment vertical="center"/>
    </xf>
    <xf numFmtId="49" fontId="52" fillId="34" borderId="133" xfId="0" applyNumberFormat="1" applyFont="1" applyFill="1" applyBorder="1" applyAlignment="1">
      <alignment vertical="center"/>
    </xf>
    <xf numFmtId="0" fontId="23" fillId="47" borderId="0" xfId="0" applyFont="1" applyFill="1" applyAlignment="1">
      <alignment vertical="center"/>
    </xf>
    <xf numFmtId="49" fontId="0" fillId="47" borderId="0" xfId="0" applyNumberFormat="1" applyFill="1" applyAlignment="1">
      <alignment horizontal="left" vertical="center"/>
    </xf>
    <xf numFmtId="49" fontId="25" fillId="47" borderId="0" xfId="0" applyNumberFormat="1" applyFont="1" applyFill="1" applyAlignment="1">
      <alignment horizontal="left" vertical="center"/>
    </xf>
    <xf numFmtId="0" fontId="19" fillId="44" borderId="23" xfId="0" applyFont="1" applyFill="1" applyBorder="1" applyAlignment="1">
      <alignment horizontal="center" vertical="center"/>
    </xf>
    <xf numFmtId="0" fontId="19" fillId="44" borderId="34" xfId="0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0" fillId="48" borderId="0" xfId="0" applyFill="1" applyAlignment="1">
      <alignment vertical="center"/>
    </xf>
    <xf numFmtId="0" fontId="23" fillId="0" borderId="128" xfId="0" applyFont="1" applyBorder="1" applyAlignment="1">
      <alignment horizontal="center" vertical="center"/>
    </xf>
    <xf numFmtId="219" fontId="22" fillId="0" borderId="116" xfId="0" applyNumberFormat="1" applyFont="1" applyBorder="1" applyAlignment="1" applyProtection="1">
      <alignment horizontal="center" vertical="center" shrinkToFit="1"/>
      <protection locked="0"/>
    </xf>
    <xf numFmtId="219" fontId="22" fillId="0" borderId="115" xfId="0" applyNumberFormat="1" applyFont="1" applyBorder="1" applyAlignment="1" applyProtection="1">
      <alignment horizontal="center" vertical="center" shrinkToFit="1"/>
      <protection locked="0"/>
    </xf>
    <xf numFmtId="219" fontId="22" fillId="0" borderId="134" xfId="0" applyNumberFormat="1" applyFont="1" applyBorder="1" applyAlignment="1" applyProtection="1">
      <alignment horizontal="center" vertical="center" shrinkToFit="1"/>
      <protection locked="0"/>
    </xf>
    <xf numFmtId="49" fontId="41" fillId="0" borderId="135" xfId="0" applyNumberFormat="1" applyFont="1" applyBorder="1" applyAlignment="1" applyProtection="1">
      <alignment horizontal="center" vertical="center" shrinkToFit="1"/>
      <protection locked="0"/>
    </xf>
    <xf numFmtId="49" fontId="41" fillId="0" borderId="136" xfId="0" applyNumberFormat="1" applyFont="1" applyBorder="1" applyAlignment="1" applyProtection="1">
      <alignment horizontal="center" vertical="center" shrinkToFit="1"/>
      <protection locked="0"/>
    </xf>
    <xf numFmtId="49" fontId="41" fillId="0" borderId="137" xfId="0" applyNumberFormat="1" applyFont="1" applyBorder="1" applyAlignment="1" applyProtection="1">
      <alignment horizontal="center" vertical="center" shrinkToFit="1"/>
      <protection locked="0"/>
    </xf>
    <xf numFmtId="219" fontId="22" fillId="0" borderId="138" xfId="0" applyNumberFormat="1" applyFont="1" applyBorder="1" applyAlignment="1" applyProtection="1">
      <alignment horizontal="center" vertical="center" shrinkToFit="1"/>
      <protection locked="0"/>
    </xf>
    <xf numFmtId="219" fontId="22" fillId="0" borderId="39" xfId="0" applyNumberFormat="1" applyFont="1" applyBorder="1" applyAlignment="1" applyProtection="1">
      <alignment horizontal="center" vertical="center" shrinkToFit="1"/>
      <protection locked="0"/>
    </xf>
    <xf numFmtId="219" fontId="22" fillId="0" borderId="41" xfId="0" applyNumberFormat="1" applyFont="1" applyBorder="1" applyAlignment="1" applyProtection="1">
      <alignment horizontal="center" vertical="center" shrinkToFit="1"/>
      <protection locked="0"/>
    </xf>
    <xf numFmtId="219" fontId="22" fillId="0" borderId="139" xfId="0" applyNumberFormat="1" applyFont="1" applyBorder="1" applyAlignment="1" applyProtection="1">
      <alignment horizontal="center" vertical="center" shrinkToFit="1"/>
      <protection locked="0"/>
    </xf>
    <xf numFmtId="222" fontId="41" fillId="0" borderId="140" xfId="0" applyNumberFormat="1" applyFont="1" applyBorder="1" applyAlignment="1" applyProtection="1">
      <alignment horizontal="center" vertical="center" shrinkToFit="1"/>
      <protection locked="0"/>
    </xf>
    <xf numFmtId="222" fontId="41" fillId="0" borderId="15" xfId="0" applyNumberFormat="1" applyFont="1" applyBorder="1" applyAlignment="1" applyProtection="1">
      <alignment horizontal="center" vertical="center" shrinkToFit="1"/>
      <protection locked="0"/>
    </xf>
    <xf numFmtId="222" fontId="41" fillId="0" borderId="141" xfId="0" applyNumberFormat="1" applyFont="1" applyBorder="1" applyAlignment="1" applyProtection="1">
      <alignment horizontal="center" vertical="center" shrinkToFit="1"/>
      <protection locked="0"/>
    </xf>
    <xf numFmtId="219" fontId="22" fillId="0" borderId="142" xfId="0" applyNumberFormat="1" applyFont="1" applyBorder="1" applyAlignment="1" applyProtection="1">
      <alignment horizontal="center" vertical="center" shrinkToFit="1"/>
      <protection locked="0"/>
    </xf>
    <xf numFmtId="219" fontId="22" fillId="0" borderId="111" xfId="0" applyNumberFormat="1" applyFont="1" applyBorder="1" applyAlignment="1" applyProtection="1">
      <alignment horizontal="center" vertical="center" shrinkToFit="1"/>
      <protection locked="0"/>
    </xf>
    <xf numFmtId="219" fontId="22" fillId="0" borderId="13" xfId="0" applyNumberFormat="1" applyFont="1" applyBorder="1" applyAlignment="1" applyProtection="1">
      <alignment horizontal="center" vertical="center" shrinkToFit="1"/>
      <protection locked="0"/>
    </xf>
    <xf numFmtId="219" fontId="22" fillId="0" borderId="12" xfId="0" applyNumberFormat="1" applyFont="1" applyBorder="1" applyAlignment="1" applyProtection="1">
      <alignment horizontal="center" vertical="center" shrinkToFit="1"/>
      <protection locked="0"/>
    </xf>
    <xf numFmtId="222" fontId="41" fillId="0" borderId="122" xfId="0" applyNumberFormat="1" applyFont="1" applyBorder="1" applyAlignment="1" applyProtection="1">
      <alignment horizontal="center" vertical="center" shrinkToFit="1"/>
      <protection locked="0"/>
    </xf>
    <xf numFmtId="222" fontId="41" fillId="0" borderId="10" xfId="0" applyNumberFormat="1" applyFont="1" applyBorder="1" applyAlignment="1" applyProtection="1">
      <alignment horizontal="center" vertical="center" shrinkToFit="1"/>
      <protection locked="0"/>
    </xf>
    <xf numFmtId="222" fontId="41" fillId="0" borderId="121" xfId="0" applyNumberFormat="1" applyFont="1" applyBorder="1" applyAlignment="1" applyProtection="1">
      <alignment horizontal="center" vertical="center" shrinkToFit="1"/>
      <protection locked="0"/>
    </xf>
    <xf numFmtId="219" fontId="22" fillId="0" borderId="143" xfId="0" applyNumberFormat="1" applyFont="1" applyBorder="1" applyAlignment="1" applyProtection="1">
      <alignment horizontal="center" vertical="center" shrinkToFit="1"/>
      <protection locked="0"/>
    </xf>
    <xf numFmtId="49" fontId="41" fillId="0" borderId="144" xfId="0" applyNumberFormat="1" applyFont="1" applyBorder="1" applyAlignment="1" applyProtection="1">
      <alignment horizontal="center" vertical="center" shrinkToFit="1"/>
      <protection locked="0"/>
    </xf>
    <xf numFmtId="49" fontId="41" fillId="0" borderId="145" xfId="0" applyNumberFormat="1" applyFont="1" applyBorder="1" applyAlignment="1" applyProtection="1">
      <alignment horizontal="center" vertical="center" shrinkToFit="1"/>
      <protection locked="0"/>
    </xf>
    <xf numFmtId="49" fontId="41" fillId="0" borderId="146" xfId="0" applyNumberFormat="1" applyFont="1" applyBorder="1" applyAlignment="1" applyProtection="1">
      <alignment horizontal="center" vertical="center" shrinkToFit="1"/>
      <protection locked="0"/>
    </xf>
    <xf numFmtId="49" fontId="41" fillId="0" borderId="147" xfId="0" applyNumberFormat="1" applyFont="1" applyBorder="1" applyAlignment="1" applyProtection="1">
      <alignment horizontal="center" vertical="center" shrinkToFit="1"/>
      <protection locked="0"/>
    </xf>
    <xf numFmtId="49" fontId="41" fillId="0" borderId="148" xfId="0" applyNumberFormat="1" applyFont="1" applyBorder="1" applyAlignment="1" applyProtection="1">
      <alignment horizontal="center" vertical="center" shrinkToFit="1"/>
      <protection locked="0"/>
    </xf>
    <xf numFmtId="49" fontId="41" fillId="0" borderId="149" xfId="0" applyNumberFormat="1" applyFont="1" applyBorder="1" applyAlignment="1" applyProtection="1">
      <alignment horizontal="center" vertical="center" shrinkToFit="1"/>
      <protection locked="0"/>
    </xf>
    <xf numFmtId="49" fontId="41" fillId="44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4" borderId="150" xfId="0" applyNumberFormat="1" applyFont="1" applyFill="1" applyBorder="1" applyAlignment="1" applyProtection="1">
      <alignment horizontal="center" vertical="center" shrinkToFit="1"/>
      <protection locked="0"/>
    </xf>
    <xf numFmtId="0" fontId="41" fillId="44" borderId="19" xfId="0" applyFont="1" applyFill="1" applyBorder="1" applyAlignment="1" applyProtection="1">
      <alignment horizontal="center" vertical="center" shrinkToFit="1"/>
      <protection locked="0"/>
    </xf>
    <xf numFmtId="0" fontId="41" fillId="44" borderId="112" xfId="0" applyFont="1" applyFill="1" applyBorder="1" applyAlignment="1" applyProtection="1">
      <alignment horizontal="center" vertical="center" shrinkToFit="1"/>
      <protection locked="0"/>
    </xf>
    <xf numFmtId="219" fontId="41" fillId="44" borderId="19" xfId="0" applyNumberFormat="1" applyFont="1" applyFill="1" applyBorder="1" applyAlignment="1" applyProtection="1">
      <alignment horizontal="center" vertical="center" shrinkToFit="1"/>
      <protection locked="0"/>
    </xf>
    <xf numFmtId="219" fontId="41" fillId="44" borderId="151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15" xfId="0" applyNumberFormat="1" applyFont="1" applyBorder="1" applyAlignment="1" applyProtection="1">
      <alignment horizontal="center" vertical="center" shrinkToFit="1"/>
      <protection locked="0"/>
    </xf>
    <xf numFmtId="49" fontId="41" fillId="0" borderId="141" xfId="0" applyNumberFormat="1" applyFont="1" applyBorder="1" applyAlignment="1" applyProtection="1">
      <alignment horizontal="center" vertical="center" shrinkToFit="1"/>
      <protection locked="0"/>
    </xf>
    <xf numFmtId="0" fontId="22" fillId="44" borderId="39" xfId="0" applyFont="1" applyFill="1" applyBorder="1" applyAlignment="1" applyProtection="1">
      <alignment horizontal="center" vertical="center" shrinkToFit="1"/>
      <protection locked="0"/>
    </xf>
    <xf numFmtId="0" fontId="22" fillId="44" borderId="142" xfId="0" applyFont="1" applyFill="1" applyBorder="1" applyAlignment="1" applyProtection="1">
      <alignment horizontal="center" vertical="center" shrinkToFit="1"/>
      <protection locked="0"/>
    </xf>
    <xf numFmtId="219" fontId="41" fillId="44" borderId="112" xfId="0" applyNumberFormat="1" applyFont="1" applyFill="1" applyBorder="1" applyAlignment="1" applyProtection="1">
      <alignment horizontal="center" vertical="center" shrinkToFit="1"/>
      <protection locked="0"/>
    </xf>
    <xf numFmtId="219" fontId="41" fillId="44" borderId="15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3" xfId="0" applyFont="1" applyBorder="1" applyAlignment="1">
      <alignment horizontal="center" vertical="top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14" fontId="22" fillId="0" borderId="23" xfId="0" applyNumberFormat="1" applyFont="1" applyBorder="1" applyAlignment="1">
      <alignment horizontal="center"/>
    </xf>
    <xf numFmtId="20" fontId="22" fillId="0" borderId="157" xfId="0" applyNumberFormat="1" applyFont="1" applyBorder="1" applyAlignment="1">
      <alignment horizontal="center"/>
    </xf>
    <xf numFmtId="0" fontId="22" fillId="0" borderId="158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18" fillId="0" borderId="159" xfId="0" applyNumberFormat="1" applyFont="1" applyBorder="1" applyAlignment="1" applyProtection="1">
      <alignment vertical="center" shrinkToFit="1"/>
      <protection locked="0"/>
    </xf>
    <xf numFmtId="49" fontId="18" fillId="0" borderId="160" xfId="0" applyNumberFormat="1" applyFont="1" applyBorder="1" applyAlignment="1" applyProtection="1">
      <alignment vertical="center" shrinkToFit="1"/>
      <protection locked="0"/>
    </xf>
    <xf numFmtId="49" fontId="18" fillId="0" borderId="161" xfId="0" applyNumberFormat="1" applyFont="1" applyBorder="1" applyAlignment="1" applyProtection="1">
      <alignment vertical="center" shrinkToFit="1"/>
      <protection locked="0"/>
    </xf>
    <xf numFmtId="49" fontId="18" fillId="0" borderId="162" xfId="0" applyNumberFormat="1" applyFont="1" applyBorder="1" applyAlignment="1" applyProtection="1">
      <alignment vertical="center" shrinkToFit="1"/>
      <protection locked="0"/>
    </xf>
    <xf numFmtId="49" fontId="41" fillId="44" borderId="39" xfId="0" applyNumberFormat="1" applyFont="1" applyFill="1" applyBorder="1" applyAlignment="1" applyProtection="1">
      <alignment horizontal="center" vertical="center" shrinkToFit="1"/>
      <protection locked="0"/>
    </xf>
    <xf numFmtId="219" fontId="22" fillId="40" borderId="39" xfId="0" applyNumberFormat="1" applyFont="1" applyFill="1" applyBorder="1" applyAlignment="1" applyProtection="1">
      <alignment horizontal="center" vertical="center" shrinkToFit="1"/>
      <protection locked="0"/>
    </xf>
    <xf numFmtId="219" fontId="22" fillId="40" borderId="41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left"/>
    </xf>
    <xf numFmtId="0" fontId="23" fillId="0" borderId="15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44" borderId="21" xfId="0" applyFont="1" applyFill="1" applyBorder="1" applyAlignment="1" applyProtection="1">
      <alignment horizontal="center" vertical="center" shrinkToFit="1"/>
      <protection locked="0"/>
    </xf>
    <xf numFmtId="49" fontId="41" fillId="0" borderId="140" xfId="0" applyNumberFormat="1" applyFont="1" applyBorder="1" applyAlignment="1" applyProtection="1">
      <alignment horizontal="center" vertical="center" shrinkToFit="1"/>
      <protection locked="0"/>
    </xf>
    <xf numFmtId="222" fontId="41" fillId="0" borderId="163" xfId="0" applyNumberFormat="1" applyFont="1" applyBorder="1" applyAlignment="1" applyProtection="1">
      <alignment horizontal="center" vertical="center" shrinkToFit="1"/>
      <protection locked="0"/>
    </xf>
    <xf numFmtId="222" fontId="41" fillId="0" borderId="164" xfId="0" applyNumberFormat="1" applyFont="1" applyBorder="1" applyAlignment="1" applyProtection="1">
      <alignment horizontal="center" vertical="center" shrinkToFit="1"/>
      <protection locked="0"/>
    </xf>
    <xf numFmtId="49" fontId="41" fillId="42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3" borderId="15" xfId="0" applyNumberFormat="1" applyFont="1" applyFill="1" applyBorder="1" applyAlignment="1" applyProtection="1">
      <alignment horizontal="center" vertical="center" shrinkToFit="1"/>
      <protection locked="0"/>
    </xf>
    <xf numFmtId="49" fontId="41" fillId="43" borderId="39" xfId="0" applyNumberFormat="1" applyFont="1" applyFill="1" applyBorder="1" applyAlignment="1" applyProtection="1">
      <alignment horizontal="center" vertical="center" shrinkToFit="1"/>
      <protection locked="0"/>
    </xf>
    <xf numFmtId="49" fontId="103" fillId="0" borderId="145" xfId="0" applyNumberFormat="1" applyFont="1" applyBorder="1" applyAlignment="1" applyProtection="1">
      <alignment horizontal="center" vertical="center" shrinkToFit="1"/>
      <protection locked="0"/>
    </xf>
    <xf numFmtId="49" fontId="103" fillId="0" borderId="148" xfId="0" applyNumberFormat="1" applyFont="1" applyBorder="1" applyAlignment="1" applyProtection="1">
      <alignment horizontal="center" vertical="center" shrinkToFit="1"/>
      <protection locked="0"/>
    </xf>
    <xf numFmtId="49" fontId="103" fillId="0" borderId="147" xfId="0" applyNumberFormat="1" applyFont="1" applyBorder="1" applyAlignment="1" applyProtection="1">
      <alignment horizontal="center" vertical="center" shrinkToFit="1"/>
      <protection locked="0"/>
    </xf>
    <xf numFmtId="49" fontId="103" fillId="0" borderId="149" xfId="0" applyNumberFormat="1" applyFont="1" applyBorder="1" applyAlignment="1" applyProtection="1">
      <alignment horizontal="center" vertical="center" shrinkToFit="1"/>
      <protection locked="0"/>
    </xf>
    <xf numFmtId="49" fontId="41" fillId="43" borderId="150" xfId="0" applyNumberFormat="1" applyFont="1" applyFill="1" applyBorder="1" applyAlignment="1" applyProtection="1">
      <alignment horizontal="center" vertical="center" shrinkToFit="1"/>
      <protection locked="0"/>
    </xf>
    <xf numFmtId="0" fontId="41" fillId="41" borderId="19" xfId="0" applyFont="1" applyFill="1" applyBorder="1" applyAlignment="1" applyProtection="1">
      <alignment horizontal="center" vertical="center" shrinkToFit="1"/>
      <protection locked="0"/>
    </xf>
    <xf numFmtId="0" fontId="41" fillId="41" borderId="112" xfId="0" applyFont="1" applyFill="1" applyBorder="1" applyAlignment="1" applyProtection="1">
      <alignment horizontal="center" vertical="center" shrinkToFit="1"/>
      <protection locked="0"/>
    </xf>
    <xf numFmtId="219" fontId="41" fillId="41" borderId="19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12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52" xfId="0" applyNumberFormat="1" applyFont="1" applyFill="1" applyBorder="1" applyAlignment="1" applyProtection="1">
      <alignment horizontal="center" vertical="center" shrinkToFit="1"/>
      <protection locked="0"/>
    </xf>
    <xf numFmtId="219" fontId="41" fillId="41" borderId="151" xfId="0" applyNumberFormat="1" applyFont="1" applyFill="1" applyBorder="1" applyAlignment="1" applyProtection="1">
      <alignment horizontal="center" vertical="center" shrinkToFit="1"/>
      <protection locked="0"/>
    </xf>
    <xf numFmtId="0" fontId="22" fillId="43" borderId="39" xfId="0" applyFont="1" applyFill="1" applyBorder="1" applyAlignment="1" applyProtection="1">
      <alignment horizontal="center" vertical="center" shrinkToFit="1"/>
      <protection locked="0"/>
    </xf>
    <xf numFmtId="0" fontId="22" fillId="43" borderId="21" xfId="0" applyFont="1" applyFill="1" applyBorder="1" applyAlignment="1" applyProtection="1">
      <alignment horizontal="center" vertical="center" shrinkToFit="1"/>
      <protection locked="0"/>
    </xf>
    <xf numFmtId="49" fontId="103" fillId="0" borderId="15" xfId="0" applyNumberFormat="1" applyFont="1" applyBorder="1" applyAlignment="1" applyProtection="1">
      <alignment horizontal="center" vertical="center" shrinkToFit="1"/>
      <protection locked="0"/>
    </xf>
    <xf numFmtId="49" fontId="103" fillId="0" borderId="141" xfId="0" applyNumberFormat="1" applyFont="1" applyBorder="1" applyAlignment="1" applyProtection="1">
      <alignment horizontal="center" vertical="center" shrinkToFit="1"/>
      <protection locked="0"/>
    </xf>
    <xf numFmtId="0" fontId="22" fillId="43" borderId="142" xfId="0" applyFont="1" applyFill="1" applyBorder="1" applyAlignment="1" applyProtection="1">
      <alignment horizontal="center" vertical="center" shrinkToFit="1"/>
      <protection locked="0"/>
    </xf>
    <xf numFmtId="219" fontId="22" fillId="42" borderId="111" xfId="0" applyNumberFormat="1" applyFont="1" applyFill="1" applyBorder="1" applyAlignment="1" applyProtection="1">
      <alignment horizontal="center" vertical="center" shrinkToFit="1"/>
      <protection locked="0"/>
    </xf>
    <xf numFmtId="219" fontId="22" fillId="42" borderId="13" xfId="0" applyNumberFormat="1" applyFont="1" applyFill="1" applyBorder="1" applyAlignment="1" applyProtection="1">
      <alignment horizontal="center" vertical="center" shrinkToFit="1"/>
      <protection locked="0"/>
    </xf>
    <xf numFmtId="222" fontId="103" fillId="0" borderId="10" xfId="0" applyNumberFormat="1" applyFont="1" applyBorder="1" applyAlignment="1" applyProtection="1">
      <alignment horizontal="center" vertical="center" shrinkToFit="1"/>
      <protection locked="0"/>
    </xf>
    <xf numFmtId="222" fontId="103" fillId="0" borderId="121" xfId="0" applyNumberFormat="1" applyFont="1" applyBorder="1" applyAlignment="1" applyProtection="1">
      <alignment horizontal="center" vertical="center" shrinkToFit="1"/>
      <protection locked="0"/>
    </xf>
    <xf numFmtId="219" fontId="22" fillId="41" borderId="111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3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43" xfId="0" applyNumberFormat="1" applyFont="1" applyFill="1" applyBorder="1" applyAlignment="1" applyProtection="1">
      <alignment horizontal="center" vertical="center" shrinkToFit="1"/>
      <protection locked="0"/>
    </xf>
    <xf numFmtId="219" fontId="22" fillId="41" borderId="12" xfId="0" applyNumberFormat="1" applyFont="1" applyFill="1" applyBorder="1" applyAlignment="1" applyProtection="1">
      <alignment horizontal="center" vertical="center" shrinkToFit="1"/>
      <protection locked="0"/>
    </xf>
    <xf numFmtId="219" fontId="22" fillId="0" borderId="124" xfId="0" applyNumberFormat="1" applyFont="1" applyBorder="1" applyAlignment="1" applyProtection="1">
      <alignment horizontal="center" vertical="center" shrinkToFit="1"/>
      <protection locked="0"/>
    </xf>
    <xf numFmtId="219" fontId="22" fillId="0" borderId="123" xfId="0" applyNumberFormat="1" applyFont="1" applyBorder="1" applyAlignment="1" applyProtection="1">
      <alignment horizontal="center" vertical="center" shrinkToFit="1"/>
      <protection locked="0"/>
    </xf>
    <xf numFmtId="219" fontId="22" fillId="0" borderId="165" xfId="0" applyNumberFormat="1" applyFont="1" applyBorder="1" applyAlignment="1" applyProtection="1">
      <alignment horizontal="center" vertical="center" shrinkToFit="1"/>
      <protection locked="0"/>
    </xf>
    <xf numFmtId="222" fontId="103" fillId="0" borderId="164" xfId="0" applyNumberFormat="1" applyFont="1" applyBorder="1" applyAlignment="1" applyProtection="1">
      <alignment horizontal="center" vertical="center" shrinkToFit="1"/>
      <protection locked="0"/>
    </xf>
    <xf numFmtId="222" fontId="103" fillId="0" borderId="166" xfId="0" applyNumberFormat="1" applyFont="1" applyBorder="1" applyAlignment="1" applyProtection="1">
      <alignment horizontal="center" vertical="center" shrinkToFit="1"/>
      <protection locked="0"/>
    </xf>
    <xf numFmtId="49" fontId="44" fillId="42" borderId="124" xfId="0" applyNumberFormat="1" applyFont="1" applyFill="1" applyBorder="1" applyAlignment="1" applyProtection="1">
      <alignment horizontal="center" vertical="center" shrinkToFit="1"/>
      <protection locked="0"/>
    </xf>
    <xf numFmtId="49" fontId="22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2" fillId="0" borderId="167" xfId="0" applyNumberFormat="1" applyFont="1" applyBorder="1" applyAlignment="1" applyProtection="1">
      <alignment horizontal="center" vertical="center" shrinkToFit="1"/>
      <protection locked="0"/>
    </xf>
    <xf numFmtId="222" fontId="103" fillId="0" borderId="15" xfId="0" applyNumberFormat="1" applyFont="1" applyBorder="1" applyAlignment="1" applyProtection="1">
      <alignment horizontal="center" vertical="center" shrinkToFit="1"/>
      <protection locked="0"/>
    </xf>
    <xf numFmtId="222" fontId="103" fillId="0" borderId="141" xfId="0" applyNumberFormat="1" applyFont="1" applyBorder="1" applyAlignment="1" applyProtection="1">
      <alignment horizontal="center" vertical="center" shrinkToFit="1"/>
      <protection locked="0"/>
    </xf>
    <xf numFmtId="0" fontId="41" fillId="0" borderId="111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49" fontId="44" fillId="0" borderId="124" xfId="0" applyNumberFormat="1" applyFont="1" applyBorder="1" applyAlignment="1" applyProtection="1">
      <alignment horizontal="center" vertical="center" shrinkToFit="1"/>
      <protection locked="0"/>
    </xf>
    <xf numFmtId="49" fontId="22" fillId="0" borderId="123" xfId="0" applyNumberFormat="1" applyFont="1" applyBorder="1" applyAlignment="1" applyProtection="1">
      <alignment horizontal="center" vertical="center" shrinkToFit="1"/>
      <protection locked="0"/>
    </xf>
    <xf numFmtId="21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111" xfId="0" applyNumberFormat="1" applyFont="1" applyBorder="1" applyAlignment="1" applyProtection="1">
      <alignment horizontal="center" vertical="center" shrinkToFit="1"/>
      <protection locked="0"/>
    </xf>
    <xf numFmtId="49" fontId="22" fillId="0" borderId="143" xfId="0" applyNumberFormat="1" applyFont="1" applyBorder="1" applyAlignment="1" applyProtection="1">
      <alignment horizontal="center" vertical="center" shrinkToFit="1"/>
      <protection locked="0"/>
    </xf>
    <xf numFmtId="49" fontId="22" fillId="0" borderId="12" xfId="0" applyNumberFormat="1" applyFont="1" applyBorder="1" applyAlignment="1" applyProtection="1">
      <alignment horizontal="center" vertical="center" shrinkToFit="1"/>
      <protection locked="0"/>
    </xf>
    <xf numFmtId="0" fontId="41" fillId="41" borderId="111" xfId="0" applyFont="1" applyFill="1" applyBorder="1" applyAlignment="1" applyProtection="1">
      <alignment horizontal="center" vertical="center" shrinkToFit="1"/>
      <protection locked="0"/>
    </xf>
    <xf numFmtId="0" fontId="41" fillId="41" borderId="13" xfId="0" applyFont="1" applyFill="1" applyBorder="1" applyAlignment="1" applyProtection="1">
      <alignment horizontal="center" vertical="center" shrinkToFit="1"/>
      <protection locked="0"/>
    </xf>
    <xf numFmtId="49" fontId="44" fillId="0" borderId="111" xfId="0" applyNumberFormat="1" applyFont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0" fontId="104" fillId="49" borderId="130" xfId="72" applyFont="1" applyFill="1" applyBorder="1" applyAlignment="1">
      <alignment horizontal="center" vertical="center" wrapText="1"/>
      <protection/>
    </xf>
    <xf numFmtId="0" fontId="104" fillId="49" borderId="154" xfId="72" applyFont="1" applyFill="1" applyBorder="1" applyAlignment="1">
      <alignment horizontal="center" vertical="center" wrapText="1"/>
      <protection/>
    </xf>
    <xf numFmtId="0" fontId="104" fillId="49" borderId="155" xfId="72" applyFont="1" applyFill="1" applyBorder="1" applyAlignment="1">
      <alignment horizontal="center" vertical="center" wrapText="1"/>
      <protection/>
    </xf>
    <xf numFmtId="0" fontId="104" fillId="49" borderId="20" xfId="72" applyFont="1" applyFill="1" applyBorder="1" applyAlignment="1">
      <alignment horizontal="center" vertical="center" wrapText="1"/>
      <protection/>
    </xf>
    <xf numFmtId="0" fontId="104" fillId="49" borderId="0" xfId="72" applyFont="1" applyFill="1" applyAlignment="1">
      <alignment horizontal="center" vertical="center" wrapText="1"/>
      <protection/>
    </xf>
    <xf numFmtId="0" fontId="104" fillId="49" borderId="168" xfId="72" applyFont="1" applyFill="1" applyBorder="1" applyAlignment="1">
      <alignment horizontal="center" vertical="center" wrapText="1"/>
      <protection/>
    </xf>
    <xf numFmtId="0" fontId="104" fillId="49" borderId="127" xfId="72" applyFont="1" applyFill="1" applyBorder="1" applyAlignment="1">
      <alignment horizontal="center" vertical="center" wrapText="1"/>
      <protection/>
    </xf>
    <xf numFmtId="0" fontId="104" fillId="49" borderId="153" xfId="72" applyFont="1" applyFill="1" applyBorder="1" applyAlignment="1">
      <alignment horizontal="center" vertical="center" wrapText="1"/>
      <protection/>
    </xf>
    <xf numFmtId="0" fontId="104" fillId="49" borderId="156" xfId="72" applyFont="1" applyFill="1" applyBorder="1" applyAlignment="1">
      <alignment horizontal="center" vertical="center" wrapText="1"/>
      <protection/>
    </xf>
    <xf numFmtId="0" fontId="80" fillId="0" borderId="169" xfId="72" applyBorder="1" applyAlignment="1">
      <alignment horizontal="center" vertical="center"/>
      <protection/>
    </xf>
    <xf numFmtId="0" fontId="80" fillId="0" borderId="170" xfId="72" applyBorder="1" applyAlignment="1">
      <alignment horizontal="center" vertical="center"/>
      <protection/>
    </xf>
    <xf numFmtId="0" fontId="80" fillId="0" borderId="171" xfId="72" applyBorder="1" applyAlignment="1">
      <alignment horizontal="center" vertical="center"/>
      <protection/>
    </xf>
    <xf numFmtId="0" fontId="80" fillId="0" borderId="172" xfId="72" applyBorder="1" applyAlignment="1">
      <alignment horizontal="center" vertical="center"/>
      <protection/>
    </xf>
    <xf numFmtId="0" fontId="80" fillId="0" borderId="173" xfId="72" applyBorder="1" applyAlignment="1">
      <alignment horizontal="center" vertical="center"/>
      <protection/>
    </xf>
    <xf numFmtId="0" fontId="80" fillId="0" borderId="174" xfId="72" applyBorder="1" applyAlignment="1">
      <alignment horizontal="center" vertical="center"/>
      <protection/>
    </xf>
    <xf numFmtId="0" fontId="80" fillId="0" borderId="175" xfId="72" applyBorder="1" applyAlignment="1">
      <alignment horizontal="center" vertical="center"/>
      <protection/>
    </xf>
    <xf numFmtId="0" fontId="105" fillId="0" borderId="173" xfId="72" applyFont="1" applyBorder="1" applyAlignment="1">
      <alignment horizontal="center" vertical="center"/>
      <protection/>
    </xf>
    <xf numFmtId="0" fontId="105" fillId="0" borderId="174" xfId="72" applyFont="1" applyBorder="1" applyAlignment="1">
      <alignment horizontal="center" vertical="center"/>
      <protection/>
    </xf>
    <xf numFmtId="0" fontId="105" fillId="0" borderId="175" xfId="72" applyFont="1" applyBorder="1" applyAlignment="1">
      <alignment horizontal="center" vertical="center"/>
      <protection/>
    </xf>
    <xf numFmtId="0" fontId="80" fillId="0" borderId="176" xfId="72" applyBorder="1" applyAlignment="1">
      <alignment horizontal="center" vertical="center"/>
      <protection/>
    </xf>
    <xf numFmtId="0" fontId="80" fillId="0" borderId="177" xfId="72" applyBorder="1" applyAlignment="1">
      <alignment horizontal="center" vertical="center"/>
      <protection/>
    </xf>
    <xf numFmtId="0" fontId="80" fillId="0" borderId="178" xfId="72" applyBorder="1" applyAlignment="1">
      <alignment horizontal="center" vertical="center"/>
      <protection/>
    </xf>
    <xf numFmtId="0" fontId="80" fillId="0" borderId="179" xfId="72" applyBorder="1" applyAlignment="1">
      <alignment horizontal="center" vertical="center"/>
      <protection/>
    </xf>
    <xf numFmtId="0" fontId="80" fillId="0" borderId="180" xfId="72" applyBorder="1" applyAlignment="1">
      <alignment horizontal="center" vertical="center"/>
      <protection/>
    </xf>
    <xf numFmtId="0" fontId="105" fillId="0" borderId="173" xfId="72" applyFont="1" applyBorder="1" applyAlignment="1">
      <alignment horizontal="center" vertical="center" wrapText="1"/>
      <protection/>
    </xf>
    <xf numFmtId="0" fontId="105" fillId="0" borderId="174" xfId="72" applyFont="1" applyBorder="1" applyAlignment="1">
      <alignment horizontal="center" vertical="center" wrapText="1"/>
      <protection/>
    </xf>
    <xf numFmtId="0" fontId="105" fillId="0" borderId="175" xfId="72" applyFont="1" applyBorder="1" applyAlignment="1">
      <alignment horizontal="center" vertical="center" wrapText="1"/>
      <protection/>
    </xf>
    <xf numFmtId="0" fontId="80" fillId="0" borderId="181" xfId="72" applyBorder="1" applyAlignment="1">
      <alignment horizontal="center" vertical="center"/>
      <protection/>
    </xf>
    <xf numFmtId="0" fontId="80" fillId="0" borderId="157" xfId="72" applyBorder="1" applyAlignment="1">
      <alignment horizontal="left" vertical="center"/>
      <protection/>
    </xf>
    <xf numFmtId="0" fontId="80" fillId="0" borderId="22" xfId="72" applyBorder="1" applyAlignment="1">
      <alignment horizontal="left" vertical="center"/>
      <protection/>
    </xf>
    <xf numFmtId="0" fontId="80" fillId="0" borderId="158" xfId="72" applyBorder="1" applyAlignment="1">
      <alignment horizontal="left" vertical="center"/>
      <protection/>
    </xf>
    <xf numFmtId="0" fontId="105" fillId="0" borderId="176" xfId="72" applyFont="1" applyBorder="1" applyAlignment="1">
      <alignment horizontal="center" vertical="center"/>
      <protection/>
    </xf>
    <xf numFmtId="0" fontId="105" fillId="0" borderId="177" xfId="72" applyFont="1" applyBorder="1" applyAlignment="1">
      <alignment horizontal="center" vertical="center"/>
      <protection/>
    </xf>
    <xf numFmtId="0" fontId="106" fillId="39" borderId="178" xfId="72" applyFont="1" applyFill="1" applyBorder="1" applyAlignment="1">
      <alignment horizontal="center" vertical="center"/>
      <protection/>
    </xf>
    <xf numFmtId="0" fontId="106" fillId="39" borderId="169" xfId="72" applyFont="1" applyFill="1" applyBorder="1" applyAlignment="1">
      <alignment horizontal="center" vertical="center"/>
      <protection/>
    </xf>
    <xf numFmtId="0" fontId="106" fillId="0" borderId="179" xfId="72" applyFont="1" applyBorder="1" applyAlignment="1">
      <alignment horizontal="center" vertical="center"/>
      <protection/>
    </xf>
    <xf numFmtId="0" fontId="106" fillId="0" borderId="171" xfId="72" applyFont="1" applyBorder="1" applyAlignment="1">
      <alignment horizontal="center" vertical="center"/>
      <protection/>
    </xf>
    <xf numFmtId="0" fontId="106" fillId="0" borderId="173" xfId="72" applyFont="1" applyBorder="1" applyAlignment="1">
      <alignment horizontal="center" vertical="center"/>
      <protection/>
    </xf>
    <xf numFmtId="0" fontId="106" fillId="0" borderId="174" xfId="72" applyFont="1" applyBorder="1" applyAlignment="1">
      <alignment horizontal="center" vertical="center"/>
      <protection/>
    </xf>
    <xf numFmtId="0" fontId="106" fillId="0" borderId="175" xfId="72" applyFont="1" applyBorder="1" applyAlignment="1">
      <alignment horizontal="center" vertical="center"/>
      <protection/>
    </xf>
    <xf numFmtId="0" fontId="105" fillId="0" borderId="180" xfId="72" applyFont="1" applyBorder="1" applyAlignment="1">
      <alignment horizontal="center" vertical="center"/>
      <protection/>
    </xf>
    <xf numFmtId="0" fontId="106" fillId="39" borderId="170" xfId="72" applyFont="1" applyFill="1" applyBorder="1" applyAlignment="1">
      <alignment horizontal="center" vertical="center"/>
      <protection/>
    </xf>
    <xf numFmtId="0" fontId="106" fillId="0" borderId="172" xfId="72" applyFont="1" applyBorder="1" applyAlignment="1">
      <alignment horizontal="center" vertical="center"/>
      <protection/>
    </xf>
    <xf numFmtId="0" fontId="105" fillId="0" borderId="179" xfId="72" applyFont="1" applyBorder="1" applyAlignment="1">
      <alignment horizontal="center" vertical="center"/>
      <protection/>
    </xf>
    <xf numFmtId="0" fontId="105" fillId="0" borderId="171" xfId="72" applyFont="1" applyBorder="1" applyAlignment="1">
      <alignment horizontal="center" vertical="center"/>
      <protection/>
    </xf>
    <xf numFmtId="0" fontId="106" fillId="39" borderId="179" xfId="72" applyFont="1" applyFill="1" applyBorder="1" applyAlignment="1">
      <alignment horizontal="center" vertical="center"/>
      <protection/>
    </xf>
    <xf numFmtId="0" fontId="106" fillId="39" borderId="171" xfId="72" applyFont="1" applyFill="1" applyBorder="1" applyAlignment="1">
      <alignment horizontal="center" vertical="center"/>
      <protection/>
    </xf>
    <xf numFmtId="0" fontId="105" fillId="0" borderId="172" xfId="72" applyFont="1" applyBorder="1" applyAlignment="1">
      <alignment horizontal="center" vertical="center"/>
      <protection/>
    </xf>
    <xf numFmtId="0" fontId="106" fillId="39" borderId="172" xfId="72" applyFont="1" applyFill="1" applyBorder="1" applyAlignment="1">
      <alignment horizontal="center" vertical="center"/>
      <protection/>
    </xf>
    <xf numFmtId="0" fontId="105" fillId="0" borderId="181" xfId="72" applyFont="1" applyBorder="1" applyAlignment="1">
      <alignment horizontal="center" vertical="center"/>
      <protection/>
    </xf>
    <xf numFmtId="189" fontId="12" fillId="36" borderId="111" xfId="0" applyNumberFormat="1" applyFont="1" applyFill="1" applyBorder="1" applyAlignment="1">
      <alignment horizontal="center" vertical="center" shrinkToFit="1"/>
    </xf>
    <xf numFmtId="189" fontId="12" fillId="36" borderId="12" xfId="0" applyNumberFormat="1" applyFont="1" applyFill="1" applyBorder="1" applyAlignment="1">
      <alignment horizontal="center" vertical="center" shrinkToFit="1"/>
    </xf>
    <xf numFmtId="49" fontId="12" fillId="33" borderId="157" xfId="0" applyNumberFormat="1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15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23" fillId="0" borderId="111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49" fontId="10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7" fillId="0" borderId="182" xfId="0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/>
    </xf>
    <xf numFmtId="49" fontId="107" fillId="39" borderId="0" xfId="0" applyNumberFormat="1" applyFont="1" applyFill="1" applyAlignment="1">
      <alignment horizontal="left" vertical="center"/>
    </xf>
    <xf numFmtId="49" fontId="3" fillId="33" borderId="130" xfId="0" applyNumberFormat="1" applyFont="1" applyFill="1" applyBorder="1" applyAlignment="1">
      <alignment horizontal="left" vertical="center" shrinkToFit="1"/>
    </xf>
    <xf numFmtId="49" fontId="3" fillId="33" borderId="154" xfId="0" applyNumberFormat="1" applyFont="1" applyFill="1" applyBorder="1" applyAlignment="1">
      <alignment horizontal="left" vertical="center" shrinkToFit="1"/>
    </xf>
    <xf numFmtId="49" fontId="3" fillId="33" borderId="113" xfId="0" applyNumberFormat="1" applyFont="1" applyFill="1" applyBorder="1" applyAlignment="1">
      <alignment horizontal="left" vertical="center" shrinkToFit="1"/>
    </xf>
    <xf numFmtId="0" fontId="7" fillId="33" borderId="183" xfId="0" applyFont="1" applyFill="1" applyBorder="1" applyAlignment="1">
      <alignment horizontal="left" vertical="center" shrinkToFit="1"/>
    </xf>
    <xf numFmtId="0" fontId="7" fillId="33" borderId="21" xfId="0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3" fillId="0" borderId="184" xfId="0" applyFont="1" applyBorder="1" applyAlignment="1">
      <alignment horizontal="center" vertical="center" shrinkToFit="1"/>
    </xf>
    <xf numFmtId="0" fontId="7" fillId="0" borderId="154" xfId="0" applyFont="1" applyBorder="1" applyAlignment="1">
      <alignment horizontal="center" vertical="center" shrinkToFit="1"/>
    </xf>
    <xf numFmtId="0" fontId="7" fillId="0" borderId="15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85" xfId="0" applyFont="1" applyBorder="1" applyAlignment="1">
      <alignment horizontal="center" vertical="center" shrinkToFit="1"/>
    </xf>
    <xf numFmtId="49" fontId="3" fillId="33" borderId="186" xfId="0" applyNumberFormat="1" applyFont="1" applyFill="1" applyBorder="1" applyAlignment="1">
      <alignment vertical="center" shrinkToFit="1"/>
    </xf>
    <xf numFmtId="0" fontId="7" fillId="33" borderId="12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219" fontId="12" fillId="0" borderId="12" xfId="0" applyNumberFormat="1" applyFont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0" fillId="33" borderId="35" xfId="0" applyNumberFormat="1" applyFont="1" applyFill="1" applyBorder="1" applyAlignment="1">
      <alignment horizontal="center" vertical="center" shrinkToFit="1"/>
    </xf>
    <xf numFmtId="49" fontId="10" fillId="33" borderId="40" xfId="0" applyNumberFormat="1" applyFont="1" applyFill="1" applyBorder="1" applyAlignment="1">
      <alignment horizontal="center" vertical="center" shrinkToFit="1"/>
    </xf>
    <xf numFmtId="0" fontId="23" fillId="36" borderId="12" xfId="0" applyFont="1" applyFill="1" applyBorder="1" applyAlignment="1">
      <alignment horizontal="left" vertical="center" shrinkToFit="1"/>
    </xf>
    <xf numFmtId="0" fontId="23" fillId="36" borderId="111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49" fontId="3" fillId="33" borderId="187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 shrinkToFit="1"/>
    </xf>
    <xf numFmtId="49" fontId="10" fillId="33" borderId="188" xfId="0" applyNumberFormat="1" applyFont="1" applyFill="1" applyBorder="1" applyAlignment="1">
      <alignment horizontal="center" vertical="center" shrinkToFit="1"/>
    </xf>
    <xf numFmtId="49" fontId="3" fillId="33" borderId="25" xfId="0" applyNumberFormat="1" applyFont="1" applyFill="1" applyBorder="1" applyAlignment="1">
      <alignment horizontal="center" vertical="center" shrinkToFit="1"/>
    </xf>
    <xf numFmtId="49" fontId="3" fillId="33" borderId="189" xfId="0" applyNumberFormat="1" applyFont="1" applyFill="1" applyBorder="1" applyAlignment="1">
      <alignment horizontal="center" vertical="center" shrinkToFit="1"/>
    </xf>
    <xf numFmtId="49" fontId="3" fillId="33" borderId="16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12" fillId="0" borderId="111" xfId="0" applyNumberFormat="1" applyFont="1" applyBorder="1" applyAlignment="1">
      <alignment horizontal="center" vertical="center" shrinkToFit="1"/>
    </xf>
    <xf numFmtId="49" fontId="12" fillId="0" borderId="190" xfId="0" applyNumberFormat="1" applyFont="1" applyBorder="1" applyAlignment="1">
      <alignment horizontal="center" vertical="center" shrinkToFit="1"/>
    </xf>
    <xf numFmtId="49" fontId="3" fillId="33" borderId="130" xfId="0" applyNumberFormat="1" applyFont="1" applyFill="1" applyBorder="1" applyAlignment="1">
      <alignment horizontal="center" vertical="center"/>
    </xf>
    <xf numFmtId="49" fontId="3" fillId="33" borderId="154" xfId="0" applyNumberFormat="1" applyFont="1" applyFill="1" applyBorder="1" applyAlignment="1">
      <alignment horizontal="center" vertical="center"/>
    </xf>
    <xf numFmtId="49" fontId="3" fillId="33" borderId="183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30" xfId="0" applyNumberFormat="1" applyFont="1" applyFill="1" applyBorder="1" applyAlignment="1">
      <alignment horizontal="center" vertical="center" shrinkToFit="1"/>
    </xf>
    <xf numFmtId="49" fontId="3" fillId="33" borderId="154" xfId="0" applyNumberFormat="1" applyFont="1" applyFill="1" applyBorder="1" applyAlignment="1">
      <alignment horizontal="center" vertical="center" shrinkToFit="1"/>
    </xf>
    <xf numFmtId="49" fontId="3" fillId="33" borderId="155" xfId="0" applyNumberFormat="1" applyFont="1" applyFill="1" applyBorder="1" applyAlignment="1">
      <alignment horizontal="center" vertical="center" shrinkToFit="1"/>
    </xf>
    <xf numFmtId="49" fontId="3" fillId="33" borderId="183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185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10" fillId="33" borderId="152" xfId="0" applyNumberFormat="1" applyFont="1" applyFill="1" applyBorder="1" applyAlignment="1">
      <alignment horizontal="center" vertical="center" shrinkToFit="1"/>
    </xf>
    <xf numFmtId="49" fontId="10" fillId="33" borderId="112" xfId="0" applyNumberFormat="1" applyFont="1" applyFill="1" applyBorder="1" applyAlignment="1">
      <alignment horizontal="center" vertical="center" shrinkToFi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191" xfId="0" applyNumberFormat="1" applyFont="1" applyFill="1" applyBorder="1" applyAlignment="1">
      <alignment horizontal="center" vertical="center"/>
    </xf>
    <xf numFmtId="49" fontId="12" fillId="0" borderId="184" xfId="0" applyNumberFormat="1" applyFont="1" applyBorder="1" applyAlignment="1">
      <alignment horizontal="center" vertical="center" shrinkToFit="1"/>
    </xf>
    <xf numFmtId="49" fontId="12" fillId="0" borderId="155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189" fontId="12" fillId="36" borderId="192" xfId="0" applyNumberFormat="1" applyFont="1" applyFill="1" applyBorder="1" applyAlignment="1">
      <alignment horizontal="center" vertical="center" shrinkToFit="1"/>
    </xf>
    <xf numFmtId="189" fontId="12" fillId="36" borderId="41" xfId="0" applyNumberFormat="1" applyFont="1" applyFill="1" applyBorder="1" applyAlignment="1">
      <alignment horizontal="center" vertical="center" shrinkToFit="1"/>
    </xf>
    <xf numFmtId="219" fontId="12" fillId="36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54" xfId="0" applyFont="1" applyBorder="1" applyAlignment="1">
      <alignment horizontal="center" vertical="center" shrinkToFit="1"/>
    </xf>
    <xf numFmtId="0" fontId="23" fillId="0" borderId="157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158" xfId="0" applyFont="1" applyBorder="1" applyAlignment="1">
      <alignment horizontal="left" vertical="center" shrinkToFit="1"/>
    </xf>
    <xf numFmtId="49" fontId="12" fillId="0" borderId="114" xfId="0" applyNumberFormat="1" applyFont="1" applyBorder="1" applyAlignment="1">
      <alignment horizontal="center" vertical="center" shrinkToFit="1"/>
    </xf>
    <xf numFmtId="49" fontId="12" fillId="0" borderId="193" xfId="0" applyNumberFormat="1" applyFont="1" applyBorder="1" applyAlignment="1">
      <alignment horizontal="center" vertical="center" shrinkToFit="1"/>
    </xf>
    <xf numFmtId="0" fontId="12" fillId="33" borderId="127" xfId="0" applyFont="1" applyFill="1" applyBorder="1" applyAlignment="1">
      <alignment horizontal="center" vertical="center" shrinkToFit="1"/>
    </xf>
    <xf numFmtId="0" fontId="12" fillId="33" borderId="153" xfId="0" applyFont="1" applyFill="1" applyBorder="1" applyAlignment="1">
      <alignment horizontal="center" vertical="center" shrinkToFit="1"/>
    </xf>
    <xf numFmtId="0" fontId="12" fillId="33" borderId="156" xfId="0" applyFont="1" applyFill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3" fillId="0" borderId="114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49" fontId="3" fillId="33" borderId="19" xfId="0" applyNumberFormat="1" applyFont="1" applyFill="1" applyBorder="1" applyAlignment="1">
      <alignment horizontal="left" vertical="center" shrinkToFit="1"/>
    </xf>
    <xf numFmtId="0" fontId="7" fillId="33" borderId="152" xfId="0" applyFont="1" applyFill="1" applyBorder="1" applyAlignment="1">
      <alignment horizontal="left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191" xfId="0" applyNumberFormat="1" applyFont="1" applyBorder="1" applyAlignment="1">
      <alignment horizontal="center" vertical="center" shrinkToFit="1"/>
    </xf>
    <xf numFmtId="49" fontId="3" fillId="33" borderId="194" xfId="0" applyNumberFormat="1" applyFont="1" applyFill="1" applyBorder="1" applyAlignment="1">
      <alignment horizontal="left" vertical="center" shrinkToFit="1"/>
    </xf>
    <xf numFmtId="0" fontId="7" fillId="33" borderId="152" xfId="0" applyFont="1" applyFill="1" applyBorder="1" applyAlignment="1">
      <alignment vertical="center"/>
    </xf>
    <xf numFmtId="0" fontId="7" fillId="33" borderId="112" xfId="0" applyFont="1" applyFill="1" applyBorder="1" applyAlignment="1">
      <alignment vertical="center"/>
    </xf>
    <xf numFmtId="0" fontId="23" fillId="36" borderId="184" xfId="0" applyFont="1" applyFill="1" applyBorder="1" applyAlignment="1">
      <alignment horizontal="left" vertical="center"/>
    </xf>
    <xf numFmtId="0" fontId="23" fillId="36" borderId="154" xfId="0" applyFont="1" applyFill="1" applyBorder="1" applyAlignment="1">
      <alignment horizontal="left" vertical="center"/>
    </xf>
    <xf numFmtId="0" fontId="23" fillId="36" borderId="155" xfId="0" applyFont="1" applyFill="1" applyBorder="1" applyAlignment="1">
      <alignment horizontal="left" vertical="center"/>
    </xf>
    <xf numFmtId="49" fontId="3" fillId="33" borderId="186" xfId="0" applyNumberFormat="1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horizontal="center" vertical="center" shrinkToFit="1"/>
    </xf>
    <xf numFmtId="0" fontId="23" fillId="36" borderId="111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23" fillId="36" borderId="190" xfId="0" applyFont="1" applyFill="1" applyBorder="1" applyAlignment="1">
      <alignment horizontal="left" vertical="center"/>
    </xf>
    <xf numFmtId="0" fontId="23" fillId="36" borderId="19" xfId="0" applyFont="1" applyFill="1" applyBorder="1" applyAlignment="1">
      <alignment horizontal="left" vertical="center"/>
    </xf>
    <xf numFmtId="0" fontId="23" fillId="36" borderId="152" xfId="0" applyFont="1" applyFill="1" applyBorder="1" applyAlignment="1">
      <alignment horizontal="left" vertical="center"/>
    </xf>
    <xf numFmtId="0" fontId="23" fillId="36" borderId="191" xfId="0" applyFont="1" applyFill="1" applyBorder="1" applyAlignment="1">
      <alignment horizontal="left" vertical="center"/>
    </xf>
    <xf numFmtId="0" fontId="3" fillId="36" borderId="40" xfId="0" applyFont="1" applyFill="1" applyBorder="1" applyAlignment="1">
      <alignment horizontal="left" vertical="center" shrinkToFit="1"/>
    </xf>
    <xf numFmtId="0" fontId="3" fillId="36" borderId="22" xfId="0" applyFont="1" applyFill="1" applyBorder="1" applyAlignment="1">
      <alignment horizontal="left" vertical="center" shrinkToFit="1"/>
    </xf>
    <xf numFmtId="0" fontId="3" fillId="36" borderId="158" xfId="0" applyFont="1" applyFill="1" applyBorder="1" applyAlignment="1">
      <alignment horizontal="left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219" fontId="12" fillId="0" borderId="194" xfId="0" applyNumberFormat="1" applyFont="1" applyBorder="1" applyAlignment="1" applyProtection="1">
      <alignment horizontal="center" vertical="center" shrinkToFit="1"/>
      <protection locked="0"/>
    </xf>
    <xf numFmtId="219" fontId="12" fillId="0" borderId="152" xfId="0" applyNumberFormat="1" applyFont="1" applyBorder="1" applyAlignment="1" applyProtection="1">
      <alignment horizontal="center" vertical="center" shrinkToFit="1"/>
      <protection locked="0"/>
    </xf>
    <xf numFmtId="219" fontId="12" fillId="0" borderId="112" xfId="0" applyNumberFormat="1" applyFont="1" applyBorder="1" applyAlignment="1" applyProtection="1">
      <alignment horizontal="center" vertical="center" shrinkToFit="1"/>
      <protection locked="0"/>
    </xf>
    <xf numFmtId="49" fontId="3" fillId="33" borderId="28" xfId="0" applyNumberFormat="1" applyFont="1" applyFill="1" applyBorder="1" applyAlignment="1">
      <alignment vertical="center" shrinkToFit="1"/>
    </xf>
    <xf numFmtId="0" fontId="7" fillId="33" borderId="28" xfId="0" applyFont="1" applyFill="1" applyBorder="1" applyAlignment="1">
      <alignment vertical="center"/>
    </xf>
    <xf numFmtId="0" fontId="7" fillId="33" borderId="132" xfId="0" applyFont="1" applyFill="1" applyBorder="1" applyAlignment="1">
      <alignment vertical="center"/>
    </xf>
    <xf numFmtId="0" fontId="7" fillId="33" borderId="153" xfId="0" applyFont="1" applyFill="1" applyBorder="1" applyAlignment="1">
      <alignment vertical="center"/>
    </xf>
    <xf numFmtId="0" fontId="7" fillId="33" borderId="195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3" fillId="33" borderId="157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left" vertical="center"/>
    </xf>
    <xf numFmtId="219" fontId="108" fillId="0" borderId="12" xfId="0" applyNumberFormat="1" applyFont="1" applyBorder="1" applyAlignment="1" applyProtection="1">
      <alignment horizontal="center" vertical="center" shrinkToFit="1"/>
      <protection locked="0"/>
    </xf>
    <xf numFmtId="219" fontId="108" fillId="0" borderId="13" xfId="0" applyNumberFormat="1" applyFont="1" applyBorder="1" applyAlignment="1" applyProtection="1">
      <alignment horizontal="center" vertical="center" shrinkToFit="1"/>
      <protection locked="0"/>
    </xf>
    <xf numFmtId="0" fontId="12" fillId="0" borderId="1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96" xfId="0" applyFont="1" applyBorder="1" applyAlignment="1">
      <alignment horizontal="center" vertical="center"/>
    </xf>
    <xf numFmtId="0" fontId="12" fillId="0" borderId="197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219" fontId="12" fillId="0" borderId="186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37" xfId="0" applyNumberFormat="1" applyFont="1" applyBorder="1" applyAlignment="1">
      <alignment horizontal="center" vertical="center" shrinkToFit="1"/>
    </xf>
    <xf numFmtId="0" fontId="6" fillId="0" borderId="19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49" fontId="3" fillId="33" borderId="187" xfId="0" applyNumberFormat="1" applyFont="1" applyFill="1" applyBorder="1" applyAlignment="1">
      <alignment horizontal="left" vertical="center" shrinkToFit="1"/>
    </xf>
    <xf numFmtId="0" fontId="7" fillId="33" borderId="26" xfId="0" applyFont="1" applyFill="1" applyBorder="1" applyAlignment="1">
      <alignment horizontal="left" vertical="center" shrinkToFit="1"/>
    </xf>
    <xf numFmtId="0" fontId="7" fillId="33" borderId="182" xfId="0" applyFont="1" applyFill="1" applyBorder="1" applyAlignment="1">
      <alignment vertical="center"/>
    </xf>
    <xf numFmtId="0" fontId="23" fillId="0" borderId="1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49" fontId="3" fillId="0" borderId="22" xfId="0" applyNumberFormat="1" applyFont="1" applyBorder="1" applyAlignment="1">
      <alignment vertical="center"/>
    </xf>
    <xf numFmtId="203" fontId="3" fillId="0" borderId="22" xfId="0" applyNumberFormat="1" applyFont="1" applyBorder="1" applyAlignment="1">
      <alignment vertical="center"/>
    </xf>
    <xf numFmtId="0" fontId="23" fillId="36" borderId="152" xfId="0" applyFont="1" applyFill="1" applyBorder="1" applyAlignment="1">
      <alignment horizontal="left" vertical="center" shrinkToFit="1"/>
    </xf>
    <xf numFmtId="0" fontId="23" fillId="36" borderId="19" xfId="0" applyFont="1" applyFill="1" applyBorder="1" applyAlignment="1">
      <alignment horizontal="left" vertical="center"/>
    </xf>
    <xf numFmtId="0" fontId="23" fillId="36" borderId="152" xfId="0" applyFont="1" applyFill="1" applyBorder="1" applyAlignment="1">
      <alignment horizontal="left" vertical="center"/>
    </xf>
    <xf numFmtId="205" fontId="23" fillId="0" borderId="114" xfId="0" applyNumberFormat="1" applyFont="1" applyBorder="1" applyAlignment="1">
      <alignment horizontal="left" vertical="center" shrinkToFit="1"/>
    </xf>
    <xf numFmtId="205" fontId="23" fillId="0" borderId="26" xfId="0" applyNumberFormat="1" applyFont="1" applyBorder="1" applyAlignment="1">
      <alignment horizontal="left" vertical="center"/>
    </xf>
    <xf numFmtId="205" fontId="23" fillId="0" borderId="193" xfId="0" applyNumberFormat="1" applyFont="1" applyBorder="1" applyAlignment="1">
      <alignment horizontal="left" vertical="center"/>
    </xf>
    <xf numFmtId="49" fontId="3" fillId="33" borderId="199" xfId="0" applyNumberFormat="1" applyFont="1" applyFill="1" applyBorder="1" applyAlignment="1">
      <alignment horizontal="center" vertical="center" shrinkToFit="1"/>
    </xf>
    <xf numFmtId="49" fontId="3" fillId="33" borderId="200" xfId="0" applyNumberFormat="1" applyFont="1" applyFill="1" applyBorder="1" applyAlignment="1">
      <alignment horizontal="center" vertical="center" shrinkToFit="1"/>
    </xf>
    <xf numFmtId="0" fontId="7" fillId="33" borderId="152" xfId="0" applyFont="1" applyFill="1" applyBorder="1" applyAlignment="1">
      <alignment vertical="center" shrinkToFit="1"/>
    </xf>
    <xf numFmtId="0" fontId="7" fillId="33" borderId="112" xfId="0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10" fillId="33" borderId="199" xfId="0" applyNumberFormat="1" applyFont="1" applyFill="1" applyBorder="1" applyAlignment="1">
      <alignment horizontal="center" vertical="center" shrinkToFit="1"/>
    </xf>
    <xf numFmtId="49" fontId="10" fillId="33" borderId="200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52" xfId="0" applyFont="1" applyBorder="1" applyAlignment="1">
      <alignment horizontal="left" vertical="center" shrinkToFit="1"/>
    </xf>
    <xf numFmtId="0" fontId="7" fillId="0" borderId="15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3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1" xfId="0" applyFont="1" applyBorder="1" applyAlignment="1">
      <alignment horizontal="center" vertical="center" shrinkToFit="1"/>
    </xf>
    <xf numFmtId="0" fontId="7" fillId="0" borderId="131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02" xfId="0" applyFont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0" borderId="193" xfId="0" applyFont="1" applyBorder="1" applyAlignment="1">
      <alignment horizontal="center" vertical="center" shrinkToFit="1"/>
    </xf>
    <xf numFmtId="219" fontId="12" fillId="36" borderId="111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90" xfId="0" applyNumberFormat="1" applyFont="1" applyFill="1" applyBorder="1" applyAlignment="1" applyProtection="1">
      <alignment horizontal="center" vertical="center" shrinkToFit="1"/>
      <protection locked="0"/>
    </xf>
    <xf numFmtId="0" fontId="12" fillId="36" borderId="15" xfId="0" applyFont="1" applyFill="1" applyBorder="1" applyAlignment="1">
      <alignment horizontal="left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49" fontId="3" fillId="33" borderId="22" xfId="0" applyNumberFormat="1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49" fontId="10" fillId="33" borderId="37" xfId="0" applyNumberFormat="1" applyFont="1" applyFill="1" applyBorder="1" applyAlignment="1">
      <alignment horizontal="center" vertical="center" shrinkToFit="1"/>
    </xf>
    <xf numFmtId="219" fontId="12" fillId="49" borderId="40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5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88" xfId="0" applyNumberFormat="1" applyFont="1" applyFill="1" applyBorder="1" applyAlignment="1">
      <alignment horizontal="center" vertical="center" shrinkToFit="1"/>
    </xf>
    <xf numFmtId="49" fontId="24" fillId="44" borderId="40" xfId="0" applyNumberFormat="1" applyFont="1" applyFill="1" applyBorder="1" applyAlignment="1">
      <alignment horizontal="center" vertical="center" shrinkToFit="1"/>
    </xf>
    <xf numFmtId="49" fontId="6" fillId="44" borderId="22" xfId="0" applyNumberFormat="1" applyFont="1" applyFill="1" applyBorder="1" applyAlignment="1">
      <alignment horizontal="center" vertical="center" shrinkToFit="1"/>
    </xf>
    <xf numFmtId="0" fontId="7" fillId="44" borderId="22" xfId="0" applyFont="1" applyFill="1" applyBorder="1" applyAlignment="1">
      <alignment horizontal="center" shrinkToFit="1"/>
    </xf>
    <xf numFmtId="0" fontId="7" fillId="44" borderId="35" xfId="0" applyFont="1" applyFill="1" applyBorder="1" applyAlignment="1">
      <alignment horizontal="center" shrinkToFit="1"/>
    </xf>
    <xf numFmtId="38" fontId="12" fillId="0" borderId="40" xfId="49" applyFont="1" applyBorder="1" applyAlignment="1">
      <alignment horizontal="center" vertical="center" shrinkToFit="1"/>
    </xf>
    <xf numFmtId="0" fontId="5" fillId="49" borderId="184" xfId="0" applyFont="1" applyFill="1" applyBorder="1" applyAlignment="1">
      <alignment horizontal="center" vertical="center" shrinkToFit="1"/>
    </xf>
    <xf numFmtId="0" fontId="7" fillId="49" borderId="154" xfId="0" applyFont="1" applyFill="1" applyBorder="1" applyAlignment="1">
      <alignment horizontal="center" vertical="center" shrinkToFit="1"/>
    </xf>
    <xf numFmtId="0" fontId="7" fillId="49" borderId="155" xfId="0" applyFont="1" applyFill="1" applyBorder="1" applyAlignment="1">
      <alignment horizontal="center" vertical="center" shrinkToFit="1"/>
    </xf>
    <xf numFmtId="0" fontId="7" fillId="49" borderId="39" xfId="0" applyFont="1" applyFill="1" applyBorder="1" applyAlignment="1">
      <alignment horizontal="center" vertical="center" shrinkToFit="1"/>
    </xf>
    <xf numFmtId="0" fontId="7" fillId="49" borderId="21" xfId="0" applyFont="1" applyFill="1" applyBorder="1" applyAlignment="1">
      <alignment horizontal="center" vertical="center" shrinkToFit="1"/>
    </xf>
    <xf numFmtId="0" fontId="7" fillId="49" borderId="185" xfId="0" applyFont="1" applyFill="1" applyBorder="1" applyAlignment="1">
      <alignment horizontal="center" vertical="center" shrinkToFit="1"/>
    </xf>
    <xf numFmtId="49" fontId="20" fillId="49" borderId="40" xfId="0" applyNumberFormat="1" applyFont="1" applyFill="1" applyBorder="1" applyAlignment="1">
      <alignment horizontal="center" vertical="center" shrinkToFit="1"/>
    </xf>
    <xf numFmtId="0" fontId="7" fillId="49" borderId="22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219" fontId="12" fillId="49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49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6" borderId="10" xfId="0" applyFont="1" applyFill="1" applyBorder="1" applyAlignment="1">
      <alignment horizontal="left" vertical="center" shrinkToFit="1"/>
    </xf>
    <xf numFmtId="49" fontId="3" fillId="0" borderId="130" xfId="0" applyNumberFormat="1" applyFont="1" applyBorder="1" applyAlignment="1">
      <alignment horizontal="center" vertical="center"/>
    </xf>
    <xf numFmtId="49" fontId="3" fillId="0" borderId="154" xfId="0" applyNumberFormat="1" applyFont="1" applyBorder="1" applyAlignment="1">
      <alignment horizontal="center" vertical="center"/>
    </xf>
    <xf numFmtId="49" fontId="3" fillId="0" borderId="15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68" xfId="0" applyNumberFormat="1" applyFont="1" applyBorder="1" applyAlignment="1">
      <alignment horizontal="center" vertical="center"/>
    </xf>
    <xf numFmtId="0" fontId="7" fillId="0" borderId="190" xfId="0" applyFont="1" applyBorder="1" applyAlignment="1">
      <alignment horizontal="center" vertical="center" shrinkToFit="1"/>
    </xf>
    <xf numFmtId="219" fontId="12" fillId="36" borderId="19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9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Alignment="1">
      <alignment horizontal="center" vertical="center" shrinkToFit="1"/>
    </xf>
    <xf numFmtId="0" fontId="7" fillId="33" borderId="168" xfId="0" applyFont="1" applyFill="1" applyBorder="1" applyAlignment="1">
      <alignment horizontal="center" vertical="center" shrinkToFit="1"/>
    </xf>
    <xf numFmtId="189" fontId="12" fillId="36" borderId="114" xfId="0" applyNumberFormat="1" applyFont="1" applyFill="1" applyBorder="1" applyAlignment="1">
      <alignment horizontal="center" vertical="center" shrinkToFit="1"/>
    </xf>
    <xf numFmtId="189" fontId="12" fillId="36" borderId="182" xfId="0" applyNumberFormat="1" applyFont="1" applyFill="1" applyBorder="1" applyAlignment="1">
      <alignment horizontal="center" vertical="center" shrinkToFit="1"/>
    </xf>
    <xf numFmtId="49" fontId="10" fillId="33" borderId="188" xfId="0" applyNumberFormat="1" applyFont="1" applyFill="1" applyBorder="1" applyAlignment="1">
      <alignment horizontal="center" vertical="center"/>
    </xf>
    <xf numFmtId="49" fontId="10" fillId="33" borderId="200" xfId="0" applyNumberFormat="1" applyFont="1" applyFill="1" applyBorder="1" applyAlignment="1">
      <alignment horizontal="center" vertical="center"/>
    </xf>
    <xf numFmtId="49" fontId="10" fillId="33" borderId="157" xfId="0" applyNumberFormat="1" applyFont="1" applyFill="1" applyBorder="1" applyAlignment="1">
      <alignment horizontal="center" vertical="center" shrinkToFit="1"/>
    </xf>
    <xf numFmtId="49" fontId="12" fillId="36" borderId="10" xfId="0" applyNumberFormat="1" applyFont="1" applyFill="1" applyBorder="1" applyAlignment="1">
      <alignment horizontal="center" vertical="center" shrinkToFit="1"/>
    </xf>
    <xf numFmtId="49" fontId="12" fillId="36" borderId="24" xfId="0" applyNumberFormat="1" applyFont="1" applyFill="1" applyBorder="1" applyAlignment="1">
      <alignment horizontal="center" vertical="center" shrinkToFit="1"/>
    </xf>
    <xf numFmtId="219" fontId="12" fillId="0" borderId="111" xfId="0" applyNumberFormat="1" applyFont="1" applyBorder="1" applyAlignment="1" applyProtection="1">
      <alignment horizontal="center" vertical="center" shrinkToFit="1"/>
      <protection locked="0"/>
    </xf>
    <xf numFmtId="219" fontId="12" fillId="36" borderId="18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4" xfId="0" applyFont="1" applyBorder="1" applyAlignment="1">
      <alignment horizontal="center" vertical="center" shrinkToFit="1"/>
    </xf>
    <xf numFmtId="49" fontId="12" fillId="36" borderId="15" xfId="0" applyNumberFormat="1" applyFont="1" applyFill="1" applyBorder="1" applyAlignment="1">
      <alignment horizontal="center" vertical="center" shrinkToFit="1"/>
    </xf>
    <xf numFmtId="49" fontId="12" fillId="36" borderId="36" xfId="0" applyNumberFormat="1" applyFont="1" applyFill="1" applyBorder="1" applyAlignment="1">
      <alignment horizontal="center" vertical="center" shrinkToFit="1"/>
    </xf>
    <xf numFmtId="219" fontId="12" fillId="0" borderId="187" xfId="0" applyNumberFormat="1" applyFont="1" applyBorder="1" applyAlignment="1" applyProtection="1">
      <alignment horizontal="center" vertical="center" shrinkToFit="1"/>
      <protection locked="0"/>
    </xf>
    <xf numFmtId="219" fontId="12" fillId="0" borderId="26" xfId="0" applyNumberFormat="1" applyFont="1" applyBorder="1" applyAlignment="1" applyProtection="1">
      <alignment horizontal="center" vertical="center" shrinkToFit="1"/>
      <protection locked="0"/>
    </xf>
    <xf numFmtId="219" fontId="12" fillId="0" borderId="182" xfId="0" applyNumberFormat="1" applyFont="1" applyBorder="1" applyAlignment="1" applyProtection="1">
      <alignment horizontal="center" vertical="center" shrinkToFit="1"/>
      <protection locked="0"/>
    </xf>
    <xf numFmtId="0" fontId="12" fillId="0" borderId="187" xfId="0" applyFont="1" applyBorder="1" applyAlignment="1">
      <alignment horizontal="center" vertical="center" shrinkToFit="1"/>
    </xf>
    <xf numFmtId="189" fontId="12" fillId="36" borderId="13" xfId="0" applyNumberFormat="1" applyFont="1" applyFill="1" applyBorder="1" applyAlignment="1">
      <alignment horizontal="center" vertical="center" shrinkToFit="1"/>
    </xf>
    <xf numFmtId="189" fontId="12" fillId="36" borderId="190" xfId="0" applyNumberFormat="1" applyFont="1" applyFill="1" applyBorder="1" applyAlignment="1">
      <alignment horizontal="center" vertical="center" shrinkToFit="1"/>
    </xf>
    <xf numFmtId="0" fontId="12" fillId="0" borderId="194" xfId="0" applyFont="1" applyBorder="1" applyAlignment="1">
      <alignment horizontal="center" vertical="center" shrinkToFit="1"/>
    </xf>
    <xf numFmtId="189" fontId="12" fillId="36" borderId="39" xfId="0" applyNumberFormat="1" applyFont="1" applyFill="1" applyBorder="1" applyAlignment="1">
      <alignment horizontal="center" vertical="center" shrinkToFit="1"/>
    </xf>
    <xf numFmtId="189" fontId="12" fillId="36" borderId="185" xfId="0" applyNumberFormat="1" applyFont="1" applyFill="1" applyBorder="1" applyAlignment="1">
      <alignment horizontal="center" vertical="center" shrinkToFit="1"/>
    </xf>
    <xf numFmtId="49" fontId="12" fillId="33" borderId="130" xfId="0" applyNumberFormat="1" applyFont="1" applyFill="1" applyBorder="1" applyAlignment="1">
      <alignment horizontal="center" vertical="center" shrinkToFit="1"/>
    </xf>
    <xf numFmtId="0" fontId="7" fillId="33" borderId="154" xfId="0" applyFont="1" applyFill="1" applyBorder="1" applyAlignment="1">
      <alignment horizontal="center" vertical="center" shrinkToFit="1"/>
    </xf>
    <xf numFmtId="0" fontId="7" fillId="33" borderId="113" xfId="0" applyFont="1" applyFill="1" applyBorder="1" applyAlignment="1">
      <alignment horizontal="center" vertical="center" shrinkToFit="1"/>
    </xf>
    <xf numFmtId="219" fontId="12" fillId="44" borderId="40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22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1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1" xfId="0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219" fontId="12" fillId="36" borderId="194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52" xfId="0" applyNumberFormat="1" applyFont="1" applyFill="1" applyBorder="1" applyAlignment="1" applyProtection="1">
      <alignment horizontal="center" vertical="center" shrinkToFit="1"/>
      <protection locked="0"/>
    </xf>
    <xf numFmtId="219" fontId="12" fillId="36" borderId="112" xfId="0" applyNumberFormat="1" applyFont="1" applyFill="1" applyBorder="1" applyAlignment="1" applyProtection="1">
      <alignment horizontal="center" vertical="center" shrinkToFit="1"/>
      <protection locked="0"/>
    </xf>
    <xf numFmtId="189" fontId="12" fillId="36" borderId="21" xfId="0" applyNumberFormat="1" applyFont="1" applyFill="1" applyBorder="1" applyAlignment="1">
      <alignment horizontal="center" vertical="center" shrinkToFit="1"/>
    </xf>
    <xf numFmtId="49" fontId="10" fillId="33" borderId="203" xfId="0" applyNumberFormat="1" applyFont="1" applyFill="1" applyBorder="1" applyAlignment="1">
      <alignment horizontal="center" vertical="center" shrinkToFit="1"/>
    </xf>
    <xf numFmtId="189" fontId="12" fillId="36" borderId="204" xfId="0" applyNumberFormat="1" applyFont="1" applyFill="1" applyBorder="1" applyAlignment="1">
      <alignment horizontal="center" vertical="center" shrinkToFit="1"/>
    </xf>
    <xf numFmtId="189" fontId="12" fillId="0" borderId="131" xfId="0" applyNumberFormat="1" applyFont="1" applyBorder="1" applyAlignment="1">
      <alignment horizontal="center" vertical="center" shrinkToFit="1"/>
    </xf>
    <xf numFmtId="189" fontId="12" fillId="0" borderId="132" xfId="0" applyNumberFormat="1" applyFont="1" applyBorder="1" applyAlignment="1">
      <alignment horizontal="center" vertical="center" shrinkToFit="1"/>
    </xf>
    <xf numFmtId="189" fontId="12" fillId="0" borderId="196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189" fontId="12" fillId="0" borderId="205" xfId="0" applyNumberFormat="1" applyFont="1" applyBorder="1" applyAlignment="1">
      <alignment horizontal="center" vertical="center" shrinkToFit="1"/>
    </xf>
    <xf numFmtId="189" fontId="12" fillId="0" borderId="204" xfId="0" applyNumberFormat="1" applyFont="1" applyBorder="1" applyAlignment="1">
      <alignment horizontal="center" vertical="center" shrinkToFit="1"/>
    </xf>
    <xf numFmtId="189" fontId="12" fillId="0" borderId="13" xfId="0" applyNumberFormat="1" applyFont="1" applyBorder="1" applyAlignment="1">
      <alignment horizontal="center" vertical="center" shrinkToFit="1"/>
    </xf>
    <xf numFmtId="189" fontId="12" fillId="0" borderId="111" xfId="0" applyNumberFormat="1" applyFont="1" applyBorder="1" applyAlignment="1">
      <alignment horizontal="center" vertical="center" shrinkToFit="1"/>
    </xf>
    <xf numFmtId="189" fontId="12" fillId="0" borderId="12" xfId="0" applyNumberFormat="1" applyFont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vertical="center" shrinkToFit="1"/>
    </xf>
    <xf numFmtId="0" fontId="6" fillId="0" borderId="158" xfId="0" applyFont="1" applyBorder="1" applyAlignment="1">
      <alignment horizontal="center" vertical="center" shrinkToFit="1"/>
    </xf>
    <xf numFmtId="49" fontId="3" fillId="33" borderId="26" xfId="0" applyNumberFormat="1" applyFont="1" applyFill="1" applyBorder="1" applyAlignment="1">
      <alignment horizontal="left" vertical="center" shrinkToFit="1"/>
    </xf>
    <xf numFmtId="0" fontId="7" fillId="33" borderId="26" xfId="0" applyFont="1" applyFill="1" applyBorder="1" applyAlignment="1">
      <alignment vertical="center"/>
    </xf>
    <xf numFmtId="0" fontId="7" fillId="33" borderId="154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49" fontId="23" fillId="36" borderId="40" xfId="0" applyNumberFormat="1" applyFont="1" applyFill="1" applyBorder="1" applyAlignment="1">
      <alignment horizontal="left" vertical="center" shrinkToFit="1"/>
    </xf>
    <xf numFmtId="0" fontId="7" fillId="36" borderId="22" xfId="0" applyFont="1" applyFill="1" applyBorder="1" applyAlignment="1">
      <alignment horizontal="left" vertical="center"/>
    </xf>
    <xf numFmtId="0" fontId="7" fillId="36" borderId="158" xfId="0" applyFont="1" applyFill="1" applyBorder="1" applyAlignment="1">
      <alignment horizontal="left" vertical="center"/>
    </xf>
    <xf numFmtId="189" fontId="12" fillId="0" borderId="190" xfId="0" applyNumberFormat="1" applyFont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left" vertical="center" shrinkToFit="1"/>
    </xf>
    <xf numFmtId="49" fontId="12" fillId="0" borderId="201" xfId="0" applyNumberFormat="1" applyFont="1" applyBorder="1" applyAlignment="1">
      <alignment horizontal="center" vertical="center" shrinkToFit="1"/>
    </xf>
    <xf numFmtId="49" fontId="10" fillId="33" borderId="199" xfId="0" applyNumberFormat="1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left" vertical="center" shrinkToFit="1"/>
    </xf>
    <xf numFmtId="49" fontId="12" fillId="33" borderId="184" xfId="0" applyNumberFormat="1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shrinkToFit="1"/>
    </xf>
    <xf numFmtId="0" fontId="7" fillId="33" borderId="22" xfId="0" applyFont="1" applyFill="1" applyBorder="1" applyAlignment="1">
      <alignment shrinkToFit="1"/>
    </xf>
    <xf numFmtId="0" fontId="7" fillId="33" borderId="35" xfId="0" applyFont="1" applyFill="1" applyBorder="1" applyAlignment="1">
      <alignment shrinkToFit="1"/>
    </xf>
    <xf numFmtId="49" fontId="3" fillId="33" borderId="15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85" xfId="0" applyFont="1" applyFill="1" applyBorder="1" applyAlignment="1">
      <alignment horizontal="center" vertical="center"/>
    </xf>
    <xf numFmtId="49" fontId="12" fillId="49" borderId="40" xfId="0" applyNumberFormat="1" applyFont="1" applyFill="1" applyBorder="1" applyAlignment="1">
      <alignment horizontal="center" vertical="center" shrinkToFit="1"/>
    </xf>
    <xf numFmtId="0" fontId="12" fillId="49" borderId="158" xfId="0" applyFont="1" applyFill="1" applyBorder="1" applyAlignment="1">
      <alignment horizontal="center" vertical="center" shrinkToFit="1"/>
    </xf>
    <xf numFmtId="189" fontId="12" fillId="0" borderId="28" xfId="0" applyNumberFormat="1" applyFont="1" applyBorder="1" applyAlignment="1">
      <alignment horizontal="center" vertical="center" shrinkToFit="1"/>
    </xf>
    <xf numFmtId="222" fontId="12" fillId="36" borderId="40" xfId="0" applyNumberFormat="1" applyFont="1" applyFill="1" applyBorder="1" applyAlignment="1" applyProtection="1">
      <alignment horizontal="center" vertical="center" shrinkToFit="1"/>
      <protection locked="0"/>
    </xf>
    <xf numFmtId="222" fontId="12" fillId="36" borderId="22" xfId="0" applyNumberFormat="1" applyFont="1" applyFill="1" applyBorder="1" applyAlignment="1" applyProtection="1">
      <alignment horizontal="center" vertical="center" shrinkToFit="1"/>
      <protection locked="0"/>
    </xf>
    <xf numFmtId="222" fontId="12" fillId="36" borderId="15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58" xfId="0" applyFont="1" applyFill="1" applyBorder="1" applyAlignment="1">
      <alignment horizontal="center" vertical="center" shrinkToFit="1"/>
    </xf>
    <xf numFmtId="49" fontId="12" fillId="0" borderId="189" xfId="0" applyNumberFormat="1" applyFont="1" applyBorder="1" applyAlignment="1">
      <alignment horizontal="center" vertical="center" shrinkToFit="1"/>
    </xf>
    <xf numFmtId="49" fontId="12" fillId="33" borderId="40" xfId="0" applyNumberFormat="1" applyFont="1" applyFill="1" applyBorder="1" applyAlignment="1">
      <alignment horizontal="center" vertical="center" shrinkToFit="1"/>
    </xf>
    <xf numFmtId="0" fontId="5" fillId="36" borderId="184" xfId="0" applyFont="1" applyFill="1" applyBorder="1" applyAlignment="1">
      <alignment horizontal="center" vertical="center" shrinkToFit="1"/>
    </xf>
    <xf numFmtId="0" fontId="7" fillId="36" borderId="154" xfId="0" applyFont="1" applyFill="1" applyBorder="1" applyAlignment="1">
      <alignment horizontal="center" vertical="center" shrinkToFit="1"/>
    </xf>
    <xf numFmtId="0" fontId="7" fillId="36" borderId="0" xfId="0" applyFont="1" applyFill="1" applyAlignment="1">
      <alignment horizontal="center" vertical="center" shrinkToFit="1"/>
    </xf>
    <xf numFmtId="0" fontId="7" fillId="36" borderId="155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shrinkToFit="1"/>
    </xf>
    <xf numFmtId="0" fontId="7" fillId="36" borderId="21" xfId="0" applyFont="1" applyFill="1" applyBorder="1" applyAlignment="1">
      <alignment horizontal="center" vertical="center" shrinkToFit="1"/>
    </xf>
    <xf numFmtId="0" fontId="7" fillId="36" borderId="185" xfId="0" applyFont="1" applyFill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center" vertical="center" shrinkToFit="1"/>
    </xf>
    <xf numFmtId="49" fontId="3" fillId="33" borderId="113" xfId="0" applyNumberFormat="1" applyFont="1" applyFill="1" applyBorder="1" applyAlignment="1">
      <alignment horizontal="center" vertical="center"/>
    </xf>
    <xf numFmtId="0" fontId="7" fillId="33" borderId="183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49" fontId="3" fillId="33" borderId="113" xfId="0" applyNumberFormat="1" applyFont="1" applyFill="1" applyBorder="1" applyAlignment="1">
      <alignment horizontal="center" vertical="center" shrinkToFit="1"/>
    </xf>
    <xf numFmtId="0" fontId="7" fillId="33" borderId="18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49" fontId="12" fillId="36" borderId="201" xfId="0" applyNumberFormat="1" applyFont="1" applyFill="1" applyBorder="1" applyAlignment="1">
      <alignment horizontal="center" vertical="center" shrinkToFit="1"/>
    </xf>
    <xf numFmtId="49" fontId="12" fillId="36" borderId="189" xfId="0" applyNumberFormat="1" applyFont="1" applyFill="1" applyBorder="1" applyAlignment="1">
      <alignment horizontal="center" vertical="center" shrinkToFit="1"/>
    </xf>
    <xf numFmtId="49" fontId="12" fillId="36" borderId="18" xfId="0" applyNumberFormat="1" applyFont="1" applyFill="1" applyBorder="1" applyAlignment="1">
      <alignment horizontal="center" vertical="center" shrinkToFit="1"/>
    </xf>
    <xf numFmtId="49" fontId="12" fillId="36" borderId="37" xfId="0" applyNumberFormat="1" applyFont="1" applyFill="1" applyBorder="1" applyAlignment="1">
      <alignment horizontal="center" vertical="center" shrinkToFit="1"/>
    </xf>
    <xf numFmtId="49" fontId="107" fillId="39" borderId="0" xfId="0" applyNumberFormat="1" applyFont="1" applyFill="1" applyAlignment="1">
      <alignment vertical="center"/>
    </xf>
    <xf numFmtId="49" fontId="107" fillId="39" borderId="206" xfId="0" applyNumberFormat="1" applyFont="1" applyFill="1" applyBorder="1" applyAlignment="1">
      <alignment vertical="center"/>
    </xf>
    <xf numFmtId="0" fontId="1" fillId="0" borderId="0" xfId="43" applyAlignment="1" applyProtection="1">
      <alignment horizontal="center" vertical="center"/>
      <protection/>
    </xf>
    <xf numFmtId="49" fontId="109" fillId="0" borderId="207" xfId="0" applyNumberFormat="1" applyFont="1" applyBorder="1" applyAlignment="1">
      <alignment horizontal="center" vertical="center"/>
    </xf>
    <xf numFmtId="49" fontId="109" fillId="0" borderId="208" xfId="0" applyNumberFormat="1" applyFont="1" applyBorder="1" applyAlignment="1">
      <alignment horizontal="center" vertical="center"/>
    </xf>
    <xf numFmtId="49" fontId="109" fillId="0" borderId="209" xfId="0" applyNumberFormat="1" applyFont="1" applyBorder="1" applyAlignment="1">
      <alignment horizontal="center" vertical="center"/>
    </xf>
    <xf numFmtId="49" fontId="109" fillId="0" borderId="210" xfId="0" applyNumberFormat="1" applyFont="1" applyBorder="1" applyAlignment="1">
      <alignment horizontal="center" vertical="center"/>
    </xf>
    <xf numFmtId="49" fontId="109" fillId="0" borderId="211" xfId="0" applyNumberFormat="1" applyFont="1" applyBorder="1" applyAlignment="1">
      <alignment horizontal="center" vertical="center"/>
    </xf>
    <xf numFmtId="49" fontId="109" fillId="0" borderId="2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3" fillId="0" borderId="19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34" borderId="40" xfId="0" applyFont="1" applyFill="1" applyBorder="1" applyAlignment="1">
      <alignment horizontal="left" vertical="center" shrinkToFit="1"/>
    </xf>
    <xf numFmtId="0" fontId="3" fillId="34" borderId="22" xfId="0" applyFont="1" applyFill="1" applyBorder="1" applyAlignment="1">
      <alignment horizontal="left" vertical="center" shrinkToFit="1"/>
    </xf>
    <xf numFmtId="0" fontId="3" fillId="34" borderId="158" xfId="0" applyFont="1" applyFill="1" applyBorder="1" applyAlignment="1">
      <alignment horizontal="left" vertical="center" shrinkToFit="1"/>
    </xf>
    <xf numFmtId="0" fontId="7" fillId="0" borderId="152" xfId="0" applyFont="1" applyBorder="1" applyAlignment="1">
      <alignment vertical="center" shrinkToFit="1"/>
    </xf>
    <xf numFmtId="0" fontId="7" fillId="0" borderId="112" xfId="0" applyFont="1" applyBorder="1" applyAlignment="1">
      <alignment vertical="center" shrinkToFit="1"/>
    </xf>
    <xf numFmtId="0" fontId="23" fillId="0" borderId="152" xfId="0" applyFont="1" applyBorder="1" applyAlignment="1">
      <alignment horizontal="left" vertical="center"/>
    </xf>
    <xf numFmtId="0" fontId="23" fillId="0" borderId="191" xfId="0" applyFont="1" applyBorder="1" applyAlignment="1">
      <alignment horizontal="left" vertical="center"/>
    </xf>
    <xf numFmtId="0" fontId="7" fillId="0" borderId="152" xfId="0" applyFont="1" applyBorder="1" applyAlignment="1">
      <alignment vertical="center"/>
    </xf>
    <xf numFmtId="0" fontId="7" fillId="0" borderId="112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153" xfId="0" applyFont="1" applyBorder="1" applyAlignment="1">
      <alignment vertical="center"/>
    </xf>
    <xf numFmtId="0" fontId="7" fillId="0" borderId="195" xfId="0" applyFont="1" applyBorder="1" applyAlignment="1">
      <alignment vertical="center"/>
    </xf>
    <xf numFmtId="0" fontId="12" fillId="0" borderId="1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90" xfId="0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23" fillId="0" borderId="26" xfId="0" applyFont="1" applyBorder="1" applyAlignment="1">
      <alignment horizontal="left" vertical="center"/>
    </xf>
    <xf numFmtId="0" fontId="23" fillId="0" borderId="193" xfId="0" applyFont="1" applyBorder="1" applyAlignment="1">
      <alignment horizontal="left" vertical="center"/>
    </xf>
    <xf numFmtId="0" fontId="23" fillId="0" borderId="11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2" xfId="0" applyFont="1" applyBorder="1" applyAlignment="1">
      <alignment vertical="center"/>
    </xf>
    <xf numFmtId="0" fontId="12" fillId="0" borderId="184" xfId="0" applyFont="1" applyBorder="1" applyAlignment="1">
      <alignment horizontal="left" vertical="center"/>
    </xf>
    <xf numFmtId="0" fontId="12" fillId="0" borderId="154" xfId="0" applyFont="1" applyBorder="1" applyAlignment="1">
      <alignment horizontal="left" vertical="center"/>
    </xf>
    <xf numFmtId="0" fontId="12" fillId="0" borderId="155" xfId="0" applyFont="1" applyBorder="1" applyAlignment="1">
      <alignment horizontal="left" vertical="center"/>
    </xf>
    <xf numFmtId="49" fontId="3" fillId="34" borderId="22" xfId="0" applyNumberFormat="1" applyFont="1" applyFill="1" applyBorder="1" applyAlignment="1">
      <alignment vertical="center"/>
    </xf>
    <xf numFmtId="203" fontId="3" fillId="34" borderId="22" xfId="0" applyNumberFormat="1" applyFont="1" applyFill="1" applyBorder="1" applyAlignment="1">
      <alignment vertical="center"/>
    </xf>
    <xf numFmtId="203" fontId="3" fillId="34" borderId="154" xfId="0" applyNumberFormat="1" applyFont="1" applyFill="1" applyBorder="1" applyAlignment="1">
      <alignment vertical="center"/>
    </xf>
    <xf numFmtId="189" fontId="6" fillId="0" borderId="198" xfId="0" applyNumberFormat="1" applyFont="1" applyBorder="1" applyAlignment="1">
      <alignment horizontal="center" vertical="center" shrinkToFit="1"/>
    </xf>
    <xf numFmtId="189" fontId="6" fillId="0" borderId="35" xfId="0" applyNumberFormat="1" applyFont="1" applyBorder="1" applyAlignment="1">
      <alignment horizontal="center" vertical="center" shrinkToFit="1"/>
    </xf>
    <xf numFmtId="0" fontId="7" fillId="0" borderId="154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7" fillId="0" borderId="158" xfId="0" applyFont="1" applyBorder="1" applyAlignment="1">
      <alignment horizontal="left" vertical="center"/>
    </xf>
    <xf numFmtId="189" fontId="6" fillId="0" borderId="40" xfId="0" applyNumberFormat="1" applyFont="1" applyBorder="1" applyAlignment="1">
      <alignment horizontal="center" vertical="center" shrinkToFit="1"/>
    </xf>
    <xf numFmtId="189" fontId="6" fillId="0" borderId="158" xfId="0" applyNumberFormat="1" applyFont="1" applyBorder="1" applyAlignment="1">
      <alignment horizontal="center" vertical="center" shrinkToFit="1"/>
    </xf>
    <xf numFmtId="189" fontId="6" fillId="0" borderId="22" xfId="0" applyNumberFormat="1" applyFont="1" applyBorder="1" applyAlignment="1">
      <alignment horizontal="center" vertical="center" shrinkToFit="1"/>
    </xf>
    <xf numFmtId="219" fontId="12" fillId="0" borderId="40" xfId="0" applyNumberFormat="1" applyFont="1" applyBorder="1" applyAlignment="1" applyProtection="1">
      <alignment horizontal="center" vertical="center" shrinkToFit="1"/>
      <protection locked="0"/>
    </xf>
    <xf numFmtId="219" fontId="12" fillId="0" borderId="22" xfId="0" applyNumberFormat="1" applyFont="1" applyBorder="1" applyAlignment="1" applyProtection="1">
      <alignment horizontal="center" vertical="center" shrinkToFit="1"/>
      <protection locked="0"/>
    </xf>
    <xf numFmtId="219" fontId="12" fillId="0" borderId="158" xfId="0" applyNumberFormat="1" applyFont="1" applyBorder="1" applyAlignment="1" applyProtection="1">
      <alignment horizontal="center" vertical="center" shrinkToFit="1"/>
      <protection locked="0"/>
    </xf>
    <xf numFmtId="222" fontId="12" fillId="0" borderId="40" xfId="0" applyNumberFormat="1" applyFont="1" applyBorder="1" applyAlignment="1" applyProtection="1">
      <alignment horizontal="center" vertical="center" shrinkToFit="1"/>
      <protection locked="0"/>
    </xf>
    <xf numFmtId="222" fontId="12" fillId="0" borderId="22" xfId="0" applyNumberFormat="1" applyFont="1" applyBorder="1" applyAlignment="1" applyProtection="1">
      <alignment horizontal="center" vertical="center" shrinkToFit="1"/>
      <protection locked="0"/>
    </xf>
    <xf numFmtId="222" fontId="12" fillId="0" borderId="158" xfId="0" applyNumberFormat="1" applyFont="1" applyBorder="1" applyAlignment="1" applyProtection="1">
      <alignment horizontal="center" vertical="center" shrinkToFit="1"/>
      <protection locked="0"/>
    </xf>
    <xf numFmtId="189" fontId="12" fillId="0" borderId="192" xfId="0" applyNumberFormat="1" applyFont="1" applyBorder="1" applyAlignment="1">
      <alignment horizontal="center" vertical="center" shrinkToFit="1"/>
    </xf>
    <xf numFmtId="189" fontId="12" fillId="0" borderId="41" xfId="0" applyNumberFormat="1" applyFont="1" applyBorder="1" applyAlignment="1">
      <alignment horizontal="center" vertical="center" shrinkToFit="1"/>
    </xf>
    <xf numFmtId="49" fontId="12" fillId="0" borderId="194" xfId="0" applyNumberFormat="1" applyFont="1" applyBorder="1" applyAlignment="1">
      <alignment horizontal="center" vertical="center" shrinkToFit="1"/>
    </xf>
    <xf numFmtId="0" fontId="0" fillId="0" borderId="112" xfId="0" applyBorder="1" applyAlignment="1">
      <alignment/>
    </xf>
    <xf numFmtId="0" fontId="0" fillId="0" borderId="193" xfId="0" applyBorder="1" applyAlignment="1">
      <alignment/>
    </xf>
    <xf numFmtId="219" fontId="12" fillId="0" borderId="130" xfId="0" applyNumberFormat="1" applyFont="1" applyBorder="1" applyAlignment="1" applyProtection="1">
      <alignment horizontal="center" vertical="center" shrinkToFit="1"/>
      <protection locked="0"/>
    </xf>
    <xf numFmtId="219" fontId="12" fillId="0" borderId="154" xfId="0" applyNumberFormat="1" applyFont="1" applyBorder="1" applyAlignment="1" applyProtection="1">
      <alignment horizontal="center" vertical="center" shrinkToFit="1"/>
      <protection locked="0"/>
    </xf>
    <xf numFmtId="219" fontId="12" fillId="0" borderId="113" xfId="0" applyNumberFormat="1" applyFont="1" applyBorder="1" applyAlignment="1" applyProtection="1">
      <alignment horizontal="center" vertical="center" shrinkToFit="1"/>
      <protection locked="0"/>
    </xf>
    <xf numFmtId="0" fontId="0" fillId="0" borderId="191" xfId="0" applyBorder="1" applyAlignment="1">
      <alignment/>
    </xf>
    <xf numFmtId="189" fontId="12" fillId="0" borderId="114" xfId="0" applyNumberFormat="1" applyFont="1" applyBorder="1" applyAlignment="1">
      <alignment horizontal="center" vertical="center" shrinkToFit="1"/>
    </xf>
    <xf numFmtId="189" fontId="12" fillId="0" borderId="182" xfId="0" applyNumberFormat="1" applyFont="1" applyBorder="1" applyAlignment="1">
      <alignment horizontal="center" vertical="center" shrinkToFit="1"/>
    </xf>
    <xf numFmtId="49" fontId="12" fillId="0" borderId="202" xfId="0" applyNumberFormat="1" applyFont="1" applyBorder="1" applyAlignment="1">
      <alignment horizontal="center" vertical="center" shrinkToFit="1"/>
    </xf>
    <xf numFmtId="0" fontId="0" fillId="0" borderId="202" xfId="0" applyBorder="1" applyAlignment="1">
      <alignment/>
    </xf>
    <xf numFmtId="0" fontId="12" fillId="0" borderId="202" xfId="0" applyFont="1" applyBorder="1" applyAlignment="1">
      <alignment horizontal="center" vertical="center" shrinkToFit="1"/>
    </xf>
    <xf numFmtId="189" fontId="12" fillId="0" borderId="39" xfId="0" applyNumberFormat="1" applyFont="1" applyBorder="1" applyAlignment="1">
      <alignment horizontal="center" vertical="center" shrinkToFit="1"/>
    </xf>
    <xf numFmtId="189" fontId="12" fillId="0" borderId="185" xfId="0" applyNumberFormat="1" applyFont="1" applyBorder="1" applyAlignment="1">
      <alignment horizontal="center" vertical="center" shrinkToFit="1"/>
    </xf>
    <xf numFmtId="0" fontId="0" fillId="0" borderId="182" xfId="0" applyBorder="1" applyAlignment="1">
      <alignment/>
    </xf>
    <xf numFmtId="0" fontId="7" fillId="0" borderId="35" xfId="0" applyFont="1" applyBorder="1" applyAlignment="1">
      <alignment horizontal="center" vertical="center" shrinkToFit="1"/>
    </xf>
    <xf numFmtId="189" fontId="12" fillId="0" borderId="21" xfId="0" applyNumberFormat="1" applyFont="1" applyBorder="1" applyAlignment="1">
      <alignment horizontal="center" vertical="center" shrinkToFit="1"/>
    </xf>
    <xf numFmtId="0" fontId="7" fillId="0" borderId="15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49" fontId="10" fillId="34" borderId="22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shrinkToFit="1"/>
    </xf>
    <xf numFmtId="219" fontId="12" fillId="0" borderId="19" xfId="0" applyNumberFormat="1" applyFont="1" applyBorder="1" applyAlignment="1" applyProtection="1">
      <alignment horizontal="center" vertical="center" shrinkToFit="1"/>
      <protection locked="0"/>
    </xf>
    <xf numFmtId="219" fontId="12" fillId="0" borderId="191" xfId="0" applyNumberFormat="1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left" vertical="center" shrinkToFit="1"/>
    </xf>
    <xf numFmtId="219" fontId="12" fillId="0" borderId="190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left" vertical="center" shrinkToFit="1"/>
    </xf>
    <xf numFmtId="49" fontId="10" fillId="33" borderId="17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8" xfId="0" applyFont="1" applyBorder="1" applyAlignment="1">
      <alignment horizontal="center" vertical="center" shrinkToFit="1"/>
    </xf>
    <xf numFmtId="0" fontId="7" fillId="0" borderId="114" xfId="0" applyFont="1" applyBorder="1" applyAlignment="1">
      <alignment vertical="center" shrinkToFit="1"/>
    </xf>
    <xf numFmtId="0" fontId="7" fillId="0" borderId="193" xfId="0" applyFont="1" applyBorder="1" applyAlignment="1">
      <alignment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7" fillId="0" borderId="1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158" xfId="0" applyFont="1" applyBorder="1" applyAlignment="1">
      <alignment horizontal="center" vertical="center" shrinkToFit="1"/>
    </xf>
    <xf numFmtId="49" fontId="15" fillId="34" borderId="0" xfId="0" applyNumberFormat="1" applyFont="1" applyFill="1" applyAlignment="1">
      <alignment horizontal="center" vertical="center"/>
    </xf>
    <xf numFmtId="49" fontId="16" fillId="34" borderId="0" xfId="0" applyNumberFormat="1" applyFont="1" applyFill="1" applyAlignment="1">
      <alignment horizontal="center" vertical="center" shrinkToFit="1"/>
    </xf>
    <xf numFmtId="0" fontId="7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2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8" fillId="0" borderId="4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58" xfId="0" applyFont="1" applyBorder="1" applyAlignment="1">
      <alignment horizontal="center" vertical="top" wrapText="1"/>
    </xf>
    <xf numFmtId="0" fontId="31" fillId="0" borderId="111" xfId="0" applyFont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center" vertical="center" shrinkToFit="1"/>
      <protection locked="0"/>
    </xf>
    <xf numFmtId="0" fontId="31" fillId="0" borderId="152" xfId="0" applyFont="1" applyBorder="1" applyAlignment="1" applyProtection="1">
      <alignment horizontal="center" vertical="center" shrinkToFit="1"/>
      <protection locked="0"/>
    </xf>
    <xf numFmtId="0" fontId="19" fillId="0" borderId="152" xfId="0" applyFont="1" applyBorder="1" applyAlignment="1" applyProtection="1">
      <alignment horizontal="center" vertical="center" shrinkToFit="1"/>
      <protection locked="0"/>
    </xf>
    <xf numFmtId="0" fontId="19" fillId="0" borderId="112" xfId="0" applyFont="1" applyBorder="1" applyAlignment="1" applyProtection="1">
      <alignment horizontal="center" vertical="center" shrinkToFit="1"/>
      <protection locked="0"/>
    </xf>
    <xf numFmtId="0" fontId="31" fillId="0" borderId="39" xfId="0" applyFont="1" applyBorder="1" applyAlignment="1" applyProtection="1">
      <alignment horizontal="center" vertical="center" shrinkToFit="1"/>
      <protection locked="0"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49" fontId="18" fillId="0" borderId="157" xfId="0" applyNumberFormat="1" applyFont="1" applyBorder="1" applyAlignment="1" applyProtection="1">
      <alignment horizontal="left" vertical="center" shrinkToFit="1"/>
      <protection locked="0"/>
    </xf>
    <xf numFmtId="49" fontId="18" fillId="0" borderId="22" xfId="0" applyNumberFormat="1" applyFont="1" applyBorder="1" applyAlignment="1" applyProtection="1">
      <alignment horizontal="left" vertical="center" shrinkToFit="1"/>
      <protection locked="0"/>
    </xf>
    <xf numFmtId="0" fontId="31" fillId="0" borderId="22" xfId="0" applyFont="1" applyBorder="1" applyAlignment="1" applyProtection="1">
      <alignment horizontal="left" vertical="center" shrinkToFit="1"/>
      <protection locked="0"/>
    </xf>
    <xf numFmtId="0" fontId="31" fillId="0" borderId="158" xfId="0" applyFont="1" applyBorder="1" applyAlignment="1" applyProtection="1">
      <alignment horizontal="left" vertical="center" shrinkToFit="1"/>
      <protection locked="0"/>
    </xf>
    <xf numFmtId="0" fontId="31" fillId="0" borderId="114" xfId="0" applyFont="1" applyBorder="1" applyAlignment="1" applyProtection="1">
      <alignment horizontal="left" vertical="center" shrinkToFit="1"/>
      <protection locked="0"/>
    </xf>
    <xf numFmtId="0" fontId="31" fillId="0" borderId="26" xfId="0" applyFont="1" applyBorder="1" applyAlignment="1" applyProtection="1">
      <alignment horizontal="left" vertical="center" shrinkToFit="1"/>
      <protection locked="0"/>
    </xf>
    <xf numFmtId="0" fontId="31" fillId="0" borderId="111" xfId="0" applyFont="1" applyBorder="1" applyAlignment="1" applyProtection="1">
      <alignment horizontal="left" vertical="center" shrinkToFit="1"/>
      <protection locked="0"/>
    </xf>
    <xf numFmtId="0" fontId="31" fillId="0" borderId="12" xfId="0" applyFont="1" applyBorder="1" applyAlignment="1" applyProtection="1">
      <alignment horizontal="left" vertical="center" shrinkToFit="1"/>
      <protection locked="0"/>
    </xf>
    <xf numFmtId="0" fontId="31" fillId="0" borderId="19" xfId="0" applyFont="1" applyBorder="1" applyAlignment="1" applyProtection="1">
      <alignment horizontal="left" vertical="center" shrinkToFit="1"/>
      <protection locked="0"/>
    </xf>
    <xf numFmtId="0" fontId="31" fillId="0" borderId="152" xfId="0" applyFont="1" applyBorder="1" applyAlignment="1" applyProtection="1">
      <alignment horizontal="left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182" xfId="0" applyFont="1" applyBorder="1" applyAlignment="1" applyProtection="1">
      <alignment horizontal="center" vertical="center" shrinkToFit="1"/>
      <protection locked="0"/>
    </xf>
    <xf numFmtId="49" fontId="18" fillId="0" borderId="114" xfId="0" applyNumberFormat="1" applyFont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Border="1" applyAlignment="1" applyProtection="1">
      <alignment horizontal="center" vertical="center" shrinkToFit="1"/>
      <protection locked="0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49" fontId="21" fillId="0" borderId="26" xfId="0" applyNumberFormat="1" applyFont="1" applyBorder="1" applyAlignment="1" applyProtection="1">
      <alignment horizontal="center" vertical="center" shrinkToFit="1"/>
      <protection locked="0"/>
    </xf>
    <xf numFmtId="49" fontId="21" fillId="0" borderId="182" xfId="0" applyNumberFormat="1" applyFont="1" applyBorder="1" applyAlignment="1" applyProtection="1">
      <alignment horizontal="center" vertical="center" shrinkToFit="1"/>
      <protection locked="0"/>
    </xf>
    <xf numFmtId="49" fontId="3" fillId="33" borderId="111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3" fillId="33" borderId="111" xfId="0" applyNumberFormat="1" applyFont="1" applyFill="1" applyBorder="1" applyAlignment="1">
      <alignment horizontal="center" vertical="center" shrinkToFit="1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3" fillId="33" borderId="13" xfId="0" applyNumberFormat="1" applyFont="1" applyFill="1" applyBorder="1" applyAlignment="1">
      <alignment horizontal="center" vertical="center" shrinkToFit="1"/>
    </xf>
    <xf numFmtId="0" fontId="18" fillId="0" borderId="111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49" fontId="3" fillId="34" borderId="133" xfId="0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49" fontId="50" fillId="34" borderId="133" xfId="0" applyNumberFormat="1" applyFont="1" applyFill="1" applyBorder="1" applyAlignment="1">
      <alignment vertical="center" shrinkToFit="1"/>
    </xf>
    <xf numFmtId="49" fontId="50" fillId="34" borderId="39" xfId="0" applyNumberFormat="1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8" fillId="0" borderId="131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132" xfId="0" applyFont="1" applyBorder="1" applyAlignment="1">
      <alignment horizontal="left" vertical="center" shrinkToFit="1"/>
    </xf>
    <xf numFmtId="0" fontId="18" fillId="0" borderId="133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 vertical="center" shrinkToFit="1"/>
    </xf>
    <xf numFmtId="49" fontId="50" fillId="34" borderId="0" xfId="0" applyNumberFormat="1" applyFont="1" applyFill="1" applyAlignment="1">
      <alignment vertical="center" shrinkToFit="1"/>
    </xf>
    <xf numFmtId="49" fontId="50" fillId="34" borderId="14" xfId="0" applyNumberFormat="1" applyFont="1" applyFill="1" applyBorder="1" applyAlignment="1">
      <alignment vertical="center" shrinkToFit="1"/>
    </xf>
    <xf numFmtId="49" fontId="50" fillId="34" borderId="131" xfId="0" applyNumberFormat="1" applyFont="1" applyFill="1" applyBorder="1" applyAlignment="1">
      <alignment vertical="center" shrinkToFit="1"/>
    </xf>
    <xf numFmtId="49" fontId="50" fillId="34" borderId="28" xfId="0" applyNumberFormat="1" applyFont="1" applyFill="1" applyBorder="1" applyAlignment="1">
      <alignment vertical="center" shrinkToFit="1"/>
    </xf>
    <xf numFmtId="49" fontId="50" fillId="34" borderId="132" xfId="0" applyNumberFormat="1" applyFont="1" applyFill="1" applyBorder="1" applyAlignment="1">
      <alignment vertical="center" shrinkToFit="1"/>
    </xf>
    <xf numFmtId="49" fontId="50" fillId="0" borderId="39" xfId="0" applyNumberFormat="1" applyFont="1" applyBorder="1" applyAlignment="1">
      <alignment vertical="center" shrinkToFit="1"/>
    </xf>
    <xf numFmtId="49" fontId="50" fillId="0" borderId="21" xfId="0" applyNumberFormat="1" applyFont="1" applyBorder="1" applyAlignment="1">
      <alignment vertical="center" shrinkToFit="1"/>
    </xf>
    <xf numFmtId="49" fontId="50" fillId="0" borderId="41" xfId="0" applyNumberFormat="1" applyFont="1" applyBorder="1" applyAlignment="1">
      <alignment vertical="center" shrinkToFit="1"/>
    </xf>
    <xf numFmtId="49" fontId="51" fillId="34" borderId="131" xfId="0" applyNumberFormat="1" applyFont="1" applyFill="1" applyBorder="1" applyAlignment="1">
      <alignment vertical="center" shrinkToFit="1"/>
    </xf>
    <xf numFmtId="49" fontId="51" fillId="34" borderId="28" xfId="0" applyNumberFormat="1" applyFont="1" applyFill="1" applyBorder="1" applyAlignment="1">
      <alignment vertical="center" shrinkToFit="1"/>
    </xf>
    <xf numFmtId="49" fontId="51" fillId="34" borderId="132" xfId="0" applyNumberFormat="1" applyFont="1" applyFill="1" applyBorder="1" applyAlignment="1">
      <alignment vertical="center" shrinkToFit="1"/>
    </xf>
    <xf numFmtId="49" fontId="51" fillId="34" borderId="133" xfId="0" applyNumberFormat="1" applyFont="1" applyFill="1" applyBorder="1" applyAlignment="1">
      <alignment vertical="center" shrinkToFit="1"/>
    </xf>
    <xf numFmtId="49" fontId="51" fillId="34" borderId="0" xfId="0" applyNumberFormat="1" applyFont="1" applyFill="1" applyAlignment="1">
      <alignment vertical="center" shrinkToFit="1"/>
    </xf>
    <xf numFmtId="49" fontId="51" fillId="34" borderId="14" xfId="0" applyNumberFormat="1" applyFont="1" applyFill="1" applyBorder="1" applyAlignment="1">
      <alignment vertical="center" shrinkToFit="1"/>
    </xf>
    <xf numFmtId="49" fontId="51" fillId="34" borderId="39" xfId="0" applyNumberFormat="1" applyFont="1" applyFill="1" applyBorder="1" applyAlignment="1">
      <alignment vertical="center" shrinkToFit="1"/>
    </xf>
    <xf numFmtId="49" fontId="51" fillId="34" borderId="21" xfId="0" applyNumberFormat="1" applyFont="1" applyFill="1" applyBorder="1" applyAlignment="1">
      <alignment vertical="center" shrinkToFit="1"/>
    </xf>
    <xf numFmtId="49" fontId="51" fillId="34" borderId="41" xfId="0" applyNumberFormat="1" applyFont="1" applyFill="1" applyBorder="1" applyAlignment="1">
      <alignment vertical="center" shrinkToFit="1"/>
    </xf>
    <xf numFmtId="0" fontId="14" fillId="33" borderId="131" xfId="0" applyFont="1" applyFill="1" applyBorder="1" applyAlignment="1">
      <alignment horizontal="center" vertical="center" shrinkToFit="1"/>
    </xf>
    <xf numFmtId="0" fontId="14" fillId="33" borderId="132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 shrinkToFit="1"/>
    </xf>
    <xf numFmtId="223" fontId="32" fillId="34" borderId="131" xfId="0" applyNumberFormat="1" applyFont="1" applyFill="1" applyBorder="1" applyAlignment="1">
      <alignment horizontal="center" vertical="center"/>
    </xf>
    <xf numFmtId="223" fontId="32" fillId="34" borderId="132" xfId="0" applyNumberFormat="1" applyFont="1" applyFill="1" applyBorder="1" applyAlignment="1">
      <alignment horizontal="center" vertical="center"/>
    </xf>
    <xf numFmtId="223" fontId="32" fillId="34" borderId="39" xfId="0" applyNumberFormat="1" applyFont="1" applyFill="1" applyBorder="1" applyAlignment="1">
      <alignment horizontal="center" vertical="center"/>
    </xf>
    <xf numFmtId="223" fontId="32" fillId="34" borderId="41" xfId="0" applyNumberFormat="1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41</xdr:col>
      <xdr:colOff>104775</xdr:colOff>
      <xdr:row>47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638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54</xdr:col>
      <xdr:colOff>161925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3305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32</xdr:col>
      <xdr:colOff>133350</xdr:colOff>
      <xdr:row>71</xdr:row>
      <xdr:rowOff>57150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33147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スケーターはここから記入してください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904875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スケーターはここから記入してください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904875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60"/>
  <sheetViews>
    <sheetView zoomScalePageLayoutView="0" workbookViewId="0" topLeftCell="A1">
      <selection activeCell="L2" sqref="L2:M2"/>
    </sheetView>
  </sheetViews>
  <sheetFormatPr defaultColWidth="9.00390625" defaultRowHeight="13.5"/>
  <cols>
    <col min="1" max="1" width="2.25390625" style="0" customWidth="1"/>
    <col min="2" max="21" width="4.625" style="0" customWidth="1"/>
  </cols>
  <sheetData>
    <row r="1" spans="18:21" ht="13.5" customHeight="1">
      <c r="R1" s="394" t="s">
        <v>642</v>
      </c>
      <c r="S1" s="394"/>
      <c r="T1" s="394"/>
      <c r="U1" s="394"/>
    </row>
    <row r="2" spans="2:21" ht="13.5" customHeight="1">
      <c r="B2" s="411" t="s">
        <v>674</v>
      </c>
      <c r="C2" s="411"/>
      <c r="D2" s="411"/>
      <c r="E2" s="411"/>
      <c r="F2" s="411"/>
      <c r="G2" s="298" t="s">
        <v>673</v>
      </c>
      <c r="H2" s="395"/>
      <c r="I2" s="395"/>
      <c r="J2" s="396"/>
      <c r="L2" s="399" t="s">
        <v>641</v>
      </c>
      <c r="M2" s="399"/>
      <c r="N2" s="400"/>
      <c r="O2" s="400"/>
      <c r="P2" s="400"/>
      <c r="R2" s="412" t="s">
        <v>640</v>
      </c>
      <c r="S2" s="413"/>
      <c r="T2" s="401"/>
      <c r="U2" s="402"/>
    </row>
    <row r="3" spans="7:21" ht="13.5" customHeight="1">
      <c r="G3" s="285"/>
      <c r="H3" s="397"/>
      <c r="I3" s="397"/>
      <c r="J3" s="398"/>
      <c r="L3" s="399" t="s">
        <v>625</v>
      </c>
      <c r="M3" s="399"/>
      <c r="N3" s="403"/>
      <c r="O3" s="403"/>
      <c r="P3" s="403"/>
      <c r="R3" s="412" t="s">
        <v>639</v>
      </c>
      <c r="S3" s="413"/>
      <c r="T3" s="401"/>
      <c r="U3" s="402"/>
    </row>
    <row r="4" ht="13.5" customHeight="1"/>
    <row r="5" spans="8:10" ht="13.5" customHeight="1" thickBot="1">
      <c r="H5" s="284"/>
      <c r="I5" s="284"/>
      <c r="J5" s="284"/>
    </row>
    <row r="6" spans="2:21" ht="27" customHeight="1">
      <c r="B6" s="404" t="s">
        <v>677</v>
      </c>
      <c r="C6" s="405"/>
      <c r="D6" s="405"/>
      <c r="E6" s="405"/>
      <c r="F6" s="405"/>
      <c r="G6" s="405"/>
      <c r="H6" s="405"/>
      <c r="I6" s="405"/>
      <c r="J6" s="405"/>
      <c r="K6" s="406"/>
      <c r="L6" s="405" t="s">
        <v>676</v>
      </c>
      <c r="M6" s="405"/>
      <c r="N6" s="405"/>
      <c r="O6" s="405"/>
      <c r="P6" s="405"/>
      <c r="Q6" s="405"/>
      <c r="R6" s="405"/>
      <c r="S6" s="405"/>
      <c r="T6" s="405"/>
      <c r="U6" s="407"/>
    </row>
    <row r="7" spans="2:21" ht="12.75">
      <c r="B7" s="292" t="s">
        <v>397</v>
      </c>
      <c r="C7" s="295" t="s">
        <v>612</v>
      </c>
      <c r="D7" s="290" t="s">
        <v>611</v>
      </c>
      <c r="E7" s="289" t="s">
        <v>610</v>
      </c>
      <c r="F7" s="382" t="s">
        <v>393</v>
      </c>
      <c r="G7" s="382"/>
      <c r="H7" s="382" t="s">
        <v>609</v>
      </c>
      <c r="I7" s="408"/>
      <c r="J7" s="376" t="s">
        <v>613</v>
      </c>
      <c r="K7" s="377"/>
      <c r="L7" s="377" t="s">
        <v>675</v>
      </c>
      <c r="M7" s="380"/>
      <c r="N7" s="291" t="s">
        <v>397</v>
      </c>
      <c r="O7" s="295" t="s">
        <v>612</v>
      </c>
      <c r="P7" s="290" t="s">
        <v>611</v>
      </c>
      <c r="Q7" s="289" t="s">
        <v>610</v>
      </c>
      <c r="R7" s="382" t="s">
        <v>393</v>
      </c>
      <c r="S7" s="382"/>
      <c r="T7" s="382" t="s">
        <v>609</v>
      </c>
      <c r="U7" s="383"/>
    </row>
    <row r="8" spans="2:21" ht="12.75">
      <c r="B8" s="288" t="s">
        <v>250</v>
      </c>
      <c r="C8" s="287" t="s">
        <v>258</v>
      </c>
      <c r="D8" s="384" t="s">
        <v>608</v>
      </c>
      <c r="E8" s="385"/>
      <c r="F8" s="386" t="s">
        <v>260</v>
      </c>
      <c r="G8" s="392"/>
      <c r="H8" s="386" t="s">
        <v>607</v>
      </c>
      <c r="I8" s="393"/>
      <c r="J8" s="378"/>
      <c r="K8" s="379"/>
      <c r="L8" s="379"/>
      <c r="M8" s="381"/>
      <c r="N8" s="286" t="s">
        <v>250</v>
      </c>
      <c r="O8" s="286" t="s">
        <v>258</v>
      </c>
      <c r="P8" s="384" t="s">
        <v>608</v>
      </c>
      <c r="Q8" s="385"/>
      <c r="R8" s="386" t="s">
        <v>260</v>
      </c>
      <c r="S8" s="392"/>
      <c r="T8" s="386" t="s">
        <v>607</v>
      </c>
      <c r="U8" s="387"/>
    </row>
    <row r="9" spans="2:21" ht="12.75">
      <c r="B9" s="281"/>
      <c r="C9" s="232" t="s">
        <v>128</v>
      </c>
      <c r="D9" s="231" t="s">
        <v>128</v>
      </c>
      <c r="E9" s="230"/>
      <c r="F9" s="409" t="s">
        <v>128</v>
      </c>
      <c r="G9" s="410"/>
      <c r="H9" s="390"/>
      <c r="I9" s="414"/>
      <c r="J9" s="415" t="s">
        <v>669</v>
      </c>
      <c r="K9" s="388"/>
      <c r="L9" s="388"/>
      <c r="M9" s="389"/>
      <c r="N9" s="232"/>
      <c r="O9" s="232"/>
      <c r="P9" s="231"/>
      <c r="Q9" s="230"/>
      <c r="R9" s="409"/>
      <c r="S9" s="410"/>
      <c r="T9" s="390"/>
      <c r="U9" s="391"/>
    </row>
    <row r="10" spans="2:21" ht="12.75">
      <c r="B10" s="264"/>
      <c r="C10" s="233"/>
      <c r="D10" s="229"/>
      <c r="E10" s="228"/>
      <c r="F10" s="369"/>
      <c r="G10" s="370"/>
      <c r="H10" s="369"/>
      <c r="I10" s="371"/>
      <c r="J10" s="372"/>
      <c r="K10" s="373"/>
      <c r="L10" s="373"/>
      <c r="M10" s="374"/>
      <c r="N10" s="233"/>
      <c r="O10" s="233"/>
      <c r="P10" s="229"/>
      <c r="Q10" s="228"/>
      <c r="R10" s="369"/>
      <c r="S10" s="370"/>
      <c r="T10" s="369"/>
      <c r="U10" s="375"/>
    </row>
    <row r="11" spans="2:21" ht="12.75">
      <c r="B11" s="264"/>
      <c r="C11" s="233"/>
      <c r="D11" s="229"/>
      <c r="E11" s="228"/>
      <c r="F11" s="369"/>
      <c r="G11" s="370"/>
      <c r="H11" s="369"/>
      <c r="I11" s="371"/>
      <c r="J11" s="372"/>
      <c r="K11" s="373"/>
      <c r="L11" s="373"/>
      <c r="M11" s="374"/>
      <c r="N11" s="233"/>
      <c r="O11" s="233"/>
      <c r="P11" s="229"/>
      <c r="Q11" s="228"/>
      <c r="R11" s="369"/>
      <c r="S11" s="370"/>
      <c r="T11" s="369"/>
      <c r="U11" s="375"/>
    </row>
    <row r="12" spans="2:21" ht="12.75">
      <c r="B12" s="264"/>
      <c r="C12" s="233"/>
      <c r="D12" s="229"/>
      <c r="E12" s="228"/>
      <c r="F12" s="369"/>
      <c r="G12" s="370"/>
      <c r="H12" s="369"/>
      <c r="I12" s="371"/>
      <c r="J12" s="372"/>
      <c r="K12" s="373"/>
      <c r="L12" s="373"/>
      <c r="M12" s="374"/>
      <c r="N12" s="233"/>
      <c r="O12" s="233"/>
      <c r="P12" s="229"/>
      <c r="Q12" s="228"/>
      <c r="R12" s="369"/>
      <c r="S12" s="370"/>
      <c r="T12" s="369"/>
      <c r="U12" s="375"/>
    </row>
    <row r="13" spans="2:21" ht="12.75">
      <c r="B13" s="264"/>
      <c r="C13" s="233"/>
      <c r="D13" s="229"/>
      <c r="E13" s="228"/>
      <c r="F13" s="369"/>
      <c r="G13" s="370"/>
      <c r="H13" s="369"/>
      <c r="I13" s="371"/>
      <c r="J13" s="372"/>
      <c r="K13" s="373"/>
      <c r="L13" s="373"/>
      <c r="M13" s="374"/>
      <c r="N13" s="233"/>
      <c r="O13" s="233"/>
      <c r="P13" s="229"/>
      <c r="Q13" s="228"/>
      <c r="R13" s="369"/>
      <c r="S13" s="370"/>
      <c r="T13" s="369"/>
      <c r="U13" s="375"/>
    </row>
    <row r="14" spans="2:21" ht="12.75">
      <c r="B14" s="264"/>
      <c r="C14" s="233"/>
      <c r="D14" s="229"/>
      <c r="E14" s="228"/>
      <c r="F14" s="369"/>
      <c r="G14" s="370"/>
      <c r="H14" s="369"/>
      <c r="I14" s="371"/>
      <c r="J14" s="372"/>
      <c r="K14" s="373"/>
      <c r="L14" s="373"/>
      <c r="M14" s="374"/>
      <c r="N14" s="233"/>
      <c r="O14" s="233"/>
      <c r="P14" s="229"/>
      <c r="Q14" s="228"/>
      <c r="R14" s="369"/>
      <c r="S14" s="370"/>
      <c r="T14" s="369"/>
      <c r="U14" s="375"/>
    </row>
    <row r="15" spans="2:21" ht="12.75">
      <c r="B15" s="264"/>
      <c r="C15" s="233"/>
      <c r="D15" s="229"/>
      <c r="E15" s="228"/>
      <c r="F15" s="369"/>
      <c r="G15" s="370"/>
      <c r="H15" s="369"/>
      <c r="I15" s="371"/>
      <c r="J15" s="372"/>
      <c r="K15" s="373"/>
      <c r="L15" s="373"/>
      <c r="M15" s="374"/>
      <c r="N15" s="233"/>
      <c r="O15" s="233"/>
      <c r="P15" s="229"/>
      <c r="Q15" s="228"/>
      <c r="R15" s="369"/>
      <c r="S15" s="370"/>
      <c r="T15" s="369"/>
      <c r="U15" s="375"/>
    </row>
    <row r="16" spans="2:21" ht="12.75">
      <c r="B16" s="264"/>
      <c r="C16" s="233"/>
      <c r="D16" s="229"/>
      <c r="E16" s="228"/>
      <c r="F16" s="369"/>
      <c r="G16" s="370"/>
      <c r="H16" s="369"/>
      <c r="I16" s="371"/>
      <c r="J16" s="372"/>
      <c r="K16" s="373"/>
      <c r="L16" s="373"/>
      <c r="M16" s="374"/>
      <c r="N16" s="233"/>
      <c r="O16" s="233"/>
      <c r="P16" s="229"/>
      <c r="Q16" s="228"/>
      <c r="R16" s="369"/>
      <c r="S16" s="370"/>
      <c r="T16" s="369"/>
      <c r="U16" s="375"/>
    </row>
    <row r="17" spans="2:21" ht="12.75">
      <c r="B17" s="264"/>
      <c r="C17" s="233"/>
      <c r="D17" s="229"/>
      <c r="E17" s="228"/>
      <c r="F17" s="369"/>
      <c r="G17" s="370"/>
      <c r="H17" s="369"/>
      <c r="I17" s="371"/>
      <c r="J17" s="372"/>
      <c r="K17" s="373"/>
      <c r="L17" s="373"/>
      <c r="M17" s="374"/>
      <c r="N17" s="233"/>
      <c r="O17" s="233"/>
      <c r="P17" s="229"/>
      <c r="Q17" s="228"/>
      <c r="R17" s="369"/>
      <c r="S17" s="370"/>
      <c r="T17" s="369"/>
      <c r="U17" s="375"/>
    </row>
    <row r="18" spans="2:21" ht="12.75">
      <c r="B18" s="264"/>
      <c r="C18" s="233"/>
      <c r="D18" s="229"/>
      <c r="E18" s="228"/>
      <c r="F18" s="369"/>
      <c r="G18" s="370"/>
      <c r="H18" s="369"/>
      <c r="I18" s="371"/>
      <c r="J18" s="372"/>
      <c r="K18" s="373"/>
      <c r="L18" s="373"/>
      <c r="M18" s="374"/>
      <c r="N18" s="233"/>
      <c r="O18" s="233"/>
      <c r="P18" s="229"/>
      <c r="Q18" s="228"/>
      <c r="R18" s="369"/>
      <c r="S18" s="370"/>
      <c r="T18" s="369"/>
      <c r="U18" s="375"/>
    </row>
    <row r="19" spans="2:21" ht="12.75">
      <c r="B19" s="264"/>
      <c r="C19" s="233"/>
      <c r="D19" s="229"/>
      <c r="E19" s="228"/>
      <c r="F19" s="369"/>
      <c r="G19" s="370"/>
      <c r="H19" s="369"/>
      <c r="I19" s="371"/>
      <c r="J19" s="372"/>
      <c r="K19" s="373"/>
      <c r="L19" s="373"/>
      <c r="M19" s="374"/>
      <c r="N19" s="233"/>
      <c r="O19" s="233"/>
      <c r="P19" s="229"/>
      <c r="Q19" s="228"/>
      <c r="R19" s="369"/>
      <c r="S19" s="370"/>
      <c r="T19" s="369"/>
      <c r="U19" s="375"/>
    </row>
    <row r="20" spans="2:21" ht="12.75">
      <c r="B20" s="264"/>
      <c r="C20" s="233"/>
      <c r="D20" s="229"/>
      <c r="E20" s="228"/>
      <c r="F20" s="369"/>
      <c r="G20" s="370"/>
      <c r="H20" s="369"/>
      <c r="I20" s="371"/>
      <c r="J20" s="372"/>
      <c r="K20" s="373"/>
      <c r="L20" s="373"/>
      <c r="M20" s="374"/>
      <c r="N20" s="233"/>
      <c r="O20" s="233"/>
      <c r="P20" s="229"/>
      <c r="Q20" s="228"/>
      <c r="R20" s="369"/>
      <c r="S20" s="370"/>
      <c r="T20" s="369"/>
      <c r="U20" s="375"/>
    </row>
    <row r="21" spans="2:21" ht="12.75">
      <c r="B21" s="264"/>
      <c r="C21" s="233"/>
      <c r="D21" s="229"/>
      <c r="E21" s="228"/>
      <c r="F21" s="369"/>
      <c r="G21" s="370"/>
      <c r="H21" s="369"/>
      <c r="I21" s="371"/>
      <c r="J21" s="372"/>
      <c r="K21" s="373"/>
      <c r="L21" s="373"/>
      <c r="M21" s="374"/>
      <c r="N21" s="233"/>
      <c r="O21" s="233"/>
      <c r="P21" s="229"/>
      <c r="Q21" s="228"/>
      <c r="R21" s="369"/>
      <c r="S21" s="370"/>
      <c r="T21" s="369"/>
      <c r="U21" s="375"/>
    </row>
    <row r="22" spans="2:21" ht="12.75">
      <c r="B22" s="264"/>
      <c r="C22" s="233"/>
      <c r="D22" s="229"/>
      <c r="E22" s="228"/>
      <c r="F22" s="369"/>
      <c r="G22" s="370"/>
      <c r="H22" s="369"/>
      <c r="I22" s="371"/>
      <c r="J22" s="372"/>
      <c r="K22" s="373"/>
      <c r="L22" s="373"/>
      <c r="M22" s="374"/>
      <c r="N22" s="233"/>
      <c r="O22" s="233"/>
      <c r="P22" s="229"/>
      <c r="Q22" s="228"/>
      <c r="R22" s="369"/>
      <c r="S22" s="370"/>
      <c r="T22" s="369"/>
      <c r="U22" s="375"/>
    </row>
    <row r="23" spans="2:21" ht="12.75">
      <c r="B23" s="264"/>
      <c r="C23" s="233"/>
      <c r="D23" s="229"/>
      <c r="E23" s="228"/>
      <c r="F23" s="369"/>
      <c r="G23" s="370"/>
      <c r="H23" s="369"/>
      <c r="I23" s="371"/>
      <c r="J23" s="372"/>
      <c r="K23" s="373"/>
      <c r="L23" s="373"/>
      <c r="M23" s="374"/>
      <c r="N23" s="233"/>
      <c r="O23" s="233"/>
      <c r="P23" s="229"/>
      <c r="Q23" s="228"/>
      <c r="R23" s="369"/>
      <c r="S23" s="370"/>
      <c r="T23" s="369"/>
      <c r="U23" s="375"/>
    </row>
    <row r="24" spans="2:21" ht="12.75">
      <c r="B24" s="264"/>
      <c r="C24" s="233"/>
      <c r="D24" s="229"/>
      <c r="E24" s="228"/>
      <c r="F24" s="369"/>
      <c r="G24" s="370"/>
      <c r="H24" s="369"/>
      <c r="I24" s="371"/>
      <c r="J24" s="372"/>
      <c r="K24" s="373"/>
      <c r="L24" s="373"/>
      <c r="M24" s="374"/>
      <c r="N24" s="233"/>
      <c r="O24" s="233"/>
      <c r="P24" s="229"/>
      <c r="Q24" s="228"/>
      <c r="R24" s="369"/>
      <c r="S24" s="370"/>
      <c r="T24" s="369"/>
      <c r="U24" s="375"/>
    </row>
    <row r="25" spans="2:21" ht="12.75">
      <c r="B25" s="264"/>
      <c r="C25" s="233"/>
      <c r="D25" s="229"/>
      <c r="E25" s="228"/>
      <c r="F25" s="369"/>
      <c r="G25" s="370"/>
      <c r="H25" s="369"/>
      <c r="I25" s="371"/>
      <c r="J25" s="372"/>
      <c r="K25" s="373"/>
      <c r="L25" s="373"/>
      <c r="M25" s="374"/>
      <c r="N25" s="233"/>
      <c r="O25" s="233"/>
      <c r="P25" s="229"/>
      <c r="Q25" s="228"/>
      <c r="R25" s="369"/>
      <c r="S25" s="370"/>
      <c r="T25" s="369"/>
      <c r="U25" s="375"/>
    </row>
    <row r="26" spans="2:21" ht="12.75">
      <c r="B26" s="264"/>
      <c r="C26" s="233"/>
      <c r="D26" s="229"/>
      <c r="E26" s="228"/>
      <c r="F26" s="369"/>
      <c r="G26" s="370"/>
      <c r="H26" s="369"/>
      <c r="I26" s="371"/>
      <c r="J26" s="372"/>
      <c r="K26" s="373"/>
      <c r="L26" s="373"/>
      <c r="M26" s="374"/>
      <c r="N26" s="233"/>
      <c r="O26" s="233"/>
      <c r="P26" s="229"/>
      <c r="Q26" s="228"/>
      <c r="R26" s="369"/>
      <c r="S26" s="370"/>
      <c r="T26" s="369"/>
      <c r="U26" s="375"/>
    </row>
    <row r="27" spans="2:21" ht="12.75">
      <c r="B27" s="264"/>
      <c r="C27" s="233"/>
      <c r="D27" s="229"/>
      <c r="E27" s="228"/>
      <c r="F27" s="369"/>
      <c r="G27" s="370"/>
      <c r="H27" s="369"/>
      <c r="I27" s="371"/>
      <c r="J27" s="372"/>
      <c r="K27" s="373"/>
      <c r="L27" s="373"/>
      <c r="M27" s="374"/>
      <c r="N27" s="233"/>
      <c r="O27" s="233"/>
      <c r="P27" s="229"/>
      <c r="Q27" s="228"/>
      <c r="R27" s="369"/>
      <c r="S27" s="370"/>
      <c r="T27" s="369"/>
      <c r="U27" s="375"/>
    </row>
    <row r="28" spans="2:21" ht="12.75">
      <c r="B28" s="264"/>
      <c r="C28" s="233"/>
      <c r="D28" s="229"/>
      <c r="E28" s="228"/>
      <c r="F28" s="369"/>
      <c r="G28" s="370"/>
      <c r="H28" s="369"/>
      <c r="I28" s="371"/>
      <c r="J28" s="372"/>
      <c r="K28" s="373"/>
      <c r="L28" s="373"/>
      <c r="M28" s="374"/>
      <c r="N28" s="233"/>
      <c r="O28" s="233"/>
      <c r="P28" s="229"/>
      <c r="Q28" s="228"/>
      <c r="R28" s="369"/>
      <c r="S28" s="370"/>
      <c r="T28" s="369"/>
      <c r="U28" s="375"/>
    </row>
    <row r="29" spans="2:21" ht="12.75">
      <c r="B29" s="264"/>
      <c r="C29" s="233"/>
      <c r="D29" s="229"/>
      <c r="E29" s="228"/>
      <c r="F29" s="369"/>
      <c r="G29" s="370"/>
      <c r="H29" s="369"/>
      <c r="I29" s="371"/>
      <c r="J29" s="372"/>
      <c r="K29" s="373"/>
      <c r="L29" s="373"/>
      <c r="M29" s="374"/>
      <c r="N29" s="233"/>
      <c r="O29" s="233"/>
      <c r="P29" s="229"/>
      <c r="Q29" s="228"/>
      <c r="R29" s="369"/>
      <c r="S29" s="370"/>
      <c r="T29" s="369"/>
      <c r="U29" s="375"/>
    </row>
    <row r="30" spans="2:21" ht="12.75">
      <c r="B30" s="264"/>
      <c r="C30" s="233"/>
      <c r="D30" s="229"/>
      <c r="E30" s="228"/>
      <c r="F30" s="369"/>
      <c r="G30" s="370"/>
      <c r="H30" s="369"/>
      <c r="I30" s="371"/>
      <c r="J30" s="372"/>
      <c r="K30" s="373"/>
      <c r="L30" s="373"/>
      <c r="M30" s="374"/>
      <c r="N30" s="233"/>
      <c r="O30" s="233"/>
      <c r="P30" s="229"/>
      <c r="Q30" s="228"/>
      <c r="R30" s="369"/>
      <c r="S30" s="370"/>
      <c r="T30" s="369"/>
      <c r="U30" s="375"/>
    </row>
    <row r="31" spans="2:21" ht="12.75">
      <c r="B31" s="264"/>
      <c r="C31" s="233"/>
      <c r="D31" s="229"/>
      <c r="E31" s="228"/>
      <c r="F31" s="369"/>
      <c r="G31" s="370"/>
      <c r="H31" s="369"/>
      <c r="I31" s="371"/>
      <c r="J31" s="372"/>
      <c r="K31" s="373"/>
      <c r="L31" s="373"/>
      <c r="M31" s="374"/>
      <c r="N31" s="233"/>
      <c r="O31" s="233"/>
      <c r="P31" s="229"/>
      <c r="Q31" s="228"/>
      <c r="R31" s="369"/>
      <c r="S31" s="370"/>
      <c r="T31" s="369"/>
      <c r="U31" s="375"/>
    </row>
    <row r="32" spans="2:21" ht="12.75">
      <c r="B32" s="264"/>
      <c r="C32" s="233"/>
      <c r="D32" s="229"/>
      <c r="E32" s="228"/>
      <c r="F32" s="369"/>
      <c r="G32" s="370"/>
      <c r="H32" s="369"/>
      <c r="I32" s="371"/>
      <c r="J32" s="372"/>
      <c r="K32" s="373"/>
      <c r="L32" s="373"/>
      <c r="M32" s="374"/>
      <c r="N32" s="233"/>
      <c r="O32" s="233"/>
      <c r="P32" s="229"/>
      <c r="Q32" s="228"/>
      <c r="R32" s="369"/>
      <c r="S32" s="370"/>
      <c r="T32" s="369"/>
      <c r="U32" s="375"/>
    </row>
    <row r="33" spans="2:21" ht="12.75">
      <c r="B33" s="264"/>
      <c r="C33" s="233"/>
      <c r="D33" s="229"/>
      <c r="E33" s="228"/>
      <c r="F33" s="369"/>
      <c r="G33" s="370"/>
      <c r="H33" s="369"/>
      <c r="I33" s="371"/>
      <c r="J33" s="372"/>
      <c r="K33" s="373"/>
      <c r="L33" s="373"/>
      <c r="M33" s="374"/>
      <c r="N33" s="233"/>
      <c r="O33" s="233"/>
      <c r="P33" s="229"/>
      <c r="Q33" s="228"/>
      <c r="R33" s="369"/>
      <c r="S33" s="370"/>
      <c r="T33" s="369"/>
      <c r="U33" s="375"/>
    </row>
    <row r="34" spans="2:21" ht="12.75">
      <c r="B34" s="264"/>
      <c r="C34" s="233"/>
      <c r="D34" s="229"/>
      <c r="E34" s="228"/>
      <c r="F34" s="369"/>
      <c r="G34" s="370"/>
      <c r="H34" s="369"/>
      <c r="I34" s="371"/>
      <c r="J34" s="372"/>
      <c r="K34" s="373"/>
      <c r="L34" s="373"/>
      <c r="M34" s="374"/>
      <c r="N34" s="233"/>
      <c r="O34" s="233"/>
      <c r="P34" s="229"/>
      <c r="Q34" s="228"/>
      <c r="R34" s="369"/>
      <c r="S34" s="370"/>
      <c r="T34" s="369"/>
      <c r="U34" s="375"/>
    </row>
    <row r="35" spans="2:21" ht="12.75">
      <c r="B35" s="264"/>
      <c r="C35" s="233"/>
      <c r="D35" s="229"/>
      <c r="E35" s="228"/>
      <c r="F35" s="369"/>
      <c r="G35" s="370"/>
      <c r="H35" s="369"/>
      <c r="I35" s="371"/>
      <c r="J35" s="372"/>
      <c r="K35" s="373"/>
      <c r="L35" s="373"/>
      <c r="M35" s="374"/>
      <c r="N35" s="233"/>
      <c r="O35" s="233"/>
      <c r="P35" s="229"/>
      <c r="Q35" s="228"/>
      <c r="R35" s="369"/>
      <c r="S35" s="370"/>
      <c r="T35" s="369"/>
      <c r="U35" s="375"/>
    </row>
    <row r="36" spans="2:21" ht="12.75">
      <c r="B36" s="264"/>
      <c r="C36" s="233"/>
      <c r="D36" s="229"/>
      <c r="E36" s="228"/>
      <c r="F36" s="369"/>
      <c r="G36" s="370"/>
      <c r="H36" s="369"/>
      <c r="I36" s="371"/>
      <c r="J36" s="372"/>
      <c r="K36" s="373"/>
      <c r="L36" s="373"/>
      <c r="M36" s="374"/>
      <c r="N36" s="233"/>
      <c r="O36" s="233"/>
      <c r="P36" s="229"/>
      <c r="Q36" s="228"/>
      <c r="R36" s="369"/>
      <c r="S36" s="370"/>
      <c r="T36" s="369"/>
      <c r="U36" s="375"/>
    </row>
    <row r="37" spans="2:21" ht="12.75">
      <c r="B37" s="264"/>
      <c r="C37" s="233"/>
      <c r="D37" s="229"/>
      <c r="E37" s="228"/>
      <c r="F37" s="369"/>
      <c r="G37" s="370"/>
      <c r="H37" s="369"/>
      <c r="I37" s="371"/>
      <c r="J37" s="372"/>
      <c r="K37" s="373"/>
      <c r="L37" s="373"/>
      <c r="M37" s="374"/>
      <c r="N37" s="233"/>
      <c r="O37" s="233"/>
      <c r="P37" s="229"/>
      <c r="Q37" s="228"/>
      <c r="R37" s="369"/>
      <c r="S37" s="370"/>
      <c r="T37" s="369"/>
      <c r="U37" s="375"/>
    </row>
    <row r="38" spans="2:21" ht="12.75">
      <c r="B38" s="264"/>
      <c r="C38" s="233"/>
      <c r="D38" s="229"/>
      <c r="E38" s="228"/>
      <c r="F38" s="369"/>
      <c r="G38" s="370"/>
      <c r="H38" s="369"/>
      <c r="I38" s="371"/>
      <c r="J38" s="372"/>
      <c r="K38" s="373"/>
      <c r="L38" s="373"/>
      <c r="M38" s="374"/>
      <c r="N38" s="233"/>
      <c r="O38" s="233"/>
      <c r="P38" s="229"/>
      <c r="Q38" s="228"/>
      <c r="R38" s="369"/>
      <c r="S38" s="370"/>
      <c r="T38" s="369"/>
      <c r="U38" s="375"/>
    </row>
    <row r="39" spans="2:21" ht="12.75">
      <c r="B39" s="264"/>
      <c r="C39" s="233"/>
      <c r="D39" s="229"/>
      <c r="E39" s="228"/>
      <c r="F39" s="369"/>
      <c r="G39" s="370"/>
      <c r="H39" s="369"/>
      <c r="I39" s="371"/>
      <c r="J39" s="372"/>
      <c r="K39" s="373"/>
      <c r="L39" s="373"/>
      <c r="M39" s="374"/>
      <c r="N39" s="233"/>
      <c r="O39" s="233"/>
      <c r="P39" s="229"/>
      <c r="Q39" s="228"/>
      <c r="R39" s="369"/>
      <c r="S39" s="370"/>
      <c r="T39" s="369"/>
      <c r="U39" s="375"/>
    </row>
    <row r="40" spans="2:21" ht="12.75">
      <c r="B40" s="264"/>
      <c r="C40" s="233"/>
      <c r="D40" s="229"/>
      <c r="E40" s="228"/>
      <c r="F40" s="369"/>
      <c r="G40" s="370"/>
      <c r="H40" s="369"/>
      <c r="I40" s="371"/>
      <c r="J40" s="372"/>
      <c r="K40" s="373"/>
      <c r="L40" s="373"/>
      <c r="M40" s="374"/>
      <c r="N40" s="233"/>
      <c r="O40" s="233"/>
      <c r="P40" s="229"/>
      <c r="Q40" s="228"/>
      <c r="R40" s="369"/>
      <c r="S40" s="370"/>
      <c r="T40" s="369"/>
      <c r="U40" s="375"/>
    </row>
    <row r="41" spans="2:21" ht="12.75">
      <c r="B41" s="264"/>
      <c r="C41" s="233"/>
      <c r="D41" s="229"/>
      <c r="E41" s="228"/>
      <c r="F41" s="369"/>
      <c r="G41" s="370"/>
      <c r="H41" s="369"/>
      <c r="I41" s="371"/>
      <c r="J41" s="372"/>
      <c r="K41" s="373"/>
      <c r="L41" s="373"/>
      <c r="M41" s="374"/>
      <c r="N41" s="233"/>
      <c r="O41" s="233"/>
      <c r="P41" s="229"/>
      <c r="Q41" s="228"/>
      <c r="R41" s="369"/>
      <c r="S41" s="370"/>
      <c r="T41" s="369"/>
      <c r="U41" s="375"/>
    </row>
    <row r="42" spans="2:21" ht="12.75">
      <c r="B42" s="264"/>
      <c r="C42" s="233"/>
      <c r="D42" s="229"/>
      <c r="E42" s="228"/>
      <c r="F42" s="369"/>
      <c r="G42" s="370"/>
      <c r="H42" s="369"/>
      <c r="I42" s="371"/>
      <c r="J42" s="372"/>
      <c r="K42" s="373"/>
      <c r="L42" s="373"/>
      <c r="M42" s="374"/>
      <c r="N42" s="233"/>
      <c r="O42" s="233"/>
      <c r="P42" s="229"/>
      <c r="Q42" s="228"/>
      <c r="R42" s="369"/>
      <c r="S42" s="370"/>
      <c r="T42" s="369"/>
      <c r="U42" s="375"/>
    </row>
    <row r="43" spans="2:21" ht="12.75">
      <c r="B43" s="264"/>
      <c r="C43" s="233"/>
      <c r="D43" s="229"/>
      <c r="E43" s="228"/>
      <c r="F43" s="369"/>
      <c r="G43" s="370"/>
      <c r="H43" s="369"/>
      <c r="I43" s="371"/>
      <c r="J43" s="372"/>
      <c r="K43" s="373"/>
      <c r="L43" s="373"/>
      <c r="M43" s="374"/>
      <c r="N43" s="233"/>
      <c r="O43" s="233"/>
      <c r="P43" s="229"/>
      <c r="Q43" s="228"/>
      <c r="R43" s="369"/>
      <c r="S43" s="370"/>
      <c r="T43" s="369"/>
      <c r="U43" s="375"/>
    </row>
    <row r="44" spans="2:21" ht="12.75">
      <c r="B44" s="264"/>
      <c r="C44" s="233"/>
      <c r="D44" s="229"/>
      <c r="E44" s="228"/>
      <c r="F44" s="369"/>
      <c r="G44" s="370"/>
      <c r="H44" s="369"/>
      <c r="I44" s="371"/>
      <c r="J44" s="372"/>
      <c r="K44" s="373"/>
      <c r="L44" s="373"/>
      <c r="M44" s="374"/>
      <c r="N44" s="233"/>
      <c r="O44" s="233"/>
      <c r="P44" s="229"/>
      <c r="Q44" s="228"/>
      <c r="R44" s="369"/>
      <c r="S44" s="370"/>
      <c r="T44" s="369"/>
      <c r="U44" s="375"/>
    </row>
    <row r="45" spans="2:21" ht="12.75">
      <c r="B45" s="264"/>
      <c r="C45" s="233"/>
      <c r="D45" s="229"/>
      <c r="E45" s="228"/>
      <c r="F45" s="369"/>
      <c r="G45" s="370"/>
      <c r="H45" s="369"/>
      <c r="I45" s="371"/>
      <c r="J45" s="372"/>
      <c r="K45" s="373"/>
      <c r="L45" s="373"/>
      <c r="M45" s="374"/>
      <c r="N45" s="233"/>
      <c r="O45" s="233"/>
      <c r="P45" s="229"/>
      <c r="Q45" s="228"/>
      <c r="R45" s="369"/>
      <c r="S45" s="370"/>
      <c r="T45" s="369"/>
      <c r="U45" s="375"/>
    </row>
    <row r="46" spans="2:21" ht="12.75">
      <c r="B46" s="264"/>
      <c r="C46" s="233"/>
      <c r="D46" s="229"/>
      <c r="E46" s="228"/>
      <c r="F46" s="369"/>
      <c r="G46" s="370"/>
      <c r="H46" s="369"/>
      <c r="I46" s="371"/>
      <c r="J46" s="372"/>
      <c r="K46" s="373"/>
      <c r="L46" s="373"/>
      <c r="M46" s="374"/>
      <c r="N46" s="233"/>
      <c r="O46" s="233"/>
      <c r="P46" s="229"/>
      <c r="Q46" s="228"/>
      <c r="R46" s="369"/>
      <c r="S46" s="370"/>
      <c r="T46" s="369"/>
      <c r="U46" s="375"/>
    </row>
    <row r="47" spans="2:21" ht="12.75">
      <c r="B47" s="264"/>
      <c r="C47" s="233"/>
      <c r="D47" s="229"/>
      <c r="E47" s="228"/>
      <c r="F47" s="369"/>
      <c r="G47" s="370"/>
      <c r="H47" s="369"/>
      <c r="I47" s="371"/>
      <c r="J47" s="372"/>
      <c r="K47" s="373"/>
      <c r="L47" s="373"/>
      <c r="M47" s="374"/>
      <c r="N47" s="233"/>
      <c r="O47" s="233"/>
      <c r="P47" s="229"/>
      <c r="Q47" s="228"/>
      <c r="R47" s="369"/>
      <c r="S47" s="370"/>
      <c r="T47" s="369"/>
      <c r="U47" s="375"/>
    </row>
    <row r="48" spans="2:21" ht="12.75">
      <c r="B48" s="264"/>
      <c r="C48" s="233"/>
      <c r="D48" s="229"/>
      <c r="E48" s="228"/>
      <c r="F48" s="369"/>
      <c r="G48" s="370"/>
      <c r="H48" s="369"/>
      <c r="I48" s="371"/>
      <c r="J48" s="372"/>
      <c r="K48" s="373"/>
      <c r="L48" s="373"/>
      <c r="M48" s="374"/>
      <c r="N48" s="233"/>
      <c r="O48" s="233"/>
      <c r="P48" s="229"/>
      <c r="Q48" s="228"/>
      <c r="R48" s="369"/>
      <c r="S48" s="370"/>
      <c r="T48" s="369"/>
      <c r="U48" s="375"/>
    </row>
    <row r="49" spans="2:21" ht="12.75">
      <c r="B49" s="264"/>
      <c r="C49" s="233"/>
      <c r="D49" s="229"/>
      <c r="E49" s="228"/>
      <c r="F49" s="369"/>
      <c r="G49" s="370"/>
      <c r="H49" s="369"/>
      <c r="I49" s="371"/>
      <c r="J49" s="372"/>
      <c r="K49" s="373"/>
      <c r="L49" s="373"/>
      <c r="M49" s="374"/>
      <c r="N49" s="233"/>
      <c r="O49" s="233"/>
      <c r="P49" s="229"/>
      <c r="Q49" s="228"/>
      <c r="R49" s="369"/>
      <c r="S49" s="370"/>
      <c r="T49" s="369"/>
      <c r="U49" s="375"/>
    </row>
    <row r="50" spans="2:21" ht="12.75">
      <c r="B50" s="264"/>
      <c r="C50" s="233"/>
      <c r="D50" s="229"/>
      <c r="E50" s="228"/>
      <c r="F50" s="369"/>
      <c r="G50" s="370"/>
      <c r="H50" s="369"/>
      <c r="I50" s="371"/>
      <c r="J50" s="372"/>
      <c r="K50" s="373"/>
      <c r="L50" s="373"/>
      <c r="M50" s="374"/>
      <c r="N50" s="233"/>
      <c r="O50" s="233"/>
      <c r="P50" s="229"/>
      <c r="Q50" s="228"/>
      <c r="R50" s="369"/>
      <c r="S50" s="370"/>
      <c r="T50" s="369"/>
      <c r="U50" s="375"/>
    </row>
    <row r="51" spans="2:21" ht="12.75">
      <c r="B51" s="264"/>
      <c r="C51" s="233"/>
      <c r="D51" s="229"/>
      <c r="E51" s="228"/>
      <c r="F51" s="369"/>
      <c r="G51" s="370"/>
      <c r="H51" s="369"/>
      <c r="I51" s="371"/>
      <c r="J51" s="372"/>
      <c r="K51" s="373"/>
      <c r="L51" s="373"/>
      <c r="M51" s="374"/>
      <c r="N51" s="233"/>
      <c r="O51" s="233"/>
      <c r="P51" s="229"/>
      <c r="Q51" s="228"/>
      <c r="R51" s="369"/>
      <c r="S51" s="370"/>
      <c r="T51" s="369"/>
      <c r="U51" s="375"/>
    </row>
    <row r="52" spans="2:21" ht="12.75">
      <c r="B52" s="264"/>
      <c r="C52" s="233"/>
      <c r="D52" s="229"/>
      <c r="E52" s="228"/>
      <c r="F52" s="369"/>
      <c r="G52" s="370"/>
      <c r="H52" s="369"/>
      <c r="I52" s="371"/>
      <c r="J52" s="372"/>
      <c r="K52" s="373"/>
      <c r="L52" s="373"/>
      <c r="M52" s="374"/>
      <c r="N52" s="233"/>
      <c r="O52" s="233"/>
      <c r="P52" s="229"/>
      <c r="Q52" s="228"/>
      <c r="R52" s="369"/>
      <c r="S52" s="370"/>
      <c r="T52" s="369"/>
      <c r="U52" s="375"/>
    </row>
    <row r="53" spans="2:21" ht="12.75">
      <c r="B53" s="264"/>
      <c r="C53" s="233"/>
      <c r="D53" s="229"/>
      <c r="E53" s="228"/>
      <c r="F53" s="369"/>
      <c r="G53" s="370"/>
      <c r="H53" s="369"/>
      <c r="I53" s="371"/>
      <c r="J53" s="372"/>
      <c r="K53" s="373"/>
      <c r="L53" s="373"/>
      <c r="M53" s="374"/>
      <c r="N53" s="233"/>
      <c r="O53" s="233"/>
      <c r="P53" s="229"/>
      <c r="Q53" s="228"/>
      <c r="R53" s="369"/>
      <c r="S53" s="370"/>
      <c r="T53" s="369"/>
      <c r="U53" s="375"/>
    </row>
    <row r="54" spans="2:21" ht="12.75">
      <c r="B54" s="264"/>
      <c r="C54" s="233"/>
      <c r="D54" s="229"/>
      <c r="E54" s="228"/>
      <c r="F54" s="369"/>
      <c r="G54" s="370"/>
      <c r="H54" s="369"/>
      <c r="I54" s="371"/>
      <c r="J54" s="372"/>
      <c r="K54" s="373"/>
      <c r="L54" s="373"/>
      <c r="M54" s="374"/>
      <c r="N54" s="233"/>
      <c r="O54" s="233"/>
      <c r="P54" s="229"/>
      <c r="Q54" s="228"/>
      <c r="R54" s="369"/>
      <c r="S54" s="370"/>
      <c r="T54" s="369"/>
      <c r="U54" s="375"/>
    </row>
    <row r="55" spans="2:21" ht="12.75">
      <c r="B55" s="265"/>
      <c r="C55" s="228"/>
      <c r="D55" s="229"/>
      <c r="E55" s="228"/>
      <c r="F55" s="369"/>
      <c r="G55" s="370"/>
      <c r="H55" s="369"/>
      <c r="I55" s="371"/>
      <c r="J55" s="372"/>
      <c r="K55" s="373"/>
      <c r="L55" s="373"/>
      <c r="M55" s="374"/>
      <c r="N55" s="228"/>
      <c r="O55" s="228"/>
      <c r="P55" s="229"/>
      <c r="Q55" s="228"/>
      <c r="R55" s="369"/>
      <c r="S55" s="370"/>
      <c r="T55" s="369"/>
      <c r="U55" s="375"/>
    </row>
    <row r="56" spans="2:21" ht="12.75">
      <c r="B56" s="265"/>
      <c r="C56" s="228"/>
      <c r="D56" s="229"/>
      <c r="E56" s="228"/>
      <c r="F56" s="369"/>
      <c r="G56" s="370"/>
      <c r="H56" s="369"/>
      <c r="I56" s="371"/>
      <c r="J56" s="372"/>
      <c r="K56" s="373"/>
      <c r="L56" s="373"/>
      <c r="M56" s="374"/>
      <c r="N56" s="228"/>
      <c r="O56" s="228"/>
      <c r="P56" s="229"/>
      <c r="Q56" s="228"/>
      <c r="R56" s="369"/>
      <c r="S56" s="370"/>
      <c r="T56" s="369"/>
      <c r="U56" s="375"/>
    </row>
    <row r="57" spans="2:21" ht="12.75">
      <c r="B57" s="264"/>
      <c r="C57" s="233"/>
      <c r="D57" s="229"/>
      <c r="E57" s="228"/>
      <c r="F57" s="369"/>
      <c r="G57" s="370"/>
      <c r="H57" s="369"/>
      <c r="I57" s="371"/>
      <c r="J57" s="372"/>
      <c r="K57" s="373"/>
      <c r="L57" s="373"/>
      <c r="M57" s="374"/>
      <c r="N57" s="233"/>
      <c r="O57" s="233"/>
      <c r="P57" s="229"/>
      <c r="Q57" s="228"/>
      <c r="R57" s="369"/>
      <c r="S57" s="370"/>
      <c r="T57" s="369"/>
      <c r="U57" s="375"/>
    </row>
    <row r="58" spans="2:21" ht="12.75">
      <c r="B58" s="265"/>
      <c r="C58" s="228"/>
      <c r="D58" s="229"/>
      <c r="E58" s="228"/>
      <c r="F58" s="369"/>
      <c r="G58" s="370"/>
      <c r="H58" s="369"/>
      <c r="I58" s="371"/>
      <c r="J58" s="372"/>
      <c r="K58" s="373"/>
      <c r="L58" s="373"/>
      <c r="M58" s="374"/>
      <c r="N58" s="228"/>
      <c r="O58" s="228"/>
      <c r="P58" s="229"/>
      <c r="Q58" s="228"/>
      <c r="R58" s="369"/>
      <c r="S58" s="370"/>
      <c r="T58" s="369"/>
      <c r="U58" s="375"/>
    </row>
    <row r="59" spans="2:21" ht="12.75">
      <c r="B59" s="264"/>
      <c r="C59" s="233"/>
      <c r="D59" s="263"/>
      <c r="E59" s="233"/>
      <c r="F59" s="362"/>
      <c r="G59" s="363"/>
      <c r="H59" s="362"/>
      <c r="I59" s="364"/>
      <c r="J59" s="365"/>
      <c r="K59" s="366"/>
      <c r="L59" s="366"/>
      <c r="M59" s="367"/>
      <c r="N59" s="233"/>
      <c r="O59" s="233"/>
      <c r="P59" s="263"/>
      <c r="Q59" s="233"/>
      <c r="R59" s="362"/>
      <c r="S59" s="363"/>
      <c r="T59" s="362"/>
      <c r="U59" s="368"/>
    </row>
    <row r="60" spans="2:21" ht="13.5" thickBot="1">
      <c r="B60" s="262"/>
      <c r="C60" s="261"/>
      <c r="D60" s="260"/>
      <c r="E60" s="259"/>
      <c r="F60" s="355"/>
      <c r="G60" s="356"/>
      <c r="H60" s="355"/>
      <c r="I60" s="357"/>
      <c r="J60" s="358"/>
      <c r="K60" s="359"/>
      <c r="L60" s="359"/>
      <c r="M60" s="360"/>
      <c r="N60" s="261"/>
      <c r="O60" s="261"/>
      <c r="P60" s="260"/>
      <c r="Q60" s="259"/>
      <c r="R60" s="355"/>
      <c r="S60" s="356"/>
      <c r="T60" s="355"/>
      <c r="U60" s="361"/>
    </row>
  </sheetData>
  <sheetProtection/>
  <mergeCells count="337">
    <mergeCell ref="J54:K54"/>
    <mergeCell ref="R54:S54"/>
    <mergeCell ref="F55:G55"/>
    <mergeCell ref="H55:I55"/>
    <mergeCell ref="J55:K55"/>
    <mergeCell ref="R55:S55"/>
    <mergeCell ref="L55:M55"/>
    <mergeCell ref="F52:G52"/>
    <mergeCell ref="H52:I52"/>
    <mergeCell ref="J52:K52"/>
    <mergeCell ref="R52:S52"/>
    <mergeCell ref="F54:G54"/>
    <mergeCell ref="H54:I54"/>
    <mergeCell ref="F53:G53"/>
    <mergeCell ref="H53:I53"/>
    <mergeCell ref="J53:K53"/>
    <mergeCell ref="R53:S53"/>
    <mergeCell ref="F50:G50"/>
    <mergeCell ref="H50:I50"/>
    <mergeCell ref="J50:K50"/>
    <mergeCell ref="R50:S50"/>
    <mergeCell ref="F51:G51"/>
    <mergeCell ref="H51:I51"/>
    <mergeCell ref="J51:K51"/>
    <mergeCell ref="R51:S51"/>
    <mergeCell ref="L51:M51"/>
    <mergeCell ref="F48:G48"/>
    <mergeCell ref="H48:I48"/>
    <mergeCell ref="J48:K48"/>
    <mergeCell ref="R48:S48"/>
    <mergeCell ref="R45:S45"/>
    <mergeCell ref="R49:S49"/>
    <mergeCell ref="F46:G46"/>
    <mergeCell ref="H46:I46"/>
    <mergeCell ref="J46:K46"/>
    <mergeCell ref="R46:S46"/>
    <mergeCell ref="F44:G44"/>
    <mergeCell ref="H44:I44"/>
    <mergeCell ref="J44:K44"/>
    <mergeCell ref="F49:G49"/>
    <mergeCell ref="H49:I49"/>
    <mergeCell ref="J49:K49"/>
    <mergeCell ref="F45:G45"/>
    <mergeCell ref="H45:I45"/>
    <mergeCell ref="J45:K45"/>
    <mergeCell ref="F47:G47"/>
    <mergeCell ref="F41:G41"/>
    <mergeCell ref="H41:I41"/>
    <mergeCell ref="J41:K41"/>
    <mergeCell ref="R41:S41"/>
    <mergeCell ref="F42:G42"/>
    <mergeCell ref="H42:I42"/>
    <mergeCell ref="J42:K42"/>
    <mergeCell ref="L41:M41"/>
    <mergeCell ref="F39:G39"/>
    <mergeCell ref="H39:I39"/>
    <mergeCell ref="J39:K39"/>
    <mergeCell ref="R39:S39"/>
    <mergeCell ref="F40:G40"/>
    <mergeCell ref="H40:I40"/>
    <mergeCell ref="J40:K40"/>
    <mergeCell ref="F37:G37"/>
    <mergeCell ref="H37:I37"/>
    <mergeCell ref="J37:K37"/>
    <mergeCell ref="R37:S37"/>
    <mergeCell ref="F38:G38"/>
    <mergeCell ref="H38:I38"/>
    <mergeCell ref="J38:K38"/>
    <mergeCell ref="L38:M38"/>
    <mergeCell ref="F35:G35"/>
    <mergeCell ref="H35:I35"/>
    <mergeCell ref="J35:K35"/>
    <mergeCell ref="R35:S35"/>
    <mergeCell ref="F36:G36"/>
    <mergeCell ref="H36:I36"/>
    <mergeCell ref="J36:K36"/>
    <mergeCell ref="L35:M35"/>
    <mergeCell ref="F33:G33"/>
    <mergeCell ref="H33:I33"/>
    <mergeCell ref="J33:K33"/>
    <mergeCell ref="R33:S33"/>
    <mergeCell ref="F34:G34"/>
    <mergeCell ref="H34:I34"/>
    <mergeCell ref="J34:K34"/>
    <mergeCell ref="F31:G31"/>
    <mergeCell ref="H31:I31"/>
    <mergeCell ref="J31:K31"/>
    <mergeCell ref="R31:S31"/>
    <mergeCell ref="F32:G32"/>
    <mergeCell ref="H32:I32"/>
    <mergeCell ref="J32:K32"/>
    <mergeCell ref="L32:M32"/>
    <mergeCell ref="F29:G29"/>
    <mergeCell ref="H29:I29"/>
    <mergeCell ref="J29:K29"/>
    <mergeCell ref="R29:S29"/>
    <mergeCell ref="F30:G30"/>
    <mergeCell ref="H30:I30"/>
    <mergeCell ref="J30:K30"/>
    <mergeCell ref="L29:M29"/>
    <mergeCell ref="F27:G27"/>
    <mergeCell ref="H27:I27"/>
    <mergeCell ref="J27:K27"/>
    <mergeCell ref="R27:S27"/>
    <mergeCell ref="F28:G28"/>
    <mergeCell ref="H28:I28"/>
    <mergeCell ref="J28:K28"/>
    <mergeCell ref="F25:G25"/>
    <mergeCell ref="H25:I25"/>
    <mergeCell ref="J25:K25"/>
    <mergeCell ref="R25:S25"/>
    <mergeCell ref="F26:G26"/>
    <mergeCell ref="H26:I26"/>
    <mergeCell ref="J26:K26"/>
    <mergeCell ref="L26:M26"/>
    <mergeCell ref="F23:G23"/>
    <mergeCell ref="H23:I23"/>
    <mergeCell ref="J23:K23"/>
    <mergeCell ref="R23:S23"/>
    <mergeCell ref="F24:G24"/>
    <mergeCell ref="H24:I24"/>
    <mergeCell ref="J24:K24"/>
    <mergeCell ref="L23:M23"/>
    <mergeCell ref="F21:G21"/>
    <mergeCell ref="H21:I21"/>
    <mergeCell ref="J21:K21"/>
    <mergeCell ref="R21:S21"/>
    <mergeCell ref="F22:G22"/>
    <mergeCell ref="H22:I22"/>
    <mergeCell ref="J22:K22"/>
    <mergeCell ref="F19:G19"/>
    <mergeCell ref="H19:I19"/>
    <mergeCell ref="J19:K19"/>
    <mergeCell ref="R19:S19"/>
    <mergeCell ref="F20:G20"/>
    <mergeCell ref="H20:I20"/>
    <mergeCell ref="J20:K20"/>
    <mergeCell ref="L20:M20"/>
    <mergeCell ref="F17:G17"/>
    <mergeCell ref="H17:I17"/>
    <mergeCell ref="J17:K17"/>
    <mergeCell ref="R17:S17"/>
    <mergeCell ref="F18:G18"/>
    <mergeCell ref="H18:I18"/>
    <mergeCell ref="J18:K18"/>
    <mergeCell ref="L17:M17"/>
    <mergeCell ref="F15:G15"/>
    <mergeCell ref="H15:I15"/>
    <mergeCell ref="J15:K15"/>
    <mergeCell ref="R15:S15"/>
    <mergeCell ref="F16:G16"/>
    <mergeCell ref="H16:I16"/>
    <mergeCell ref="J16:K16"/>
    <mergeCell ref="F13:G13"/>
    <mergeCell ref="H13:I13"/>
    <mergeCell ref="J13:K13"/>
    <mergeCell ref="R13:S13"/>
    <mergeCell ref="F14:G14"/>
    <mergeCell ref="H14:I14"/>
    <mergeCell ref="J14:K14"/>
    <mergeCell ref="L14:M14"/>
    <mergeCell ref="F12:G12"/>
    <mergeCell ref="H12:I12"/>
    <mergeCell ref="J12:K12"/>
    <mergeCell ref="B2:F2"/>
    <mergeCell ref="R2:S2"/>
    <mergeCell ref="R3:S3"/>
    <mergeCell ref="F9:G9"/>
    <mergeCell ref="H9:I9"/>
    <mergeCell ref="J9:K9"/>
    <mergeCell ref="R11:S11"/>
    <mergeCell ref="F10:G10"/>
    <mergeCell ref="H10:I10"/>
    <mergeCell ref="J10:K10"/>
    <mergeCell ref="R10:S10"/>
    <mergeCell ref="F11:G11"/>
    <mergeCell ref="H11:I11"/>
    <mergeCell ref="L10:M10"/>
    <mergeCell ref="J11:K11"/>
    <mergeCell ref="H47:I47"/>
    <mergeCell ref="J47:K47"/>
    <mergeCell ref="B6:K6"/>
    <mergeCell ref="L6:U6"/>
    <mergeCell ref="F43:G43"/>
    <mergeCell ref="H43:I43"/>
    <mergeCell ref="J43:K43"/>
    <mergeCell ref="F7:G7"/>
    <mergeCell ref="H7:I7"/>
    <mergeCell ref="R9:S9"/>
    <mergeCell ref="F8:G8"/>
    <mergeCell ref="H8:I8"/>
    <mergeCell ref="R1:U1"/>
    <mergeCell ref="H2:J3"/>
    <mergeCell ref="L2:M2"/>
    <mergeCell ref="N2:P2"/>
    <mergeCell ref="T2:U2"/>
    <mergeCell ref="L3:M3"/>
    <mergeCell ref="N3:P3"/>
    <mergeCell ref="T3:U3"/>
    <mergeCell ref="J7:K8"/>
    <mergeCell ref="L7:M8"/>
    <mergeCell ref="T7:U7"/>
    <mergeCell ref="D8:E8"/>
    <mergeCell ref="T8:U8"/>
    <mergeCell ref="L9:M9"/>
    <mergeCell ref="T9:U9"/>
    <mergeCell ref="R7:S7"/>
    <mergeCell ref="P8:Q8"/>
    <mergeCell ref="R8:S8"/>
    <mergeCell ref="T10:U10"/>
    <mergeCell ref="L11:M11"/>
    <mergeCell ref="T11:U11"/>
    <mergeCell ref="L12:M12"/>
    <mergeCell ref="T12:U12"/>
    <mergeCell ref="L13:M13"/>
    <mergeCell ref="T13:U13"/>
    <mergeCell ref="R12:S12"/>
    <mergeCell ref="T14:U14"/>
    <mergeCell ref="L15:M15"/>
    <mergeCell ref="T15:U15"/>
    <mergeCell ref="R14:S14"/>
    <mergeCell ref="L16:M16"/>
    <mergeCell ref="T16:U16"/>
    <mergeCell ref="T17:U17"/>
    <mergeCell ref="L18:M18"/>
    <mergeCell ref="T18:U18"/>
    <mergeCell ref="R16:S16"/>
    <mergeCell ref="R18:S18"/>
    <mergeCell ref="L19:M19"/>
    <mergeCell ref="T19:U19"/>
    <mergeCell ref="T20:U20"/>
    <mergeCell ref="L21:M21"/>
    <mergeCell ref="T21:U21"/>
    <mergeCell ref="R20:S20"/>
    <mergeCell ref="L22:M22"/>
    <mergeCell ref="T22:U22"/>
    <mergeCell ref="T23:U23"/>
    <mergeCell ref="L24:M24"/>
    <mergeCell ref="T24:U24"/>
    <mergeCell ref="R22:S22"/>
    <mergeCell ref="R24:S24"/>
    <mergeCell ref="L25:M25"/>
    <mergeCell ref="T25:U25"/>
    <mergeCell ref="T26:U26"/>
    <mergeCell ref="L27:M27"/>
    <mergeCell ref="T27:U27"/>
    <mergeCell ref="R26:S26"/>
    <mergeCell ref="L28:M28"/>
    <mergeCell ref="T28:U28"/>
    <mergeCell ref="T29:U29"/>
    <mergeCell ref="L30:M30"/>
    <mergeCell ref="T30:U30"/>
    <mergeCell ref="R28:S28"/>
    <mergeCell ref="R30:S30"/>
    <mergeCell ref="L31:M31"/>
    <mergeCell ref="T31:U31"/>
    <mergeCell ref="T32:U32"/>
    <mergeCell ref="L33:M33"/>
    <mergeCell ref="T33:U33"/>
    <mergeCell ref="R32:S32"/>
    <mergeCell ref="L34:M34"/>
    <mergeCell ref="T34:U34"/>
    <mergeCell ref="T35:U35"/>
    <mergeCell ref="L36:M36"/>
    <mergeCell ref="T36:U36"/>
    <mergeCell ref="R34:S34"/>
    <mergeCell ref="R36:S36"/>
    <mergeCell ref="L37:M37"/>
    <mergeCell ref="T37:U37"/>
    <mergeCell ref="T38:U38"/>
    <mergeCell ref="L39:M39"/>
    <mergeCell ref="T39:U39"/>
    <mergeCell ref="R38:S38"/>
    <mergeCell ref="L40:M40"/>
    <mergeCell ref="T40:U40"/>
    <mergeCell ref="T41:U41"/>
    <mergeCell ref="L42:M42"/>
    <mergeCell ref="T42:U42"/>
    <mergeCell ref="R40:S40"/>
    <mergeCell ref="R42:S42"/>
    <mergeCell ref="T43:U43"/>
    <mergeCell ref="L44:M44"/>
    <mergeCell ref="T44:U44"/>
    <mergeCell ref="T45:U45"/>
    <mergeCell ref="L46:M46"/>
    <mergeCell ref="T46:U46"/>
    <mergeCell ref="L43:M43"/>
    <mergeCell ref="R43:S43"/>
    <mergeCell ref="L45:M45"/>
    <mergeCell ref="R44:S44"/>
    <mergeCell ref="T47:U47"/>
    <mergeCell ref="L48:M48"/>
    <mergeCell ref="T48:U48"/>
    <mergeCell ref="T49:U49"/>
    <mergeCell ref="L50:M50"/>
    <mergeCell ref="T50:U50"/>
    <mergeCell ref="L47:M47"/>
    <mergeCell ref="L49:M49"/>
    <mergeCell ref="R47:S47"/>
    <mergeCell ref="T51:U51"/>
    <mergeCell ref="L52:M52"/>
    <mergeCell ref="T52:U52"/>
    <mergeCell ref="L53:M53"/>
    <mergeCell ref="T53:U53"/>
    <mergeCell ref="L54:M54"/>
    <mergeCell ref="T54:U54"/>
    <mergeCell ref="T55:U55"/>
    <mergeCell ref="F56:G56"/>
    <mergeCell ref="H56:I56"/>
    <mergeCell ref="J56:K56"/>
    <mergeCell ref="L56:M56"/>
    <mergeCell ref="R56:S56"/>
    <mergeCell ref="T56:U56"/>
    <mergeCell ref="F57:G57"/>
    <mergeCell ref="H57:I57"/>
    <mergeCell ref="J57:K57"/>
    <mergeCell ref="L57:M57"/>
    <mergeCell ref="R57:S57"/>
    <mergeCell ref="T57:U57"/>
    <mergeCell ref="F58:G58"/>
    <mergeCell ref="H58:I58"/>
    <mergeCell ref="J58:K58"/>
    <mergeCell ref="L58:M58"/>
    <mergeCell ref="R58:S58"/>
    <mergeCell ref="T58:U58"/>
    <mergeCell ref="F59:G59"/>
    <mergeCell ref="H59:I59"/>
    <mergeCell ref="J59:K59"/>
    <mergeCell ref="L59:M59"/>
    <mergeCell ref="R59:S59"/>
    <mergeCell ref="T59:U59"/>
    <mergeCell ref="F60:G60"/>
    <mergeCell ref="H60:I60"/>
    <mergeCell ref="J60:K60"/>
    <mergeCell ref="L60:M60"/>
    <mergeCell ref="R60:S60"/>
    <mergeCell ref="T60:U60"/>
  </mergeCells>
  <dataValidations count="1">
    <dataValidation allowBlank="1" showInputMessage="1" showErrorMessage="1" sqref="F7:J7 L7 Q9:Q60 B6:B60 J9:J60 F8:I60 L9:L60 N7:P60 R7:U60 E9:E60 C7:D60"/>
  </dataValidation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A67"/>
  <sheetViews>
    <sheetView zoomScalePageLayoutView="0" workbookViewId="0" topLeftCell="A1">
      <selection activeCell="P57" sqref="P57"/>
    </sheetView>
  </sheetViews>
  <sheetFormatPr defaultColWidth="9.00390625" defaultRowHeight="13.5"/>
  <cols>
    <col min="1" max="21" width="3.125" style="0" customWidth="1"/>
    <col min="22" max="22" width="2.25390625" style="0" customWidth="1"/>
    <col min="23" max="25" width="2.50390625" style="0" customWidth="1"/>
    <col min="26" max="26" width="19.50390625" style="0" customWidth="1"/>
    <col min="27" max="27" width="3.125" style="0" customWidth="1"/>
  </cols>
  <sheetData>
    <row r="1" spans="1:27" ht="12.75">
      <c r="A1" s="994" t="s">
        <v>286</v>
      </c>
      <c r="B1" s="995"/>
      <c r="C1" s="995"/>
      <c r="D1" s="995"/>
      <c r="E1" s="995"/>
      <c r="F1" s="996"/>
      <c r="G1" s="299" t="s">
        <v>332</v>
      </c>
      <c r="H1" s="299"/>
      <c r="I1" s="29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9"/>
      <c r="W1" s="997" t="s">
        <v>318</v>
      </c>
      <c r="X1" s="998"/>
      <c r="Y1" s="999"/>
      <c r="Z1" s="300" t="s">
        <v>319</v>
      </c>
      <c r="AA1" s="301" t="s">
        <v>688</v>
      </c>
    </row>
    <row r="2" spans="1:27" ht="12.75">
      <c r="A2" s="302" t="s">
        <v>246</v>
      </c>
      <c r="B2" s="303"/>
      <c r="C2" s="303"/>
      <c r="D2" s="303"/>
      <c r="E2" s="303"/>
      <c r="F2" s="304"/>
      <c r="G2" s="305" t="s">
        <v>333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6"/>
      <c r="V2" s="9"/>
      <c r="W2" s="1000" t="s">
        <v>287</v>
      </c>
      <c r="X2" s="1001"/>
      <c r="Y2" s="1002"/>
      <c r="Z2" s="307" t="s">
        <v>689</v>
      </c>
      <c r="AA2" s="308" t="s">
        <v>690</v>
      </c>
    </row>
    <row r="3" spans="1:27" ht="12.75">
      <c r="A3" s="309" t="s">
        <v>288</v>
      </c>
      <c r="B3" s="16"/>
      <c r="C3" s="16"/>
      <c r="D3" s="16"/>
      <c r="E3" s="16"/>
      <c r="F3" s="310"/>
      <c r="G3" s="305" t="s">
        <v>336</v>
      </c>
      <c r="H3" s="305"/>
      <c r="I3" s="20"/>
      <c r="J3" s="20"/>
      <c r="K3" s="20"/>
      <c r="L3" s="20"/>
      <c r="M3" s="20"/>
      <c r="N3" s="20"/>
      <c r="O3" s="305"/>
      <c r="P3" s="305"/>
      <c r="Q3" s="305"/>
      <c r="R3" s="305"/>
      <c r="S3" s="305"/>
      <c r="T3" s="305"/>
      <c r="U3" s="306"/>
      <c r="V3" s="9"/>
      <c r="W3" s="1000" t="s">
        <v>648</v>
      </c>
      <c r="X3" s="1001"/>
      <c r="Y3" s="1002"/>
      <c r="Z3" s="307" t="s">
        <v>691</v>
      </c>
      <c r="AA3" s="308" t="s">
        <v>692</v>
      </c>
    </row>
    <row r="4" spans="1:27" ht="12.75">
      <c r="A4" s="309" t="s">
        <v>693</v>
      </c>
      <c r="B4" s="16"/>
      <c r="C4" s="16"/>
      <c r="D4" s="16"/>
      <c r="E4" s="16"/>
      <c r="F4" s="310"/>
      <c r="G4" s="305" t="s">
        <v>334</v>
      </c>
      <c r="H4" s="305"/>
      <c r="I4" s="305"/>
      <c r="J4" s="305"/>
      <c r="K4" s="305"/>
      <c r="L4" s="305"/>
      <c r="M4" s="305"/>
      <c r="N4" s="305"/>
      <c r="O4" s="305"/>
      <c r="P4" s="305"/>
      <c r="Q4" s="20"/>
      <c r="R4" s="20"/>
      <c r="S4" s="305"/>
      <c r="T4" s="305"/>
      <c r="U4" s="306"/>
      <c r="V4" s="9"/>
      <c r="W4" s="1000" t="s">
        <v>683</v>
      </c>
      <c r="X4" s="1001"/>
      <c r="Y4" s="1002"/>
      <c r="Z4" s="307" t="s">
        <v>694</v>
      </c>
      <c r="AA4" s="308" t="s">
        <v>695</v>
      </c>
    </row>
    <row r="5" spans="1:27" ht="12.75">
      <c r="A5" s="309" t="s">
        <v>247</v>
      </c>
      <c r="B5" s="16"/>
      <c r="C5" s="16"/>
      <c r="D5" s="16"/>
      <c r="E5" s="16"/>
      <c r="F5" s="310"/>
      <c r="G5" s="305" t="s">
        <v>335</v>
      </c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9"/>
      <c r="W5" s="1000" t="s">
        <v>289</v>
      </c>
      <c r="X5" s="1001"/>
      <c r="Y5" s="1002"/>
      <c r="Z5" s="311" t="s">
        <v>696</v>
      </c>
      <c r="AA5" s="308" t="s">
        <v>697</v>
      </c>
    </row>
    <row r="6" spans="1:27" ht="12.75">
      <c r="A6" s="309" t="s">
        <v>260</v>
      </c>
      <c r="B6" s="16"/>
      <c r="C6" s="16"/>
      <c r="D6" s="16"/>
      <c r="E6" s="16"/>
      <c r="F6" s="310"/>
      <c r="G6" s="305" t="s">
        <v>698</v>
      </c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6"/>
      <c r="V6" s="9"/>
      <c r="W6" s="1000" t="s">
        <v>290</v>
      </c>
      <c r="X6" s="1001"/>
      <c r="Y6" s="1002"/>
      <c r="Z6" s="311" t="s">
        <v>699</v>
      </c>
      <c r="AA6" s="308" t="s">
        <v>700</v>
      </c>
    </row>
    <row r="7" spans="1:27" ht="12.75">
      <c r="A7" s="312" t="s">
        <v>701</v>
      </c>
      <c r="B7" s="313"/>
      <c r="C7" s="313"/>
      <c r="D7" s="313"/>
      <c r="E7" s="313"/>
      <c r="F7" s="314"/>
      <c r="G7" s="305" t="s">
        <v>702</v>
      </c>
      <c r="H7" s="305"/>
      <c r="I7" s="305"/>
      <c r="J7" s="305"/>
      <c r="K7" s="305"/>
      <c r="L7" s="305"/>
      <c r="M7" s="305"/>
      <c r="N7" s="305"/>
      <c r="O7" s="315"/>
      <c r="P7" s="315"/>
      <c r="Q7" s="315"/>
      <c r="R7" s="315"/>
      <c r="S7" s="315"/>
      <c r="T7" s="315"/>
      <c r="U7" s="316"/>
      <c r="V7" s="9"/>
      <c r="W7" s="1000" t="s">
        <v>649</v>
      </c>
      <c r="X7" s="1001"/>
      <c r="Y7" s="1002"/>
      <c r="Z7" s="311" t="s">
        <v>703</v>
      </c>
      <c r="AA7" s="308" t="s">
        <v>704</v>
      </c>
    </row>
    <row r="8" spans="1:27" ht="12.75">
      <c r="A8" s="317" t="s">
        <v>369</v>
      </c>
      <c r="B8" s="318"/>
      <c r="C8" s="318"/>
      <c r="D8" s="318"/>
      <c r="E8" s="318"/>
      <c r="F8" s="319"/>
      <c r="G8" s="320" t="s">
        <v>368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/>
      <c r="V8" s="9"/>
      <c r="W8" s="1000" t="s">
        <v>291</v>
      </c>
      <c r="X8" s="1001"/>
      <c r="Y8" s="1002"/>
      <c r="Z8" s="311" t="s">
        <v>705</v>
      </c>
      <c r="AA8" s="308" t="s">
        <v>706</v>
      </c>
    </row>
    <row r="9" spans="1:27" ht="12.75">
      <c r="A9" s="317" t="s">
        <v>370</v>
      </c>
      <c r="B9" s="318"/>
      <c r="C9" s="318"/>
      <c r="D9" s="318"/>
      <c r="E9" s="318"/>
      <c r="F9" s="319"/>
      <c r="G9" s="320" t="s">
        <v>371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1"/>
      <c r="V9" s="9"/>
      <c r="W9" s="1000" t="s">
        <v>293</v>
      </c>
      <c r="X9" s="1001"/>
      <c r="Y9" s="1002"/>
      <c r="Z9" s="311" t="s">
        <v>707</v>
      </c>
      <c r="AA9" s="308" t="s">
        <v>708</v>
      </c>
    </row>
    <row r="10" spans="1:27" ht="12.75">
      <c r="A10" s="309" t="s">
        <v>250</v>
      </c>
      <c r="B10" s="9"/>
      <c r="C10" s="9"/>
      <c r="D10" s="9"/>
      <c r="E10" s="9"/>
      <c r="F10" s="10"/>
      <c r="G10" s="322" t="s">
        <v>337</v>
      </c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  <c r="V10" s="9"/>
      <c r="W10" s="1000" t="s">
        <v>294</v>
      </c>
      <c r="X10" s="1001"/>
      <c r="Y10" s="1002"/>
      <c r="Z10" s="311" t="s">
        <v>709</v>
      </c>
      <c r="AA10" s="308" t="s">
        <v>710</v>
      </c>
    </row>
    <row r="11" spans="1:27" ht="12.75">
      <c r="A11" s="1003" t="s">
        <v>292</v>
      </c>
      <c r="B11" s="1004"/>
      <c r="C11" s="1004"/>
      <c r="D11" s="1004"/>
      <c r="E11" s="1004"/>
      <c r="F11" s="1005"/>
      <c r="G11" s="1006" t="s">
        <v>711</v>
      </c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4"/>
      <c r="T11" s="1004"/>
      <c r="U11" s="1005"/>
      <c r="V11" s="9"/>
      <c r="W11" s="1000" t="s">
        <v>295</v>
      </c>
      <c r="X11" s="1001"/>
      <c r="Y11" s="1002"/>
      <c r="Z11" s="307" t="s">
        <v>712</v>
      </c>
      <c r="AA11" s="308" t="s">
        <v>713</v>
      </c>
    </row>
    <row r="12" spans="1:27" ht="12.75">
      <c r="A12" s="309" t="s">
        <v>251</v>
      </c>
      <c r="B12" s="9"/>
      <c r="C12" s="9"/>
      <c r="D12" s="9"/>
      <c r="E12" s="9"/>
      <c r="F12" s="10"/>
      <c r="G12" s="1007" t="s">
        <v>822</v>
      </c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9"/>
      <c r="V12" s="9"/>
      <c r="W12" s="1000" t="s">
        <v>684</v>
      </c>
      <c r="X12" s="1001"/>
      <c r="Y12" s="1002"/>
      <c r="Z12" s="307" t="s">
        <v>714</v>
      </c>
      <c r="AA12" s="308" t="s">
        <v>715</v>
      </c>
    </row>
    <row r="13" spans="1:27" ht="12.75">
      <c r="A13" s="302" t="s">
        <v>252</v>
      </c>
      <c r="B13" s="303"/>
      <c r="C13" s="303"/>
      <c r="D13" s="303"/>
      <c r="E13" s="303"/>
      <c r="F13" s="304"/>
      <c r="G13" s="324" t="s">
        <v>716</v>
      </c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9"/>
      <c r="W13" s="1000" t="s">
        <v>296</v>
      </c>
      <c r="X13" s="1001"/>
      <c r="Y13" s="1002"/>
      <c r="Z13" s="311" t="s">
        <v>717</v>
      </c>
      <c r="AA13" s="308" t="s">
        <v>718</v>
      </c>
    </row>
    <row r="14" spans="1:27" ht="12.75">
      <c r="A14" s="309" t="s">
        <v>253</v>
      </c>
      <c r="B14" s="16"/>
      <c r="C14" s="16"/>
      <c r="D14" s="16"/>
      <c r="E14" s="16"/>
      <c r="F14" s="310"/>
      <c r="G14" s="322" t="s">
        <v>338</v>
      </c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3"/>
      <c r="V14" s="9"/>
      <c r="W14" s="1000" t="s">
        <v>685</v>
      </c>
      <c r="X14" s="1001"/>
      <c r="Y14" s="1002"/>
      <c r="Z14" s="307" t="s">
        <v>719</v>
      </c>
      <c r="AA14" s="308" t="s">
        <v>720</v>
      </c>
    </row>
    <row r="15" spans="1:27" ht="12.75">
      <c r="A15" s="309" t="s">
        <v>254</v>
      </c>
      <c r="B15" s="16"/>
      <c r="C15" s="16"/>
      <c r="D15" s="16"/>
      <c r="E15" s="16"/>
      <c r="F15" s="310"/>
      <c r="G15" s="322" t="s">
        <v>339</v>
      </c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3"/>
      <c r="V15" s="9"/>
      <c r="W15" s="1010" t="s">
        <v>721</v>
      </c>
      <c r="X15" s="1011"/>
      <c r="Y15" s="1012"/>
      <c r="Z15" s="307" t="s">
        <v>722</v>
      </c>
      <c r="AA15" s="326" t="s">
        <v>137</v>
      </c>
    </row>
    <row r="16" spans="1:27" ht="12.75">
      <c r="A16" s="309" t="s">
        <v>255</v>
      </c>
      <c r="B16" s="16"/>
      <c r="C16" s="16"/>
      <c r="D16" s="16"/>
      <c r="E16" s="16"/>
      <c r="F16" s="310"/>
      <c r="G16" s="322" t="s">
        <v>340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3"/>
      <c r="V16" s="9"/>
      <c r="W16" s="1013"/>
      <c r="X16" s="1014"/>
      <c r="Y16" s="1015"/>
      <c r="Z16" s="307" t="s">
        <v>723</v>
      </c>
      <c r="AA16" s="326" t="s">
        <v>724</v>
      </c>
    </row>
    <row r="17" spans="1:27" ht="12.75">
      <c r="A17" s="309" t="s">
        <v>256</v>
      </c>
      <c r="B17" s="16"/>
      <c r="C17" s="16"/>
      <c r="D17" s="16"/>
      <c r="E17" s="16"/>
      <c r="F17" s="310"/>
      <c r="G17" s="322" t="s">
        <v>341</v>
      </c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3"/>
      <c r="V17" s="9"/>
      <c r="W17" s="1013"/>
      <c r="X17" s="1014"/>
      <c r="Y17" s="1015"/>
      <c r="Z17" s="307" t="s">
        <v>725</v>
      </c>
      <c r="AA17" s="326" t="s">
        <v>726</v>
      </c>
    </row>
    <row r="18" spans="1:27" ht="12.75">
      <c r="A18" s="302" t="s">
        <v>253</v>
      </c>
      <c r="B18" s="303"/>
      <c r="C18" s="303"/>
      <c r="D18" s="303"/>
      <c r="E18" s="303"/>
      <c r="F18" s="304"/>
      <c r="G18" s="324" t="s">
        <v>342</v>
      </c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5"/>
      <c r="V18" s="9"/>
      <c r="W18" s="1013"/>
      <c r="X18" s="1014"/>
      <c r="Y18" s="1015"/>
      <c r="Z18" s="307" t="s">
        <v>727</v>
      </c>
      <c r="AA18" s="326" t="s">
        <v>728</v>
      </c>
    </row>
    <row r="19" spans="1:27" ht="12.75">
      <c r="A19" s="309" t="s">
        <v>250</v>
      </c>
      <c r="B19" s="16"/>
      <c r="C19" s="16"/>
      <c r="D19" s="16"/>
      <c r="E19" s="16"/>
      <c r="F19" s="310"/>
      <c r="G19" s="1006" t="s">
        <v>729</v>
      </c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20"/>
      <c r="V19" s="9"/>
      <c r="W19" s="1013"/>
      <c r="X19" s="1014"/>
      <c r="Y19" s="1015"/>
      <c r="Z19" s="307" t="s">
        <v>730</v>
      </c>
      <c r="AA19" s="326" t="s">
        <v>731</v>
      </c>
    </row>
    <row r="20" spans="1:27" ht="12.75">
      <c r="A20" s="309" t="s">
        <v>299</v>
      </c>
      <c r="B20" s="16"/>
      <c r="C20" s="16"/>
      <c r="D20" s="16"/>
      <c r="E20" s="16"/>
      <c r="F20" s="310"/>
      <c r="G20" s="1006" t="s">
        <v>732</v>
      </c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20"/>
      <c r="V20" s="9"/>
      <c r="W20" s="1013"/>
      <c r="X20" s="1014"/>
      <c r="Y20" s="1015"/>
      <c r="Z20" s="307" t="s">
        <v>733</v>
      </c>
      <c r="AA20" s="326" t="s">
        <v>734</v>
      </c>
    </row>
    <row r="21" spans="1:27" ht="12.75">
      <c r="A21" s="309" t="s">
        <v>259</v>
      </c>
      <c r="B21" s="16"/>
      <c r="C21" s="16"/>
      <c r="D21" s="16"/>
      <c r="E21" s="16"/>
      <c r="F21" s="310"/>
      <c r="G21" s="322" t="s">
        <v>344</v>
      </c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3"/>
      <c r="V21" s="9"/>
      <c r="W21" s="1013"/>
      <c r="X21" s="1014"/>
      <c r="Y21" s="1015"/>
      <c r="Z21" s="307" t="s">
        <v>735</v>
      </c>
      <c r="AA21" s="326" t="s">
        <v>736</v>
      </c>
    </row>
    <row r="22" spans="1:27" ht="12.75">
      <c r="A22" s="302" t="s">
        <v>737</v>
      </c>
      <c r="B22" s="303"/>
      <c r="C22" s="303"/>
      <c r="D22" s="303"/>
      <c r="E22" s="303"/>
      <c r="F22" s="304"/>
      <c r="G22" s="1021" t="s">
        <v>738</v>
      </c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3"/>
      <c r="V22" s="9"/>
      <c r="W22" s="1013"/>
      <c r="X22" s="1014"/>
      <c r="Y22" s="1015"/>
      <c r="Z22" s="307" t="s">
        <v>739</v>
      </c>
      <c r="AA22" s="326" t="s">
        <v>740</v>
      </c>
    </row>
    <row r="23" spans="1:27" ht="12.75">
      <c r="A23" s="309" t="s">
        <v>305</v>
      </c>
      <c r="B23" s="16"/>
      <c r="C23" s="16"/>
      <c r="D23" s="16"/>
      <c r="E23" s="16"/>
      <c r="F23" s="310"/>
      <c r="G23" s="322" t="s">
        <v>343</v>
      </c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3"/>
      <c r="V23" s="9"/>
      <c r="W23" s="1013"/>
      <c r="X23" s="1014"/>
      <c r="Y23" s="1015"/>
      <c r="Z23" s="307" t="s">
        <v>741</v>
      </c>
      <c r="AA23" s="326" t="s">
        <v>742</v>
      </c>
    </row>
    <row r="24" spans="1:27" ht="12.75">
      <c r="A24" s="309" t="s">
        <v>743</v>
      </c>
      <c r="B24" s="16"/>
      <c r="C24" s="16"/>
      <c r="D24" s="16"/>
      <c r="E24" s="16"/>
      <c r="F24" s="310"/>
      <c r="G24" s="322" t="s">
        <v>744</v>
      </c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3"/>
      <c r="V24" s="9"/>
      <c r="W24" s="1016"/>
      <c r="X24" s="1017"/>
      <c r="Y24" s="1018"/>
      <c r="Z24" s="307" t="s">
        <v>745</v>
      </c>
      <c r="AA24" s="326" t="s">
        <v>746</v>
      </c>
    </row>
    <row r="25" spans="1:27" ht="12.75">
      <c r="A25" s="309" t="s">
        <v>747</v>
      </c>
      <c r="B25" s="16"/>
      <c r="C25" s="16"/>
      <c r="D25" s="16"/>
      <c r="E25" s="16"/>
      <c r="F25" s="310"/>
      <c r="G25" s="1006" t="s">
        <v>823</v>
      </c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20"/>
      <c r="V25" s="9"/>
      <c r="W25" s="1000" t="s">
        <v>297</v>
      </c>
      <c r="X25" s="1001"/>
      <c r="Y25" s="1002"/>
      <c r="Z25" s="307" t="s">
        <v>748</v>
      </c>
      <c r="AA25" s="308">
        <v>139</v>
      </c>
    </row>
    <row r="26" spans="1:27" ht="12.75">
      <c r="A26" s="309" t="s">
        <v>749</v>
      </c>
      <c r="B26" s="16"/>
      <c r="C26" s="16"/>
      <c r="D26" s="16"/>
      <c r="E26" s="16"/>
      <c r="F26" s="310"/>
      <c r="G26" s="322" t="s">
        <v>750</v>
      </c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3"/>
      <c r="V26" s="9"/>
      <c r="W26" s="1000" t="s">
        <v>650</v>
      </c>
      <c r="X26" s="1001"/>
      <c r="Y26" s="1002"/>
      <c r="Z26" s="307" t="s">
        <v>751</v>
      </c>
      <c r="AA26" s="308">
        <v>138</v>
      </c>
    </row>
    <row r="27" spans="1:27" ht="12.75">
      <c r="A27" s="302" t="s">
        <v>752</v>
      </c>
      <c r="B27" s="303"/>
      <c r="C27" s="303"/>
      <c r="D27" s="303"/>
      <c r="E27" s="303"/>
      <c r="F27" s="304"/>
      <c r="G27" s="324" t="s">
        <v>824</v>
      </c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5"/>
      <c r="V27" s="9"/>
      <c r="W27" s="1000" t="s">
        <v>651</v>
      </c>
      <c r="X27" s="1001"/>
      <c r="Y27" s="1002"/>
      <c r="Z27" s="307" t="s">
        <v>753</v>
      </c>
      <c r="AA27" s="308">
        <v>140</v>
      </c>
    </row>
    <row r="28" spans="1:27" ht="12.75">
      <c r="A28" s="309" t="s">
        <v>737</v>
      </c>
      <c r="B28" s="16"/>
      <c r="C28" s="16"/>
      <c r="D28" s="16"/>
      <c r="E28" s="16"/>
      <c r="F28" s="310"/>
      <c r="G28" s="322" t="s">
        <v>754</v>
      </c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3"/>
      <c r="V28" s="9"/>
      <c r="W28" s="1000" t="s">
        <v>652</v>
      </c>
      <c r="X28" s="1001"/>
      <c r="Y28" s="1002"/>
      <c r="Z28" s="307" t="s">
        <v>755</v>
      </c>
      <c r="AA28" s="308">
        <v>141</v>
      </c>
    </row>
    <row r="29" spans="1:27" ht="12.75">
      <c r="A29" s="309" t="s">
        <v>756</v>
      </c>
      <c r="B29" s="16"/>
      <c r="C29" s="16"/>
      <c r="D29" s="16"/>
      <c r="E29" s="16"/>
      <c r="F29" s="310"/>
      <c r="G29" s="1006" t="s">
        <v>825</v>
      </c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20"/>
      <c r="V29" s="9"/>
      <c r="W29" s="1000" t="s">
        <v>653</v>
      </c>
      <c r="X29" s="1001"/>
      <c r="Y29" s="1002"/>
      <c r="Z29" s="307" t="s">
        <v>757</v>
      </c>
      <c r="AA29" s="308" t="s">
        <v>137</v>
      </c>
    </row>
    <row r="30" spans="1:27" ht="12.75">
      <c r="A30" s="309" t="s">
        <v>272</v>
      </c>
      <c r="B30" s="16"/>
      <c r="C30" s="16"/>
      <c r="D30" s="16"/>
      <c r="E30" s="16"/>
      <c r="F30" s="310"/>
      <c r="G30" s="1006" t="s">
        <v>826</v>
      </c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9"/>
      <c r="W30" s="1000" t="s">
        <v>654</v>
      </c>
      <c r="X30" s="1001"/>
      <c r="Y30" s="1002"/>
      <c r="Z30" s="307" t="s">
        <v>758</v>
      </c>
      <c r="AA30" s="308">
        <v>150</v>
      </c>
    </row>
    <row r="31" spans="1:27" ht="12.75">
      <c r="A31" s="309" t="s">
        <v>759</v>
      </c>
      <c r="B31" s="16"/>
      <c r="C31" s="16"/>
      <c r="D31" s="16"/>
      <c r="E31" s="16"/>
      <c r="F31" s="310"/>
      <c r="G31" s="1006" t="s">
        <v>827</v>
      </c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20"/>
      <c r="V31" s="9"/>
      <c r="W31" s="1010" t="s">
        <v>298</v>
      </c>
      <c r="X31" s="1011"/>
      <c r="Y31" s="1012"/>
      <c r="Z31" s="311" t="s">
        <v>760</v>
      </c>
      <c r="AA31" s="326" t="s">
        <v>137</v>
      </c>
    </row>
    <row r="32" spans="1:27" ht="12.75">
      <c r="A32" s="309" t="s">
        <v>273</v>
      </c>
      <c r="B32" s="16"/>
      <c r="C32" s="16"/>
      <c r="D32" s="16"/>
      <c r="E32" s="16"/>
      <c r="F32" s="310"/>
      <c r="G32" s="1006" t="s">
        <v>828</v>
      </c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20"/>
      <c r="V32" s="9"/>
      <c r="W32" s="1013"/>
      <c r="X32" s="1014"/>
      <c r="Y32" s="1015"/>
      <c r="Z32" s="307" t="s">
        <v>761</v>
      </c>
      <c r="AA32" s="326" t="s">
        <v>762</v>
      </c>
    </row>
    <row r="33" spans="1:27" ht="12.75">
      <c r="A33" s="309" t="s">
        <v>274</v>
      </c>
      <c r="B33" s="16"/>
      <c r="C33" s="16"/>
      <c r="D33" s="16"/>
      <c r="E33" s="16"/>
      <c r="F33" s="310"/>
      <c r="G33" s="1006" t="s">
        <v>829</v>
      </c>
      <c r="H33" s="1019"/>
      <c r="I33" s="1019"/>
      <c r="J33" s="1019"/>
      <c r="K33" s="1019"/>
      <c r="L33" s="1019"/>
      <c r="M33" s="1019"/>
      <c r="N33" s="1019"/>
      <c r="O33" s="1019"/>
      <c r="P33" s="1019"/>
      <c r="Q33" s="1019"/>
      <c r="R33" s="1019"/>
      <c r="S33" s="1019"/>
      <c r="T33" s="1019"/>
      <c r="U33" s="1020"/>
      <c r="V33" s="9"/>
      <c r="W33" s="1013"/>
      <c r="X33" s="1014"/>
      <c r="Y33" s="1015"/>
      <c r="Z33" s="307" t="s">
        <v>763</v>
      </c>
      <c r="AA33" s="326" t="s">
        <v>764</v>
      </c>
    </row>
    <row r="34" spans="1:27" ht="12.75">
      <c r="A34" s="309" t="s">
        <v>765</v>
      </c>
      <c r="B34" s="16"/>
      <c r="C34" s="16"/>
      <c r="D34" s="16"/>
      <c r="E34" s="16"/>
      <c r="F34" s="310"/>
      <c r="G34" s="1006" t="s">
        <v>830</v>
      </c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19"/>
      <c r="T34" s="1019"/>
      <c r="U34" s="1020"/>
      <c r="V34" s="9"/>
      <c r="W34" s="1013"/>
      <c r="X34" s="1014"/>
      <c r="Y34" s="1015"/>
      <c r="Z34" s="311" t="s">
        <v>766</v>
      </c>
      <c r="AA34" s="326" t="s">
        <v>767</v>
      </c>
    </row>
    <row r="35" spans="1:27" ht="12.75">
      <c r="A35" s="309" t="s">
        <v>276</v>
      </c>
      <c r="B35" s="16"/>
      <c r="C35" s="16"/>
      <c r="D35" s="16"/>
      <c r="E35" s="16"/>
      <c r="F35" s="310"/>
      <c r="G35" s="327" t="s">
        <v>831</v>
      </c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9"/>
      <c r="V35" s="9"/>
      <c r="W35" s="1013"/>
      <c r="X35" s="1014"/>
      <c r="Y35" s="1015"/>
      <c r="Z35" s="311" t="s">
        <v>768</v>
      </c>
      <c r="AA35" s="326" t="s">
        <v>769</v>
      </c>
    </row>
    <row r="36" spans="1:27" ht="12.75">
      <c r="A36" s="312" t="s">
        <v>770</v>
      </c>
      <c r="B36" s="313"/>
      <c r="C36" s="313"/>
      <c r="D36" s="313"/>
      <c r="E36" s="313"/>
      <c r="F36" s="314"/>
      <c r="G36" s="1024" t="s">
        <v>832</v>
      </c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6"/>
      <c r="V36" s="9"/>
      <c r="W36" s="1000" t="s">
        <v>300</v>
      </c>
      <c r="X36" s="1001"/>
      <c r="Y36" s="1002"/>
      <c r="Z36" s="307" t="s">
        <v>771</v>
      </c>
      <c r="AA36" s="308">
        <v>142</v>
      </c>
    </row>
    <row r="37" spans="1:27" ht="12.75">
      <c r="A37" s="309" t="s">
        <v>237</v>
      </c>
      <c r="B37" s="16"/>
      <c r="C37" s="16"/>
      <c r="D37" s="16"/>
      <c r="E37" s="16"/>
      <c r="F37" s="310"/>
      <c r="G37" s="322" t="s">
        <v>349</v>
      </c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3"/>
      <c r="V37" s="9"/>
      <c r="W37" s="1000" t="s">
        <v>655</v>
      </c>
      <c r="X37" s="1001"/>
      <c r="Y37" s="1002"/>
      <c r="Z37" s="311" t="s">
        <v>772</v>
      </c>
      <c r="AA37" s="308">
        <v>155</v>
      </c>
    </row>
    <row r="38" spans="1:27" ht="12.75">
      <c r="A38" s="309" t="s">
        <v>238</v>
      </c>
      <c r="B38" s="16"/>
      <c r="C38" s="16"/>
      <c r="D38" s="16"/>
      <c r="E38" s="16"/>
      <c r="F38" s="310"/>
      <c r="G38" s="322" t="s">
        <v>773</v>
      </c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3"/>
      <c r="V38" s="9"/>
      <c r="W38" s="1000" t="s">
        <v>301</v>
      </c>
      <c r="X38" s="1001"/>
      <c r="Y38" s="1002"/>
      <c r="Z38" s="311" t="s">
        <v>774</v>
      </c>
      <c r="AA38" s="308">
        <v>143</v>
      </c>
    </row>
    <row r="39" spans="1:27" ht="12.75">
      <c r="A39" s="302" t="s">
        <v>241</v>
      </c>
      <c r="B39" s="303"/>
      <c r="C39" s="303"/>
      <c r="D39" s="303"/>
      <c r="E39" s="303"/>
      <c r="F39" s="304"/>
      <c r="G39" s="1027" t="s">
        <v>775</v>
      </c>
      <c r="H39" s="1028"/>
      <c r="I39" s="1028"/>
      <c r="J39" s="1028"/>
      <c r="K39" s="1028"/>
      <c r="L39" s="1028"/>
      <c r="M39" s="1028"/>
      <c r="N39" s="1028"/>
      <c r="O39" s="1028"/>
      <c r="P39" s="1028"/>
      <c r="Q39" s="1028"/>
      <c r="R39" s="1028"/>
      <c r="S39" s="1028"/>
      <c r="T39" s="1028"/>
      <c r="U39" s="1029"/>
      <c r="V39" s="9"/>
      <c r="W39" s="1000" t="s">
        <v>303</v>
      </c>
      <c r="X39" s="1001"/>
      <c r="Y39" s="1002"/>
      <c r="Z39" s="311" t="s">
        <v>776</v>
      </c>
      <c r="AA39" s="308">
        <v>145</v>
      </c>
    </row>
    <row r="40" spans="1:27" ht="12.75">
      <c r="A40" s="309" t="s">
        <v>242</v>
      </c>
      <c r="B40" s="16"/>
      <c r="C40" s="16"/>
      <c r="D40" s="16"/>
      <c r="E40" s="16"/>
      <c r="F40" s="310"/>
      <c r="G40" s="1030" t="s">
        <v>777</v>
      </c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1031"/>
      <c r="U40" s="1032"/>
      <c r="V40" s="9"/>
      <c r="W40" s="1000" t="s">
        <v>302</v>
      </c>
      <c r="X40" s="1001"/>
      <c r="Y40" s="1002"/>
      <c r="Z40" s="311" t="s">
        <v>778</v>
      </c>
      <c r="AA40" s="308">
        <v>144</v>
      </c>
    </row>
    <row r="41" spans="1:27" ht="12.75">
      <c r="A41" s="309" t="s">
        <v>275</v>
      </c>
      <c r="B41" s="16"/>
      <c r="C41" s="16"/>
      <c r="D41" s="16"/>
      <c r="E41" s="16"/>
      <c r="F41" s="310"/>
      <c r="G41" s="330" t="s">
        <v>833</v>
      </c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1"/>
      <c r="V41" s="9"/>
      <c r="W41" s="1000" t="s">
        <v>656</v>
      </c>
      <c r="X41" s="1001"/>
      <c r="Y41" s="1002"/>
      <c r="Z41" s="311" t="s">
        <v>779</v>
      </c>
      <c r="AA41" s="308">
        <v>146</v>
      </c>
    </row>
    <row r="42" spans="1:27" ht="12.75">
      <c r="A42" s="309" t="s">
        <v>278</v>
      </c>
      <c r="B42" s="16"/>
      <c r="C42" s="16"/>
      <c r="D42" s="16"/>
      <c r="E42" s="16"/>
      <c r="F42" s="310"/>
      <c r="G42" s="330" t="s">
        <v>834</v>
      </c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1"/>
      <c r="V42" s="9"/>
      <c r="W42" s="1000" t="s">
        <v>657</v>
      </c>
      <c r="X42" s="1001"/>
      <c r="Y42" s="1002"/>
      <c r="Z42" s="311" t="s">
        <v>780</v>
      </c>
      <c r="AA42" s="308">
        <v>169</v>
      </c>
    </row>
    <row r="43" spans="1:27" ht="12.75">
      <c r="A43" s="312" t="s">
        <v>243</v>
      </c>
      <c r="B43" s="313"/>
      <c r="C43" s="313"/>
      <c r="D43" s="313"/>
      <c r="E43" s="313"/>
      <c r="F43" s="314"/>
      <c r="G43" s="1033" t="s">
        <v>781</v>
      </c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5"/>
      <c r="V43" s="9"/>
      <c r="W43" s="1000" t="s">
        <v>658</v>
      </c>
      <c r="X43" s="1001"/>
      <c r="Y43" s="1002"/>
      <c r="Z43" s="311" t="s">
        <v>782</v>
      </c>
      <c r="AA43" s="308">
        <v>147</v>
      </c>
    </row>
    <row r="44" spans="1:27" ht="12.75">
      <c r="A44" s="302" t="s">
        <v>352</v>
      </c>
      <c r="B44" s="303"/>
      <c r="C44" s="303"/>
      <c r="D44" s="303"/>
      <c r="E44" s="303"/>
      <c r="F44" s="304"/>
      <c r="G44" s="324" t="s">
        <v>351</v>
      </c>
      <c r="H44" s="324"/>
      <c r="I44" s="324"/>
      <c r="J44" s="324"/>
      <c r="K44" s="324"/>
      <c r="L44" s="324"/>
      <c r="M44" s="324"/>
      <c r="N44" s="324"/>
      <c r="O44" s="324"/>
      <c r="P44" s="324"/>
      <c r="Q44" s="332"/>
      <c r="R44" s="332"/>
      <c r="S44" s="332"/>
      <c r="T44" s="332"/>
      <c r="U44" s="333"/>
      <c r="V44" s="9"/>
      <c r="W44" s="1000" t="s">
        <v>659</v>
      </c>
      <c r="X44" s="1001"/>
      <c r="Y44" s="1002"/>
      <c r="Z44" s="311" t="s">
        <v>783</v>
      </c>
      <c r="AA44" s="308">
        <v>148</v>
      </c>
    </row>
    <row r="45" spans="1:27" ht="12.75">
      <c r="A45" s="312" t="s">
        <v>353</v>
      </c>
      <c r="B45" s="313"/>
      <c r="C45" s="313"/>
      <c r="D45" s="313"/>
      <c r="E45" s="313"/>
      <c r="F45" s="314"/>
      <c r="G45" s="334" t="s">
        <v>784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5"/>
      <c r="R45" s="335"/>
      <c r="S45" s="335"/>
      <c r="T45" s="335"/>
      <c r="U45" s="336"/>
      <c r="V45" s="9"/>
      <c r="W45" s="1000" t="s">
        <v>304</v>
      </c>
      <c r="X45" s="1001"/>
      <c r="Y45" s="1002"/>
      <c r="Z45" s="311" t="s">
        <v>785</v>
      </c>
      <c r="AA45" s="308">
        <v>149</v>
      </c>
    </row>
    <row r="46" spans="1:27" ht="12.75">
      <c r="A46" s="309" t="s">
        <v>239</v>
      </c>
      <c r="B46" s="16"/>
      <c r="C46" s="16"/>
      <c r="D46" s="16"/>
      <c r="E46" s="16"/>
      <c r="F46" s="310"/>
      <c r="G46" s="322" t="s">
        <v>350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30"/>
      <c r="R46" s="330"/>
      <c r="S46" s="330"/>
      <c r="T46" s="330"/>
      <c r="U46" s="331"/>
      <c r="V46" s="9"/>
      <c r="W46" s="1000" t="s">
        <v>306</v>
      </c>
      <c r="X46" s="1001"/>
      <c r="Y46" s="1002"/>
      <c r="Z46" s="311" t="s">
        <v>786</v>
      </c>
      <c r="AA46" s="308">
        <v>151</v>
      </c>
    </row>
    <row r="47" spans="1:27" ht="12.75">
      <c r="A47" s="309" t="s">
        <v>787</v>
      </c>
      <c r="B47" s="16"/>
      <c r="C47" s="16"/>
      <c r="D47" s="16"/>
      <c r="E47" s="16"/>
      <c r="F47" s="310"/>
      <c r="G47" s="322" t="s">
        <v>788</v>
      </c>
      <c r="H47" s="322"/>
      <c r="I47" s="322"/>
      <c r="J47" s="322"/>
      <c r="K47" s="322"/>
      <c r="L47" s="322"/>
      <c r="M47" s="322"/>
      <c r="N47" s="322"/>
      <c r="O47" s="322"/>
      <c r="P47" s="322"/>
      <c r="Q47" s="330"/>
      <c r="R47" s="330"/>
      <c r="S47" s="330"/>
      <c r="T47" s="330"/>
      <c r="U47" s="331"/>
      <c r="V47" s="9"/>
      <c r="W47" s="1000" t="s">
        <v>307</v>
      </c>
      <c r="X47" s="1001"/>
      <c r="Y47" s="1002"/>
      <c r="Z47" s="311" t="s">
        <v>789</v>
      </c>
      <c r="AA47" s="308">
        <v>152</v>
      </c>
    </row>
    <row r="48" spans="1:27" ht="12.75">
      <c r="A48" s="309" t="s">
        <v>354</v>
      </c>
      <c r="B48" s="16"/>
      <c r="C48" s="16"/>
      <c r="D48" s="16"/>
      <c r="E48" s="16"/>
      <c r="F48" s="310"/>
      <c r="G48" s="322" t="s">
        <v>357</v>
      </c>
      <c r="H48" s="322"/>
      <c r="I48" s="322"/>
      <c r="J48" s="322"/>
      <c r="K48" s="322"/>
      <c r="L48" s="322"/>
      <c r="M48" s="322"/>
      <c r="N48" s="322"/>
      <c r="O48" s="322"/>
      <c r="P48" s="322"/>
      <c r="Q48" s="330"/>
      <c r="R48" s="330"/>
      <c r="S48" s="330"/>
      <c r="T48" s="330"/>
      <c r="U48" s="331"/>
      <c r="V48" s="9"/>
      <c r="W48" s="1000" t="s">
        <v>308</v>
      </c>
      <c r="X48" s="1001"/>
      <c r="Y48" s="1002"/>
      <c r="Z48" s="311" t="s">
        <v>790</v>
      </c>
      <c r="AA48" s="308">
        <v>154</v>
      </c>
    </row>
    <row r="49" spans="1:27" ht="12.75">
      <c r="A49" s="309" t="s">
        <v>791</v>
      </c>
      <c r="B49" s="16"/>
      <c r="C49" s="16"/>
      <c r="D49" s="16"/>
      <c r="E49" s="16"/>
      <c r="F49" s="310"/>
      <c r="G49" s="322" t="s">
        <v>358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30"/>
      <c r="R49" s="330"/>
      <c r="S49" s="330"/>
      <c r="T49" s="330"/>
      <c r="U49" s="331"/>
      <c r="V49" s="9"/>
      <c r="W49" s="1000" t="s">
        <v>792</v>
      </c>
      <c r="X49" s="1001"/>
      <c r="Y49" s="1002"/>
      <c r="Z49" s="311" t="s">
        <v>793</v>
      </c>
      <c r="AA49" s="308">
        <v>153</v>
      </c>
    </row>
    <row r="50" spans="1:27" ht="12.75">
      <c r="A50" s="309" t="s">
        <v>355</v>
      </c>
      <c r="B50" s="16"/>
      <c r="C50" s="16"/>
      <c r="D50" s="16"/>
      <c r="E50" s="16"/>
      <c r="F50" s="310"/>
      <c r="G50" s="322" t="s">
        <v>359</v>
      </c>
      <c r="H50" s="322"/>
      <c r="I50" s="322"/>
      <c r="J50" s="322"/>
      <c r="K50" s="322"/>
      <c r="L50" s="322"/>
      <c r="M50" s="322"/>
      <c r="N50" s="322"/>
      <c r="O50" s="322"/>
      <c r="P50" s="322"/>
      <c r="Q50" s="330"/>
      <c r="R50" s="330"/>
      <c r="S50" s="330"/>
      <c r="T50" s="330"/>
      <c r="U50" s="331"/>
      <c r="V50" s="9"/>
      <c r="W50" s="1000" t="s">
        <v>309</v>
      </c>
      <c r="X50" s="1001"/>
      <c r="Y50" s="1002"/>
      <c r="Z50" s="311" t="s">
        <v>794</v>
      </c>
      <c r="AA50" s="308" t="s">
        <v>137</v>
      </c>
    </row>
    <row r="51" spans="1:27" ht="12.75">
      <c r="A51" s="309" t="s">
        <v>356</v>
      </c>
      <c r="B51" s="16"/>
      <c r="C51" s="16"/>
      <c r="D51" s="16"/>
      <c r="E51" s="16"/>
      <c r="F51" s="310"/>
      <c r="G51" s="322" t="s">
        <v>364</v>
      </c>
      <c r="H51" s="322"/>
      <c r="I51" s="322"/>
      <c r="J51" s="322"/>
      <c r="K51" s="322"/>
      <c r="L51" s="322"/>
      <c r="M51" s="322"/>
      <c r="N51" s="322"/>
      <c r="O51" s="322"/>
      <c r="P51" s="322"/>
      <c r="Q51" s="330"/>
      <c r="R51" s="330"/>
      <c r="S51" s="330"/>
      <c r="T51" s="330"/>
      <c r="U51" s="331" t="s">
        <v>795</v>
      </c>
      <c r="V51" s="9"/>
      <c r="W51" s="1000" t="s">
        <v>310</v>
      </c>
      <c r="X51" s="1001"/>
      <c r="Y51" s="1002"/>
      <c r="Z51" s="311" t="s">
        <v>796</v>
      </c>
      <c r="AA51" s="308" t="s">
        <v>137</v>
      </c>
    </row>
    <row r="52" spans="1:27" ht="12.75">
      <c r="A52" s="309" t="s">
        <v>360</v>
      </c>
      <c r="B52" s="16"/>
      <c r="C52" s="16"/>
      <c r="D52" s="16"/>
      <c r="E52" s="16"/>
      <c r="F52" s="310"/>
      <c r="G52" s="322" t="s">
        <v>797</v>
      </c>
      <c r="H52" s="322"/>
      <c r="I52" s="322"/>
      <c r="J52" s="322"/>
      <c r="K52" s="322"/>
      <c r="L52" s="322"/>
      <c r="M52" s="322"/>
      <c r="N52" s="322"/>
      <c r="O52" s="322"/>
      <c r="P52" s="322"/>
      <c r="Q52" s="330"/>
      <c r="R52" s="330"/>
      <c r="S52" s="330"/>
      <c r="T52" s="330"/>
      <c r="U52" s="331"/>
      <c r="V52" s="9"/>
      <c r="W52" s="1000" t="s">
        <v>311</v>
      </c>
      <c r="X52" s="1001"/>
      <c r="Y52" s="1002"/>
      <c r="Z52" s="311" t="s">
        <v>798</v>
      </c>
      <c r="AA52" s="308" t="s">
        <v>128</v>
      </c>
    </row>
    <row r="53" spans="1:27" ht="12.75">
      <c r="A53" s="309" t="s">
        <v>799</v>
      </c>
      <c r="B53" s="16"/>
      <c r="C53" s="16"/>
      <c r="D53" s="16"/>
      <c r="E53" s="16"/>
      <c r="F53" s="310"/>
      <c r="G53" s="322" t="s">
        <v>800</v>
      </c>
      <c r="H53" s="322"/>
      <c r="I53" s="322"/>
      <c r="J53" s="322"/>
      <c r="K53" s="322"/>
      <c r="L53" s="322"/>
      <c r="M53" s="322"/>
      <c r="N53" s="322"/>
      <c r="O53" s="322"/>
      <c r="P53" s="322"/>
      <c r="Q53" s="330"/>
      <c r="R53" s="330"/>
      <c r="S53" s="330"/>
      <c r="T53" s="330"/>
      <c r="U53" s="331"/>
      <c r="V53" s="9"/>
      <c r="W53" s="1000" t="s">
        <v>661</v>
      </c>
      <c r="X53" s="1001"/>
      <c r="Y53" s="1002"/>
      <c r="Z53" s="311" t="s">
        <v>801</v>
      </c>
      <c r="AA53" s="308">
        <v>156</v>
      </c>
    </row>
    <row r="54" spans="1:27" ht="12.75">
      <c r="A54" s="309" t="s">
        <v>361</v>
      </c>
      <c r="B54" s="16"/>
      <c r="C54" s="16"/>
      <c r="D54" s="16"/>
      <c r="E54" s="16"/>
      <c r="F54" s="310"/>
      <c r="G54" s="322" t="s">
        <v>365</v>
      </c>
      <c r="H54" s="322"/>
      <c r="I54" s="322"/>
      <c r="J54" s="322"/>
      <c r="K54" s="322"/>
      <c r="L54" s="322"/>
      <c r="M54" s="322"/>
      <c r="N54" s="322"/>
      <c r="O54" s="322"/>
      <c r="P54" s="322"/>
      <c r="Q54" s="330"/>
      <c r="R54" s="330"/>
      <c r="S54" s="330"/>
      <c r="T54" s="330"/>
      <c r="U54" s="331"/>
      <c r="V54" s="9"/>
      <c r="W54" s="1000" t="s">
        <v>312</v>
      </c>
      <c r="X54" s="1001"/>
      <c r="Y54" s="1002"/>
      <c r="Z54" s="311" t="s">
        <v>802</v>
      </c>
      <c r="AA54" s="308">
        <v>157</v>
      </c>
    </row>
    <row r="55" spans="1:27" ht="12.75">
      <c r="A55" s="302" t="s">
        <v>1573</v>
      </c>
      <c r="B55" s="303"/>
      <c r="C55" s="303"/>
      <c r="D55" s="303"/>
      <c r="E55" s="303"/>
      <c r="F55" s="304"/>
      <c r="G55" s="324" t="s">
        <v>1574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32"/>
      <c r="R55" s="332"/>
      <c r="S55" s="332"/>
      <c r="T55" s="332"/>
      <c r="U55" s="333"/>
      <c r="V55" s="9"/>
      <c r="W55" s="1000" t="s">
        <v>313</v>
      </c>
      <c r="X55" s="1001"/>
      <c r="Y55" s="1002"/>
      <c r="Z55" s="311" t="s">
        <v>803</v>
      </c>
      <c r="AA55" s="308">
        <v>158</v>
      </c>
    </row>
    <row r="56" spans="1:27" ht="12.75">
      <c r="A56" s="309" t="s">
        <v>240</v>
      </c>
      <c r="B56" s="16"/>
      <c r="C56" s="16"/>
      <c r="D56" s="16"/>
      <c r="E56" s="16"/>
      <c r="F56" s="310"/>
      <c r="G56" s="322" t="s">
        <v>366</v>
      </c>
      <c r="H56" s="322"/>
      <c r="I56" s="322"/>
      <c r="J56" s="322"/>
      <c r="K56" s="322"/>
      <c r="L56" s="322"/>
      <c r="M56" s="322"/>
      <c r="N56" s="322"/>
      <c r="O56" s="322"/>
      <c r="P56" s="322"/>
      <c r="Q56" s="330"/>
      <c r="R56" s="330"/>
      <c r="S56" s="330"/>
      <c r="T56" s="330"/>
      <c r="U56" s="331"/>
      <c r="V56" s="9"/>
      <c r="W56" s="1000" t="s">
        <v>314</v>
      </c>
      <c r="X56" s="1001"/>
      <c r="Y56" s="1002"/>
      <c r="Z56" s="311" t="s">
        <v>804</v>
      </c>
      <c r="AA56" s="308">
        <v>159</v>
      </c>
    </row>
    <row r="57" spans="1:27" ht="12.75">
      <c r="A57" s="312" t="s">
        <v>363</v>
      </c>
      <c r="B57" s="313"/>
      <c r="C57" s="313"/>
      <c r="D57" s="313"/>
      <c r="E57" s="313"/>
      <c r="F57" s="314"/>
      <c r="G57" s="334" t="s">
        <v>367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5"/>
      <c r="R57" s="335"/>
      <c r="S57" s="335"/>
      <c r="T57" s="335"/>
      <c r="U57" s="336"/>
      <c r="V57" s="9"/>
      <c r="W57" s="1000" t="s">
        <v>662</v>
      </c>
      <c r="X57" s="1001"/>
      <c r="Y57" s="1002"/>
      <c r="Z57" s="311" t="s">
        <v>805</v>
      </c>
      <c r="AA57" s="308">
        <v>160</v>
      </c>
    </row>
    <row r="58" spans="1:27" ht="12.75">
      <c r="A58" s="337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9"/>
      <c r="W58" s="1000" t="s">
        <v>232</v>
      </c>
      <c r="X58" s="1001"/>
      <c r="Y58" s="1002"/>
      <c r="Z58" s="311" t="s">
        <v>806</v>
      </c>
      <c r="AA58" s="308">
        <v>161</v>
      </c>
    </row>
    <row r="59" spans="1:27" ht="12.75">
      <c r="A59" s="340" t="s">
        <v>807</v>
      </c>
      <c r="B59" s="341"/>
      <c r="C59" s="342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4"/>
      <c r="V59" s="9"/>
      <c r="W59" s="1000" t="s">
        <v>663</v>
      </c>
      <c r="X59" s="1001"/>
      <c r="Y59" s="1002"/>
      <c r="Z59" s="311" t="s">
        <v>808</v>
      </c>
      <c r="AA59" s="308">
        <v>162</v>
      </c>
    </row>
    <row r="60" spans="1:27" ht="12.75">
      <c r="A60" s="342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4"/>
      <c r="V60" s="9"/>
      <c r="W60" s="1000" t="s">
        <v>665</v>
      </c>
      <c r="X60" s="1001"/>
      <c r="Y60" s="1002"/>
      <c r="Z60" s="311" t="s">
        <v>809</v>
      </c>
      <c r="AA60" s="308">
        <v>164</v>
      </c>
    </row>
    <row r="61" spans="1:27" ht="12.75">
      <c r="A61" s="342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4"/>
      <c r="V61" s="9"/>
      <c r="W61" s="1000" t="s">
        <v>664</v>
      </c>
      <c r="X61" s="1001"/>
      <c r="Y61" s="1002"/>
      <c r="Z61" s="311" t="s">
        <v>810</v>
      </c>
      <c r="AA61" s="308">
        <v>163</v>
      </c>
    </row>
    <row r="62" spans="1:27" ht="12.75">
      <c r="A62" s="342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4"/>
      <c r="V62" s="345"/>
      <c r="W62" s="1000" t="s">
        <v>687</v>
      </c>
      <c r="X62" s="1001"/>
      <c r="Y62" s="1002"/>
      <c r="Z62" s="311" t="s">
        <v>811</v>
      </c>
      <c r="AA62" s="308" t="s">
        <v>128</v>
      </c>
    </row>
    <row r="63" spans="1:27" ht="12.75">
      <c r="A63" s="34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4"/>
      <c r="V63" s="346"/>
      <c r="W63" s="1000" t="s">
        <v>233</v>
      </c>
      <c r="X63" s="1001"/>
      <c r="Y63" s="1002"/>
      <c r="Z63" s="311" t="s">
        <v>812</v>
      </c>
      <c r="AA63" s="308">
        <v>165</v>
      </c>
    </row>
    <row r="64" spans="1:27" ht="12.75">
      <c r="A64" s="342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4"/>
      <c r="V64" s="346"/>
      <c r="W64" s="1000" t="s">
        <v>234</v>
      </c>
      <c r="X64" s="1001"/>
      <c r="Y64" s="1002"/>
      <c r="Z64" s="311" t="s">
        <v>813</v>
      </c>
      <c r="AA64" s="308">
        <v>166</v>
      </c>
    </row>
    <row r="65" spans="1:27" ht="12.75">
      <c r="A65" s="342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4"/>
      <c r="V65" s="346"/>
      <c r="W65" s="1000" t="s">
        <v>235</v>
      </c>
      <c r="X65" s="1001"/>
      <c r="Y65" s="1002"/>
      <c r="Z65" s="311" t="s">
        <v>814</v>
      </c>
      <c r="AA65" s="308">
        <v>167</v>
      </c>
    </row>
    <row r="66" spans="1:27" ht="12.75">
      <c r="A66" s="342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1036" t="s">
        <v>387</v>
      </c>
      <c r="S66" s="1037"/>
      <c r="T66" s="1040" t="s">
        <v>1703</v>
      </c>
      <c r="U66" s="1041"/>
      <c r="V66" s="346"/>
      <c r="W66" s="1000" t="s">
        <v>236</v>
      </c>
      <c r="X66" s="1001"/>
      <c r="Y66" s="1002"/>
      <c r="Z66" s="311" t="s">
        <v>815</v>
      </c>
      <c r="AA66" s="308">
        <v>168</v>
      </c>
    </row>
    <row r="67" spans="1:27" ht="12.75">
      <c r="A67" s="342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1038"/>
      <c r="S67" s="1039"/>
      <c r="T67" s="1042"/>
      <c r="U67" s="1043"/>
      <c r="V67" s="346"/>
      <c r="W67" s="1000" t="s">
        <v>660</v>
      </c>
      <c r="X67" s="1001"/>
      <c r="Y67" s="1002"/>
      <c r="Z67" s="311" t="s">
        <v>816</v>
      </c>
      <c r="AA67" s="308" t="s">
        <v>128</v>
      </c>
    </row>
  </sheetData>
  <sheetProtection/>
  <mergeCells count="74">
    <mergeCell ref="W62:Y62"/>
    <mergeCell ref="W63:Y63"/>
    <mergeCell ref="W64:Y64"/>
    <mergeCell ref="W65:Y65"/>
    <mergeCell ref="R66:S67"/>
    <mergeCell ref="T66:U67"/>
    <mergeCell ref="W66:Y66"/>
    <mergeCell ref="W67:Y67"/>
    <mergeCell ref="W56:Y56"/>
    <mergeCell ref="W57:Y57"/>
    <mergeCell ref="W58:Y58"/>
    <mergeCell ref="W59:Y59"/>
    <mergeCell ref="W60:Y60"/>
    <mergeCell ref="W61:Y61"/>
    <mergeCell ref="W50:Y50"/>
    <mergeCell ref="W51:Y51"/>
    <mergeCell ref="W52:Y52"/>
    <mergeCell ref="W53:Y53"/>
    <mergeCell ref="W54:Y54"/>
    <mergeCell ref="W55:Y55"/>
    <mergeCell ref="W44:Y44"/>
    <mergeCell ref="W45:Y45"/>
    <mergeCell ref="W46:Y46"/>
    <mergeCell ref="W47:Y47"/>
    <mergeCell ref="W48:Y48"/>
    <mergeCell ref="W49:Y49"/>
    <mergeCell ref="G40:U40"/>
    <mergeCell ref="W40:Y40"/>
    <mergeCell ref="W41:Y41"/>
    <mergeCell ref="W42:Y42"/>
    <mergeCell ref="G43:U43"/>
    <mergeCell ref="W43:Y43"/>
    <mergeCell ref="G36:U36"/>
    <mergeCell ref="W36:Y36"/>
    <mergeCell ref="W37:Y37"/>
    <mergeCell ref="W38:Y38"/>
    <mergeCell ref="G39:U39"/>
    <mergeCell ref="W39:Y39"/>
    <mergeCell ref="G30:U30"/>
    <mergeCell ref="W30:Y30"/>
    <mergeCell ref="G31:U31"/>
    <mergeCell ref="W31:Y35"/>
    <mergeCell ref="G32:U32"/>
    <mergeCell ref="G33:U33"/>
    <mergeCell ref="G34:U34"/>
    <mergeCell ref="G25:U25"/>
    <mergeCell ref="W25:Y25"/>
    <mergeCell ref="W26:Y26"/>
    <mergeCell ref="W27:Y27"/>
    <mergeCell ref="W28:Y28"/>
    <mergeCell ref="G29:U29"/>
    <mergeCell ref="W29:Y29"/>
    <mergeCell ref="G12:U12"/>
    <mergeCell ref="W12:Y12"/>
    <mergeCell ref="W13:Y13"/>
    <mergeCell ref="W14:Y14"/>
    <mergeCell ref="W15:Y24"/>
    <mergeCell ref="G19:U19"/>
    <mergeCell ref="G20:U20"/>
    <mergeCell ref="G22:U22"/>
    <mergeCell ref="W6:Y6"/>
    <mergeCell ref="W7:Y7"/>
    <mergeCell ref="W8:Y8"/>
    <mergeCell ref="W9:Y9"/>
    <mergeCell ref="W10:Y10"/>
    <mergeCell ref="A11:F11"/>
    <mergeCell ref="G11:U11"/>
    <mergeCell ref="W11:Y11"/>
    <mergeCell ref="A1:F1"/>
    <mergeCell ref="W1:Y1"/>
    <mergeCell ref="W2:Y2"/>
    <mergeCell ref="W3:Y3"/>
    <mergeCell ref="W4:Y4"/>
    <mergeCell ref="W5:Y5"/>
  </mergeCells>
  <printOptions/>
  <pageMargins left="0.7" right="0.7" top="0.75" bottom="0.75" header="0.3" footer="0.3"/>
  <pageSetup horizontalDpi="360" verticalDpi="360" orientation="portrait" paperSize="9" r:id="rId1"/>
  <ignoredErrors>
    <ignoredError sqref="AA2:AC6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J1:J351"/>
  <sheetViews>
    <sheetView zoomScalePageLayoutView="0" workbookViewId="0" topLeftCell="A1">
      <selection activeCell="J1" sqref="J1:J16384"/>
    </sheetView>
  </sheetViews>
  <sheetFormatPr defaultColWidth="9.00390625" defaultRowHeight="13.5"/>
  <cols>
    <col min="4" max="4" width="5.375" style="0" customWidth="1"/>
    <col min="10" max="10" width="16.875" style="147" bestFit="1" customWidth="1"/>
  </cols>
  <sheetData>
    <row r="1" ht="12.75">
      <c r="J1" s="348" t="s">
        <v>645</v>
      </c>
    </row>
    <row r="3" ht="12.75">
      <c r="J3" s="144" t="s">
        <v>563</v>
      </c>
    </row>
    <row r="4" ht="12.75">
      <c r="J4" s="144" t="s">
        <v>564</v>
      </c>
    </row>
    <row r="5" ht="12.75">
      <c r="J5" s="144" t="s">
        <v>589</v>
      </c>
    </row>
    <row r="6" ht="12.75">
      <c r="J6" s="144" t="s">
        <v>2</v>
      </c>
    </row>
    <row r="7" ht="12.75">
      <c r="J7" s="144" t="s">
        <v>839</v>
      </c>
    </row>
    <row r="8" ht="12.75">
      <c r="J8" s="144" t="s">
        <v>565</v>
      </c>
    </row>
    <row r="9" ht="12.75">
      <c r="J9" s="144" t="s">
        <v>3</v>
      </c>
    </row>
    <row r="10" ht="12.75">
      <c r="J10" s="144" t="s">
        <v>566</v>
      </c>
    </row>
    <row r="11" ht="12.75">
      <c r="J11" s="144" t="s">
        <v>417</v>
      </c>
    </row>
    <row r="12" ht="12.75">
      <c r="J12" s="144" t="s">
        <v>840</v>
      </c>
    </row>
    <row r="13" ht="12.75">
      <c r="J13" s="144" t="s">
        <v>567</v>
      </c>
    </row>
    <row r="14" ht="12.75">
      <c r="J14" s="147" t="s">
        <v>678</v>
      </c>
    </row>
    <row r="15" ht="12.75">
      <c r="J15" s="144" t="s">
        <v>4</v>
      </c>
    </row>
    <row r="16" ht="12.75">
      <c r="J16" s="144" t="s">
        <v>1577</v>
      </c>
    </row>
    <row r="17" ht="12.75">
      <c r="J17" s="144" t="s">
        <v>1571</v>
      </c>
    </row>
    <row r="18" ht="12.75">
      <c r="J18" s="144" t="s">
        <v>590</v>
      </c>
    </row>
    <row r="19" ht="12.75">
      <c r="J19" s="144" t="s">
        <v>568</v>
      </c>
    </row>
    <row r="20" ht="12.75">
      <c r="J20" s="144" t="s">
        <v>569</v>
      </c>
    </row>
    <row r="21" ht="12.75">
      <c r="J21" s="144" t="s">
        <v>570</v>
      </c>
    </row>
    <row r="22" ht="12.75">
      <c r="J22" s="144" t="s">
        <v>571</v>
      </c>
    </row>
    <row r="23" ht="12.75">
      <c r="J23" s="144" t="s">
        <v>5</v>
      </c>
    </row>
    <row r="24" ht="12.75">
      <c r="J24" s="144" t="s">
        <v>6</v>
      </c>
    </row>
    <row r="25" ht="12.75">
      <c r="J25" s="144" t="s">
        <v>572</v>
      </c>
    </row>
    <row r="26" ht="12.75">
      <c r="J26" s="144" t="s">
        <v>573</v>
      </c>
    </row>
    <row r="27" ht="12.75">
      <c r="J27" s="144" t="s">
        <v>841</v>
      </c>
    </row>
    <row r="28" ht="12.75">
      <c r="J28" s="144" t="s">
        <v>838</v>
      </c>
    </row>
    <row r="29" ht="12.75">
      <c r="J29" s="144" t="s">
        <v>1862</v>
      </c>
    </row>
    <row r="30" ht="12.75">
      <c r="J30" s="147" t="s">
        <v>426</v>
      </c>
    </row>
    <row r="31" ht="12.75">
      <c r="J31" s="144" t="s">
        <v>574</v>
      </c>
    </row>
    <row r="32" ht="12.75">
      <c r="J32" s="144" t="s">
        <v>7</v>
      </c>
    </row>
    <row r="33" ht="12.75">
      <c r="J33" s="144" t="s">
        <v>575</v>
      </c>
    </row>
    <row r="35" ht="12.75">
      <c r="J35" s="144"/>
    </row>
    <row r="37" ht="12.75">
      <c r="J37" s="144"/>
    </row>
    <row r="38" ht="12.75">
      <c r="J38" s="144"/>
    </row>
    <row r="39" ht="12.75">
      <c r="J39" s="144"/>
    </row>
    <row r="40" ht="12.75">
      <c r="J40" s="144"/>
    </row>
    <row r="41" ht="12.75">
      <c r="J41" s="144"/>
    </row>
    <row r="42" ht="12.75">
      <c r="J42" s="144"/>
    </row>
    <row r="43" ht="12.75">
      <c r="J43" s="144"/>
    </row>
    <row r="44" ht="12.75">
      <c r="J44" s="144"/>
    </row>
    <row r="45" ht="12.75">
      <c r="J45" s="144"/>
    </row>
    <row r="46" ht="12.75">
      <c r="J46" s="144"/>
    </row>
    <row r="47" ht="12.75">
      <c r="J47" s="144"/>
    </row>
    <row r="48" ht="12.75">
      <c r="J48" s="144"/>
    </row>
    <row r="49" ht="12.75">
      <c r="J49" s="144"/>
    </row>
    <row r="50" ht="12.75">
      <c r="J50" s="144"/>
    </row>
    <row r="51" ht="12.75">
      <c r="J51" s="144"/>
    </row>
    <row r="52" ht="12.75">
      <c r="J52" s="144"/>
    </row>
    <row r="53" ht="12.75">
      <c r="J53" s="144"/>
    </row>
    <row r="54" ht="12.75">
      <c r="J54" s="144"/>
    </row>
    <row r="55" ht="12.75">
      <c r="J55" s="144"/>
    </row>
    <row r="56" ht="12.75">
      <c r="J56" s="144"/>
    </row>
    <row r="57" ht="12.75">
      <c r="J57" s="144"/>
    </row>
    <row r="58" ht="12.75">
      <c r="J58" s="144"/>
    </row>
    <row r="59" ht="12.75">
      <c r="J59" s="144"/>
    </row>
    <row r="60" ht="12.75">
      <c r="J60" s="144"/>
    </row>
    <row r="61" ht="12.75">
      <c r="J61" s="144"/>
    </row>
    <row r="62" ht="12.75">
      <c r="J62" s="144"/>
    </row>
    <row r="63" ht="12.75">
      <c r="J63" s="144"/>
    </row>
    <row r="64" ht="12.75">
      <c r="J64" s="144"/>
    </row>
    <row r="65" ht="12.75">
      <c r="J65" s="144"/>
    </row>
    <row r="66" ht="12.75">
      <c r="J66" s="144"/>
    </row>
    <row r="67" ht="12.75">
      <c r="J67" s="144"/>
    </row>
    <row r="68" ht="12.75">
      <c r="J68" s="144"/>
    </row>
    <row r="69" ht="12.75">
      <c r="J69" s="144"/>
    </row>
    <row r="70" ht="12.75">
      <c r="J70" s="144"/>
    </row>
    <row r="71" ht="12.75">
      <c r="J71" s="144"/>
    </row>
    <row r="72" ht="12.75">
      <c r="J72" s="144"/>
    </row>
    <row r="73" ht="12.75">
      <c r="J73" s="144"/>
    </row>
    <row r="74" ht="12.75">
      <c r="J74" s="144"/>
    </row>
    <row r="75" ht="12.75">
      <c r="J75" s="144"/>
    </row>
    <row r="217" ht="12.75">
      <c r="J217" s="148"/>
    </row>
    <row r="218" ht="12.75">
      <c r="J218" s="148"/>
    </row>
    <row r="219" ht="12.75">
      <c r="J219" s="148"/>
    </row>
    <row r="220" ht="12.75">
      <c r="J220" s="148"/>
    </row>
    <row r="221" ht="12.75">
      <c r="J221" s="148"/>
    </row>
    <row r="222" ht="12.75">
      <c r="J222" s="148"/>
    </row>
    <row r="223" ht="12.75">
      <c r="J223" s="148"/>
    </row>
    <row r="224" ht="12.75">
      <c r="J224" s="148"/>
    </row>
    <row r="225" ht="12.75">
      <c r="J225" s="148"/>
    </row>
    <row r="226" ht="12.75">
      <c r="J226" s="148"/>
    </row>
    <row r="227" ht="12.75">
      <c r="J227" s="148"/>
    </row>
    <row r="228" ht="12.75">
      <c r="J228" s="148"/>
    </row>
    <row r="229" ht="12.75">
      <c r="J229" s="148"/>
    </row>
    <row r="230" ht="12.75">
      <c r="J230" s="148"/>
    </row>
    <row r="231" ht="12.75">
      <c r="J231" s="148"/>
    </row>
    <row r="232" ht="12.75">
      <c r="J232" s="148"/>
    </row>
    <row r="233" ht="12.75">
      <c r="J233" s="148"/>
    </row>
    <row r="234" ht="12.75">
      <c r="J234" s="148"/>
    </row>
    <row r="235" ht="12.75">
      <c r="J235" s="148"/>
    </row>
    <row r="236" ht="12.75">
      <c r="J236" s="148"/>
    </row>
    <row r="237" ht="12.75">
      <c r="J237" s="148"/>
    </row>
    <row r="238" ht="12.75">
      <c r="J238" s="148"/>
    </row>
    <row r="239" ht="12.75">
      <c r="J239" s="148"/>
    </row>
    <row r="240" ht="12.75">
      <c r="J240" s="148"/>
    </row>
    <row r="241" ht="12.75">
      <c r="J241" s="148"/>
    </row>
    <row r="242" ht="12.75">
      <c r="J242" s="148"/>
    </row>
    <row r="243" ht="12.75">
      <c r="J243" s="148"/>
    </row>
    <row r="244" ht="12.75">
      <c r="J244" s="148"/>
    </row>
    <row r="245" ht="12.75">
      <c r="J245" s="148"/>
    </row>
    <row r="246" ht="12.75">
      <c r="J246" s="148"/>
    </row>
    <row r="247" ht="12.75">
      <c r="J247" s="148"/>
    </row>
    <row r="248" ht="12.75">
      <c r="J248" s="148"/>
    </row>
    <row r="249" ht="12.75">
      <c r="J249" s="148"/>
    </row>
    <row r="351" ht="12.75">
      <c r="J351" s="70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X60"/>
  <sheetViews>
    <sheetView zoomScalePageLayoutView="0" workbookViewId="0" topLeftCell="A1">
      <selection activeCell="B2" sqref="B2:F2"/>
    </sheetView>
  </sheetViews>
  <sheetFormatPr defaultColWidth="9.00390625" defaultRowHeight="13.5"/>
  <cols>
    <col min="1" max="1" width="2.25390625" style="0" customWidth="1"/>
    <col min="2" max="21" width="4.625" style="0" customWidth="1"/>
  </cols>
  <sheetData>
    <row r="1" spans="18:21" ht="12.75">
      <c r="R1" s="394" t="s">
        <v>642</v>
      </c>
      <c r="S1" s="394"/>
      <c r="T1" s="394"/>
      <c r="U1" s="394"/>
    </row>
    <row r="2" spans="2:21" ht="12.75" customHeight="1">
      <c r="B2" s="411" t="s">
        <v>674</v>
      </c>
      <c r="C2" s="411"/>
      <c r="D2" s="411"/>
      <c r="E2" s="411"/>
      <c r="F2" s="411"/>
      <c r="G2" s="298" t="s">
        <v>673</v>
      </c>
      <c r="H2" s="395" t="s">
        <v>672</v>
      </c>
      <c r="I2" s="395"/>
      <c r="J2" s="396"/>
      <c r="L2" s="399" t="s">
        <v>641</v>
      </c>
      <c r="M2" s="399"/>
      <c r="N2" s="400">
        <v>42980</v>
      </c>
      <c r="O2" s="400"/>
      <c r="P2" s="400"/>
      <c r="R2" s="412" t="s">
        <v>640</v>
      </c>
      <c r="S2" s="413"/>
      <c r="T2" s="401">
        <v>0.9416666666666668</v>
      </c>
      <c r="U2" s="402"/>
    </row>
    <row r="3" spans="7:21" ht="13.5" customHeight="1">
      <c r="G3" s="285"/>
      <c r="H3" s="397"/>
      <c r="I3" s="397"/>
      <c r="J3" s="398"/>
      <c r="L3" s="399" t="s">
        <v>625</v>
      </c>
      <c r="M3" s="399"/>
      <c r="N3" s="403" t="s">
        <v>671</v>
      </c>
      <c r="O3" s="403"/>
      <c r="P3" s="403"/>
      <c r="R3" s="412" t="s">
        <v>639</v>
      </c>
      <c r="S3" s="413"/>
      <c r="T3" s="401">
        <v>0.9965277777777778</v>
      </c>
      <c r="U3" s="402"/>
    </row>
    <row r="4" ht="13.5" customHeight="1"/>
    <row r="5" spans="8:10" ht="13.5" customHeight="1" thickBot="1">
      <c r="H5" s="284"/>
      <c r="I5" s="284"/>
      <c r="J5" s="284"/>
    </row>
    <row r="6" spans="2:21" ht="27" customHeight="1">
      <c r="B6" s="404" t="s">
        <v>638</v>
      </c>
      <c r="C6" s="405"/>
      <c r="D6" s="405"/>
      <c r="E6" s="405"/>
      <c r="F6" s="405"/>
      <c r="G6" s="405"/>
      <c r="H6" s="405"/>
      <c r="I6" s="405"/>
      <c r="J6" s="405"/>
      <c r="K6" s="406"/>
      <c r="L6" s="405" t="s">
        <v>637</v>
      </c>
      <c r="M6" s="405"/>
      <c r="N6" s="405"/>
      <c r="O6" s="405"/>
      <c r="P6" s="405"/>
      <c r="Q6" s="405"/>
      <c r="R6" s="405"/>
      <c r="S6" s="405"/>
      <c r="T6" s="405"/>
      <c r="U6" s="407"/>
    </row>
    <row r="7" spans="2:24" ht="12.75">
      <c r="B7" s="283" t="s">
        <v>397</v>
      </c>
      <c r="C7" s="294" t="s">
        <v>612</v>
      </c>
      <c r="D7" s="250" t="s">
        <v>611</v>
      </c>
      <c r="E7" s="249" t="s">
        <v>610</v>
      </c>
      <c r="F7" s="418" t="s">
        <v>393</v>
      </c>
      <c r="G7" s="418"/>
      <c r="H7" s="419" t="s">
        <v>609</v>
      </c>
      <c r="I7" s="420"/>
      <c r="J7" s="376" t="s">
        <v>613</v>
      </c>
      <c r="K7" s="377"/>
      <c r="L7" s="421" t="s">
        <v>670</v>
      </c>
      <c r="M7" s="422"/>
      <c r="N7" s="251" t="s">
        <v>397</v>
      </c>
      <c r="O7" s="294" t="s">
        <v>612</v>
      </c>
      <c r="P7" s="250" t="s">
        <v>611</v>
      </c>
      <c r="Q7" s="249" t="s">
        <v>610</v>
      </c>
      <c r="R7" s="418" t="s">
        <v>393</v>
      </c>
      <c r="S7" s="418"/>
      <c r="T7" s="419" t="s">
        <v>609</v>
      </c>
      <c r="U7" s="425"/>
      <c r="W7" s="239" t="s">
        <v>616</v>
      </c>
      <c r="X7" t="s">
        <v>618</v>
      </c>
    </row>
    <row r="8" spans="2:21" ht="12.75">
      <c r="B8" s="282" t="s">
        <v>250</v>
      </c>
      <c r="C8" s="248" t="s">
        <v>258</v>
      </c>
      <c r="D8" s="426" t="s">
        <v>608</v>
      </c>
      <c r="E8" s="427"/>
      <c r="F8" s="428" t="s">
        <v>260</v>
      </c>
      <c r="G8" s="429"/>
      <c r="H8" s="428" t="s">
        <v>607</v>
      </c>
      <c r="I8" s="430"/>
      <c r="J8" s="378"/>
      <c r="K8" s="379"/>
      <c r="L8" s="423"/>
      <c r="M8" s="424"/>
      <c r="N8" s="247" t="s">
        <v>250</v>
      </c>
      <c r="O8" s="247" t="s">
        <v>258</v>
      </c>
      <c r="P8" s="426" t="s">
        <v>608</v>
      </c>
      <c r="Q8" s="427"/>
      <c r="R8" s="428" t="s">
        <v>260</v>
      </c>
      <c r="S8" s="429"/>
      <c r="T8" s="428" t="s">
        <v>607</v>
      </c>
      <c r="U8" s="431"/>
    </row>
    <row r="9" spans="2:24" ht="12.75">
      <c r="B9" s="281"/>
      <c r="C9" s="232" t="s">
        <v>128</v>
      </c>
      <c r="D9" s="231" t="s">
        <v>128</v>
      </c>
      <c r="E9" s="230"/>
      <c r="F9" s="409" t="s">
        <v>128</v>
      </c>
      <c r="G9" s="410"/>
      <c r="H9" s="432">
        <v>33</v>
      </c>
      <c r="I9" s="433"/>
      <c r="J9" s="415" t="s">
        <v>669</v>
      </c>
      <c r="K9" s="388"/>
      <c r="L9" s="434" t="s">
        <v>668</v>
      </c>
      <c r="M9" s="435"/>
      <c r="N9" s="232"/>
      <c r="O9" s="232"/>
      <c r="P9" s="231"/>
      <c r="Q9" s="230"/>
      <c r="R9" s="409"/>
      <c r="S9" s="410"/>
      <c r="T9" s="432">
        <v>1</v>
      </c>
      <c r="U9" s="436"/>
      <c r="W9" s="238" t="s">
        <v>616</v>
      </c>
      <c r="X9" t="s">
        <v>617</v>
      </c>
    </row>
    <row r="10" spans="2:21" ht="12.75">
      <c r="B10" s="280" t="s">
        <v>20</v>
      </c>
      <c r="C10" s="244" t="s">
        <v>125</v>
      </c>
      <c r="D10" s="246" t="s">
        <v>137</v>
      </c>
      <c r="E10" s="242" t="s">
        <v>634</v>
      </c>
      <c r="F10" s="437" t="s">
        <v>398</v>
      </c>
      <c r="G10" s="438"/>
      <c r="H10" s="369"/>
      <c r="I10" s="371"/>
      <c r="J10" s="372">
        <v>812</v>
      </c>
      <c r="K10" s="373"/>
      <c r="L10" s="439">
        <v>648</v>
      </c>
      <c r="M10" s="440"/>
      <c r="N10" s="233"/>
      <c r="O10" s="233"/>
      <c r="P10" s="229"/>
      <c r="Q10" s="228"/>
      <c r="R10" s="369"/>
      <c r="S10" s="370"/>
      <c r="T10" s="369"/>
      <c r="U10" s="375"/>
    </row>
    <row r="11" spans="2:24" ht="12.75">
      <c r="B11" s="264"/>
      <c r="C11" s="233"/>
      <c r="D11" s="229"/>
      <c r="E11" s="228"/>
      <c r="F11" s="369"/>
      <c r="G11" s="370"/>
      <c r="H11" s="369"/>
      <c r="I11" s="371"/>
      <c r="J11" s="372">
        <v>1206</v>
      </c>
      <c r="K11" s="373"/>
      <c r="L11" s="439">
        <v>254</v>
      </c>
      <c r="M11" s="440"/>
      <c r="N11" s="245" t="s">
        <v>138</v>
      </c>
      <c r="O11" s="245" t="s">
        <v>17</v>
      </c>
      <c r="P11" s="463" t="s">
        <v>636</v>
      </c>
      <c r="Q11" s="464"/>
      <c r="R11" s="441">
        <v>1206</v>
      </c>
      <c r="S11" s="442"/>
      <c r="T11" s="441">
        <v>1406</v>
      </c>
      <c r="U11" s="443"/>
      <c r="W11" s="237" t="s">
        <v>616</v>
      </c>
      <c r="X11" t="s">
        <v>615</v>
      </c>
    </row>
    <row r="12" spans="2:21" ht="12.75">
      <c r="B12" s="277" t="s">
        <v>142</v>
      </c>
      <c r="C12" s="245" t="s">
        <v>17</v>
      </c>
      <c r="D12" s="463" t="s">
        <v>635</v>
      </c>
      <c r="E12" s="464"/>
      <c r="F12" s="441">
        <v>1300</v>
      </c>
      <c r="G12" s="442"/>
      <c r="H12" s="441">
        <v>1430</v>
      </c>
      <c r="I12" s="444"/>
      <c r="J12" s="372">
        <v>1300</v>
      </c>
      <c r="K12" s="373"/>
      <c r="L12" s="439">
        <v>200</v>
      </c>
      <c r="M12" s="440"/>
      <c r="N12" s="233"/>
      <c r="O12" s="233"/>
      <c r="P12" s="229"/>
      <c r="Q12" s="228"/>
      <c r="R12" s="369"/>
      <c r="S12" s="370"/>
      <c r="T12" s="369"/>
      <c r="U12" s="375"/>
    </row>
    <row r="13" spans="2:23" ht="13.5" thickBot="1">
      <c r="B13" s="276"/>
      <c r="C13" s="273"/>
      <c r="D13" s="274"/>
      <c r="E13" s="273"/>
      <c r="F13" s="445"/>
      <c r="G13" s="446"/>
      <c r="H13" s="445"/>
      <c r="I13" s="447"/>
      <c r="J13" s="416">
        <v>1430</v>
      </c>
      <c r="K13" s="417"/>
      <c r="L13" s="448">
        <v>130</v>
      </c>
      <c r="M13" s="449"/>
      <c r="N13" s="293" t="s">
        <v>129</v>
      </c>
      <c r="O13" s="293" t="s">
        <v>137</v>
      </c>
      <c r="P13" s="279" t="s">
        <v>137</v>
      </c>
      <c r="Q13" s="278" t="s">
        <v>634</v>
      </c>
      <c r="R13" s="450" t="s">
        <v>619</v>
      </c>
      <c r="S13" s="451"/>
      <c r="T13" s="445"/>
      <c r="U13" s="452"/>
      <c r="W13" t="s">
        <v>614</v>
      </c>
    </row>
    <row r="14" spans="2:21" ht="13.5" thickTop="1">
      <c r="B14" s="264"/>
      <c r="C14" s="233"/>
      <c r="D14" s="263"/>
      <c r="E14" s="233"/>
      <c r="F14" s="362"/>
      <c r="G14" s="363"/>
      <c r="H14" s="432">
        <v>33</v>
      </c>
      <c r="I14" s="433"/>
      <c r="J14" s="365">
        <v>1500</v>
      </c>
      <c r="K14" s="366"/>
      <c r="L14" s="453">
        <v>1500</v>
      </c>
      <c r="M14" s="454"/>
      <c r="N14" s="233"/>
      <c r="O14" s="233"/>
      <c r="P14" s="263"/>
      <c r="Q14" s="233"/>
      <c r="R14" s="362"/>
      <c r="S14" s="363"/>
      <c r="T14" s="432">
        <v>77</v>
      </c>
      <c r="U14" s="436"/>
    </row>
    <row r="15" spans="2:21" ht="12.75">
      <c r="B15" s="277" t="s">
        <v>126</v>
      </c>
      <c r="C15" s="245" t="s">
        <v>17</v>
      </c>
      <c r="D15" s="463" t="s">
        <v>443</v>
      </c>
      <c r="E15" s="464"/>
      <c r="F15" s="441">
        <v>1633</v>
      </c>
      <c r="G15" s="442"/>
      <c r="H15" s="441">
        <v>1833</v>
      </c>
      <c r="I15" s="444"/>
      <c r="J15" s="372">
        <v>1633</v>
      </c>
      <c r="K15" s="373"/>
      <c r="L15" s="439">
        <v>1327</v>
      </c>
      <c r="M15" s="440"/>
      <c r="N15" s="245" t="s">
        <v>131</v>
      </c>
      <c r="O15" s="245" t="s">
        <v>17</v>
      </c>
      <c r="P15" s="463" t="s">
        <v>633</v>
      </c>
      <c r="Q15" s="464"/>
      <c r="R15" s="441">
        <v>1633</v>
      </c>
      <c r="S15" s="442"/>
      <c r="T15" s="441">
        <v>1833</v>
      </c>
      <c r="U15" s="443"/>
    </row>
    <row r="16" spans="2:21" ht="12.75">
      <c r="B16" s="264"/>
      <c r="C16" s="233"/>
      <c r="D16" s="229"/>
      <c r="E16" s="228"/>
      <c r="F16" s="369"/>
      <c r="G16" s="370"/>
      <c r="H16" s="369"/>
      <c r="I16" s="371"/>
      <c r="J16" s="372">
        <v>2045</v>
      </c>
      <c r="K16" s="373"/>
      <c r="L16" s="439">
        <v>915</v>
      </c>
      <c r="M16" s="440"/>
      <c r="N16" s="244" t="s">
        <v>132</v>
      </c>
      <c r="O16" s="244" t="s">
        <v>21</v>
      </c>
      <c r="P16" s="243">
        <v>15</v>
      </c>
      <c r="Q16" s="242" t="s">
        <v>629</v>
      </c>
      <c r="R16" s="437" t="s">
        <v>398</v>
      </c>
      <c r="S16" s="438"/>
      <c r="T16" s="369"/>
      <c r="U16" s="375"/>
    </row>
    <row r="17" spans="2:21" ht="12.75">
      <c r="B17" s="264" t="s">
        <v>18</v>
      </c>
      <c r="C17" s="233" t="s">
        <v>137</v>
      </c>
      <c r="D17" s="455" t="s">
        <v>632</v>
      </c>
      <c r="E17" s="456"/>
      <c r="F17" s="369" t="s">
        <v>137</v>
      </c>
      <c r="G17" s="370"/>
      <c r="H17" s="369" t="s">
        <v>137</v>
      </c>
      <c r="I17" s="371"/>
      <c r="J17" s="372">
        <v>2305</v>
      </c>
      <c r="K17" s="373"/>
      <c r="L17" s="439">
        <v>655</v>
      </c>
      <c r="M17" s="440"/>
      <c r="N17" s="233" t="s">
        <v>129</v>
      </c>
      <c r="O17" s="233" t="s">
        <v>137</v>
      </c>
      <c r="P17" s="229" t="s">
        <v>137</v>
      </c>
      <c r="Q17" s="240" t="s">
        <v>620</v>
      </c>
      <c r="R17" s="369"/>
      <c r="S17" s="370"/>
      <c r="T17" s="369"/>
      <c r="U17" s="375"/>
    </row>
    <row r="18" spans="2:21" ht="12.75">
      <c r="B18" s="264"/>
      <c r="C18" s="233"/>
      <c r="D18" s="229"/>
      <c r="E18" s="228"/>
      <c r="F18" s="369"/>
      <c r="G18" s="370"/>
      <c r="H18" s="369"/>
      <c r="I18" s="371"/>
      <c r="J18" s="372">
        <v>2500</v>
      </c>
      <c r="K18" s="373"/>
      <c r="L18" s="439">
        <v>500</v>
      </c>
      <c r="M18" s="440"/>
      <c r="N18" s="233" t="s">
        <v>133</v>
      </c>
      <c r="O18" s="233" t="s">
        <v>17</v>
      </c>
      <c r="P18" s="455" t="s">
        <v>631</v>
      </c>
      <c r="Q18" s="456"/>
      <c r="R18" s="369">
        <v>2500</v>
      </c>
      <c r="S18" s="370"/>
      <c r="T18" s="369">
        <v>2550</v>
      </c>
      <c r="U18" s="375"/>
    </row>
    <row r="19" spans="2:21" ht="12.75">
      <c r="B19" s="264"/>
      <c r="C19" s="233"/>
      <c r="D19" s="229"/>
      <c r="E19" s="228"/>
      <c r="F19" s="369"/>
      <c r="G19" s="370"/>
      <c r="H19" s="369"/>
      <c r="I19" s="371"/>
      <c r="J19" s="372"/>
      <c r="K19" s="373"/>
      <c r="L19" s="439"/>
      <c r="M19" s="440"/>
      <c r="N19" s="233" t="s">
        <v>133</v>
      </c>
      <c r="O19" s="233" t="s">
        <v>122</v>
      </c>
      <c r="P19" s="455" t="s">
        <v>630</v>
      </c>
      <c r="Q19" s="456"/>
      <c r="R19" s="369">
        <v>2550</v>
      </c>
      <c r="S19" s="370"/>
      <c r="T19" s="369">
        <v>3550</v>
      </c>
      <c r="U19" s="375"/>
    </row>
    <row r="20" spans="2:21" ht="12.75">
      <c r="B20" s="264" t="s">
        <v>129</v>
      </c>
      <c r="C20" s="233" t="s">
        <v>127</v>
      </c>
      <c r="D20" s="241">
        <v>19</v>
      </c>
      <c r="E20" s="240" t="s">
        <v>629</v>
      </c>
      <c r="F20" s="465" t="s">
        <v>619</v>
      </c>
      <c r="G20" s="466"/>
      <c r="H20" s="369"/>
      <c r="I20" s="371"/>
      <c r="J20" s="372">
        <v>2550</v>
      </c>
      <c r="K20" s="373"/>
      <c r="L20" s="439">
        <v>410</v>
      </c>
      <c r="M20" s="440"/>
      <c r="N20" s="233"/>
      <c r="O20" s="233"/>
      <c r="P20" s="229"/>
      <c r="Q20" s="228"/>
      <c r="R20" s="369"/>
      <c r="S20" s="370"/>
      <c r="T20" s="369"/>
      <c r="U20" s="375"/>
    </row>
    <row r="21" spans="2:21" ht="12.75">
      <c r="B21" s="264" t="s">
        <v>122</v>
      </c>
      <c r="C21" s="233" t="s">
        <v>17</v>
      </c>
      <c r="D21" s="455" t="s">
        <v>313</v>
      </c>
      <c r="E21" s="456"/>
      <c r="F21" s="369">
        <v>2800</v>
      </c>
      <c r="G21" s="370"/>
      <c r="H21" s="369">
        <v>3000</v>
      </c>
      <c r="I21" s="371"/>
      <c r="J21" s="372">
        <v>2800</v>
      </c>
      <c r="K21" s="373"/>
      <c r="L21" s="439">
        <v>200</v>
      </c>
      <c r="M21" s="440"/>
      <c r="N21" s="233" t="s">
        <v>142</v>
      </c>
      <c r="O21" s="233" t="s">
        <v>17</v>
      </c>
      <c r="P21" s="455" t="s">
        <v>313</v>
      </c>
      <c r="Q21" s="456"/>
      <c r="R21" s="369">
        <v>2800</v>
      </c>
      <c r="S21" s="370"/>
      <c r="T21" s="369">
        <v>2920</v>
      </c>
      <c r="U21" s="375"/>
    </row>
    <row r="22" spans="2:21" ht="12.75">
      <c r="B22" s="264" t="s">
        <v>124</v>
      </c>
      <c r="C22" s="233" t="s">
        <v>17</v>
      </c>
      <c r="D22" s="455" t="s">
        <v>313</v>
      </c>
      <c r="E22" s="456"/>
      <c r="F22" s="369">
        <v>2800</v>
      </c>
      <c r="G22" s="370"/>
      <c r="H22" s="369">
        <v>3000</v>
      </c>
      <c r="I22" s="371"/>
      <c r="J22" s="372"/>
      <c r="K22" s="373"/>
      <c r="L22" s="439"/>
      <c r="M22" s="440"/>
      <c r="N22" s="233" t="s">
        <v>143</v>
      </c>
      <c r="O22" s="233" t="s">
        <v>17</v>
      </c>
      <c r="P22" s="455" t="s">
        <v>313</v>
      </c>
      <c r="Q22" s="456"/>
      <c r="R22" s="369">
        <v>2800</v>
      </c>
      <c r="S22" s="370"/>
      <c r="T22" s="369">
        <v>3000</v>
      </c>
      <c r="U22" s="375"/>
    </row>
    <row r="23" spans="2:21" ht="12.75">
      <c r="B23" s="264"/>
      <c r="C23" s="233"/>
      <c r="D23" s="229"/>
      <c r="E23" s="228"/>
      <c r="F23" s="369"/>
      <c r="G23" s="370"/>
      <c r="H23" s="369"/>
      <c r="I23" s="371"/>
      <c r="J23" s="372"/>
      <c r="K23" s="373"/>
      <c r="L23" s="439"/>
      <c r="M23" s="440"/>
      <c r="N23" s="233" t="s">
        <v>145</v>
      </c>
      <c r="O23" s="233" t="s">
        <v>17</v>
      </c>
      <c r="P23" s="455" t="s">
        <v>313</v>
      </c>
      <c r="Q23" s="456"/>
      <c r="R23" s="369">
        <v>2800</v>
      </c>
      <c r="S23" s="370"/>
      <c r="T23" s="369">
        <v>3000</v>
      </c>
      <c r="U23" s="375"/>
    </row>
    <row r="24" spans="2:21" ht="13.5" thickBot="1">
      <c r="B24" s="276" t="s">
        <v>127</v>
      </c>
      <c r="C24" s="273" t="s">
        <v>129</v>
      </c>
      <c r="D24" s="274" t="s">
        <v>137</v>
      </c>
      <c r="E24" s="275" t="s">
        <v>620</v>
      </c>
      <c r="F24" s="457" t="s">
        <v>619</v>
      </c>
      <c r="G24" s="458"/>
      <c r="H24" s="445"/>
      <c r="I24" s="447"/>
      <c r="J24" s="416">
        <v>2920</v>
      </c>
      <c r="K24" s="417"/>
      <c r="L24" s="448">
        <v>40</v>
      </c>
      <c r="M24" s="449"/>
      <c r="N24" s="273"/>
      <c r="O24" s="273"/>
      <c r="P24" s="274"/>
      <c r="Q24" s="273"/>
      <c r="R24" s="445"/>
      <c r="S24" s="446"/>
      <c r="T24" s="445"/>
      <c r="U24" s="452"/>
    </row>
    <row r="25" spans="2:21" ht="13.5" thickTop="1">
      <c r="B25" s="264"/>
      <c r="C25" s="233"/>
      <c r="D25" s="263"/>
      <c r="E25" s="233"/>
      <c r="F25" s="362"/>
      <c r="G25" s="363"/>
      <c r="H25" s="362"/>
      <c r="I25" s="459"/>
      <c r="J25" s="365">
        <v>4000</v>
      </c>
      <c r="K25" s="366"/>
      <c r="L25" s="453">
        <v>500</v>
      </c>
      <c r="M25" s="454"/>
      <c r="N25" s="233" t="s">
        <v>129</v>
      </c>
      <c r="O25" s="233" t="s">
        <v>137</v>
      </c>
      <c r="P25" s="263" t="s">
        <v>137</v>
      </c>
      <c r="Q25" s="272" t="s">
        <v>628</v>
      </c>
      <c r="R25" s="362" t="s">
        <v>398</v>
      </c>
      <c r="S25" s="363"/>
      <c r="T25" s="362"/>
      <c r="U25" s="368"/>
    </row>
    <row r="26" spans="2:21" ht="12.75">
      <c r="B26" s="264"/>
      <c r="C26" s="233"/>
      <c r="D26" s="229"/>
      <c r="E26" s="228"/>
      <c r="F26" s="369"/>
      <c r="G26" s="370"/>
      <c r="H26" s="369" t="s">
        <v>137</v>
      </c>
      <c r="I26" s="371"/>
      <c r="J26" s="372">
        <v>4420</v>
      </c>
      <c r="K26" s="373"/>
      <c r="L26" s="439">
        <v>40</v>
      </c>
      <c r="M26" s="440"/>
      <c r="N26" s="233"/>
      <c r="O26" s="233"/>
      <c r="P26" s="229"/>
      <c r="Q26" s="228"/>
      <c r="R26" s="369"/>
      <c r="S26" s="370"/>
      <c r="T26" s="460">
        <v>77</v>
      </c>
      <c r="U26" s="461"/>
    </row>
    <row r="27" spans="2:21" ht="12.75">
      <c r="B27" s="264"/>
      <c r="C27" s="233"/>
      <c r="D27" s="229"/>
      <c r="E27" s="228"/>
      <c r="F27" s="369"/>
      <c r="G27" s="370"/>
      <c r="H27" s="460" t="s">
        <v>150</v>
      </c>
      <c r="I27" s="462"/>
      <c r="J27" s="372">
        <v>4444</v>
      </c>
      <c r="K27" s="373"/>
      <c r="L27" s="439">
        <v>16</v>
      </c>
      <c r="M27" s="440"/>
      <c r="N27" s="233" t="s">
        <v>129</v>
      </c>
      <c r="O27" s="233" t="s">
        <v>127</v>
      </c>
      <c r="P27" s="241">
        <v>19</v>
      </c>
      <c r="Q27" s="240" t="s">
        <v>627</v>
      </c>
      <c r="R27" s="369" t="s">
        <v>409</v>
      </c>
      <c r="S27" s="370"/>
      <c r="T27" s="460">
        <v>77</v>
      </c>
      <c r="U27" s="461"/>
    </row>
    <row r="28" spans="2:21" ht="12.75">
      <c r="B28" s="264" t="s">
        <v>142</v>
      </c>
      <c r="C28" s="233" t="s">
        <v>17</v>
      </c>
      <c r="D28" s="455" t="s">
        <v>313</v>
      </c>
      <c r="E28" s="456"/>
      <c r="F28" s="369">
        <v>4450</v>
      </c>
      <c r="G28" s="370"/>
      <c r="H28" s="369">
        <v>4500</v>
      </c>
      <c r="I28" s="371"/>
      <c r="J28" s="372">
        <v>4450</v>
      </c>
      <c r="K28" s="373"/>
      <c r="L28" s="439">
        <v>10</v>
      </c>
      <c r="M28" s="440"/>
      <c r="N28" s="233"/>
      <c r="O28" s="233"/>
      <c r="P28" s="229"/>
      <c r="Q28" s="228"/>
      <c r="R28" s="369"/>
      <c r="S28" s="370"/>
      <c r="T28" s="369"/>
      <c r="U28" s="375"/>
    </row>
    <row r="29" spans="2:21" ht="12.75">
      <c r="B29" s="264"/>
      <c r="C29" s="233"/>
      <c r="D29" s="229"/>
      <c r="E29" s="228"/>
      <c r="F29" s="369"/>
      <c r="G29" s="370"/>
      <c r="H29" s="369" t="s">
        <v>137</v>
      </c>
      <c r="I29" s="371"/>
      <c r="J29" s="372">
        <v>4500</v>
      </c>
      <c r="K29" s="373"/>
      <c r="L29" s="439">
        <v>0</v>
      </c>
      <c r="M29" s="440"/>
      <c r="N29" s="233"/>
      <c r="O29" s="233"/>
      <c r="P29" s="229"/>
      <c r="Q29" s="228"/>
      <c r="R29" s="369"/>
      <c r="S29" s="370"/>
      <c r="T29" s="369" t="s">
        <v>137</v>
      </c>
      <c r="U29" s="375"/>
    </row>
    <row r="30" spans="2:21" ht="12.75">
      <c r="B30" s="264"/>
      <c r="C30" s="233"/>
      <c r="D30" s="229"/>
      <c r="E30" s="228"/>
      <c r="F30" s="369"/>
      <c r="G30" s="370"/>
      <c r="H30" s="369"/>
      <c r="I30" s="371"/>
      <c r="J30" s="372"/>
      <c r="K30" s="373"/>
      <c r="L30" s="373"/>
      <c r="M30" s="374"/>
      <c r="N30" s="233"/>
      <c r="O30" s="233"/>
      <c r="P30" s="229"/>
      <c r="Q30" s="228"/>
      <c r="R30" s="369"/>
      <c r="S30" s="370"/>
      <c r="T30" s="369"/>
      <c r="U30" s="375"/>
    </row>
    <row r="31" spans="2:21" ht="12.75">
      <c r="B31" s="264"/>
      <c r="C31" s="233"/>
      <c r="D31" s="229"/>
      <c r="E31" s="228"/>
      <c r="F31" s="369"/>
      <c r="G31" s="370"/>
      <c r="H31" s="369"/>
      <c r="I31" s="371"/>
      <c r="J31" s="372"/>
      <c r="K31" s="373"/>
      <c r="L31" s="373"/>
      <c r="M31" s="374"/>
      <c r="N31" s="233"/>
      <c r="O31" s="233"/>
      <c r="P31" s="229"/>
      <c r="Q31" s="228"/>
      <c r="R31" s="369"/>
      <c r="S31" s="370"/>
      <c r="T31" s="369"/>
      <c r="U31" s="375"/>
    </row>
    <row r="32" spans="2:21" ht="12.75">
      <c r="B32" s="264"/>
      <c r="C32" s="233"/>
      <c r="D32" s="229"/>
      <c r="E32" s="228"/>
      <c r="F32" s="369"/>
      <c r="G32" s="370"/>
      <c r="H32" s="369"/>
      <c r="I32" s="371"/>
      <c r="J32" s="372"/>
      <c r="K32" s="373"/>
      <c r="L32" s="373"/>
      <c r="M32" s="374"/>
      <c r="N32" s="233"/>
      <c r="O32" s="233"/>
      <c r="P32" s="229"/>
      <c r="Q32" s="228"/>
      <c r="R32" s="369"/>
      <c r="S32" s="370"/>
      <c r="T32" s="369"/>
      <c r="U32" s="375"/>
    </row>
    <row r="33" spans="2:21" ht="12.75">
      <c r="B33" s="264"/>
      <c r="C33" s="233"/>
      <c r="D33" s="229"/>
      <c r="E33" s="228"/>
      <c r="F33" s="369"/>
      <c r="G33" s="370"/>
      <c r="H33" s="369"/>
      <c r="I33" s="371"/>
      <c r="J33" s="372"/>
      <c r="K33" s="373"/>
      <c r="L33" s="373"/>
      <c r="M33" s="374"/>
      <c r="N33" s="233"/>
      <c r="O33" s="233"/>
      <c r="P33" s="229"/>
      <c r="Q33" s="228"/>
      <c r="R33" s="369"/>
      <c r="S33" s="370"/>
      <c r="T33" s="369"/>
      <c r="U33" s="375"/>
    </row>
    <row r="34" spans="2:21" ht="12.75">
      <c r="B34" s="264"/>
      <c r="C34" s="233"/>
      <c r="D34" s="229"/>
      <c r="E34" s="228"/>
      <c r="F34" s="369"/>
      <c r="G34" s="370"/>
      <c r="H34" s="369"/>
      <c r="I34" s="371"/>
      <c r="J34" s="372"/>
      <c r="K34" s="373"/>
      <c r="L34" s="373"/>
      <c r="M34" s="374"/>
      <c r="N34" s="233"/>
      <c r="O34" s="233"/>
      <c r="P34" s="229"/>
      <c r="Q34" s="228"/>
      <c r="R34" s="369"/>
      <c r="S34" s="370"/>
      <c r="T34" s="369"/>
      <c r="U34" s="375"/>
    </row>
    <row r="35" spans="2:21" ht="12.75">
      <c r="B35" s="264"/>
      <c r="C35" s="233"/>
      <c r="D35" s="229"/>
      <c r="E35" s="228"/>
      <c r="F35" s="369"/>
      <c r="G35" s="370"/>
      <c r="H35" s="369"/>
      <c r="I35" s="371"/>
      <c r="J35" s="372"/>
      <c r="K35" s="373"/>
      <c r="L35" s="373"/>
      <c r="M35" s="374"/>
      <c r="N35" s="233"/>
      <c r="O35" s="233"/>
      <c r="P35" s="229"/>
      <c r="Q35" s="228"/>
      <c r="R35" s="369"/>
      <c r="S35" s="370"/>
      <c r="T35" s="369"/>
      <c r="U35" s="375"/>
    </row>
    <row r="36" spans="2:21" ht="12.75">
      <c r="B36" s="264"/>
      <c r="C36" s="233"/>
      <c r="D36" s="229"/>
      <c r="E36" s="228"/>
      <c r="F36" s="369"/>
      <c r="G36" s="370"/>
      <c r="H36" s="369"/>
      <c r="I36" s="371"/>
      <c r="J36" s="372"/>
      <c r="K36" s="373"/>
      <c r="L36" s="373"/>
      <c r="M36" s="374"/>
      <c r="N36" s="233"/>
      <c r="O36" s="233"/>
      <c r="P36" s="229"/>
      <c r="Q36" s="228"/>
      <c r="R36" s="369"/>
      <c r="S36" s="370"/>
      <c r="T36" s="369"/>
      <c r="U36" s="375"/>
    </row>
    <row r="37" spans="2:21" ht="12.75">
      <c r="B37" s="264"/>
      <c r="C37" s="233"/>
      <c r="D37" s="229"/>
      <c r="E37" s="228"/>
      <c r="F37" s="369"/>
      <c r="G37" s="370"/>
      <c r="H37" s="369"/>
      <c r="I37" s="371"/>
      <c r="J37" s="372"/>
      <c r="K37" s="373"/>
      <c r="L37" s="373"/>
      <c r="M37" s="374"/>
      <c r="N37" s="233"/>
      <c r="O37" s="233"/>
      <c r="P37" s="229"/>
      <c r="Q37" s="228"/>
      <c r="R37" s="369"/>
      <c r="S37" s="370"/>
      <c r="T37" s="369"/>
      <c r="U37" s="375"/>
    </row>
    <row r="38" spans="2:21" ht="12.75">
      <c r="B38" s="264"/>
      <c r="C38" s="233"/>
      <c r="D38" s="229"/>
      <c r="E38" s="228"/>
      <c r="F38" s="369"/>
      <c r="G38" s="370"/>
      <c r="H38" s="369"/>
      <c r="I38" s="371"/>
      <c r="J38" s="372"/>
      <c r="K38" s="373"/>
      <c r="L38" s="373"/>
      <c r="M38" s="374"/>
      <c r="N38" s="233"/>
      <c r="O38" s="233"/>
      <c r="P38" s="229"/>
      <c r="Q38" s="228"/>
      <c r="R38" s="369"/>
      <c r="S38" s="370"/>
      <c r="T38" s="369"/>
      <c r="U38" s="375"/>
    </row>
    <row r="39" spans="2:21" ht="12.75">
      <c r="B39" s="264"/>
      <c r="C39" s="233"/>
      <c r="D39" s="229"/>
      <c r="E39" s="228"/>
      <c r="F39" s="369"/>
      <c r="G39" s="370"/>
      <c r="H39" s="369"/>
      <c r="I39" s="371"/>
      <c r="J39" s="372"/>
      <c r="K39" s="373"/>
      <c r="L39" s="373"/>
      <c r="M39" s="374"/>
      <c r="N39" s="233"/>
      <c r="O39" s="233"/>
      <c r="P39" s="229"/>
      <c r="Q39" s="228"/>
      <c r="R39" s="369"/>
      <c r="S39" s="370"/>
      <c r="T39" s="369"/>
      <c r="U39" s="375"/>
    </row>
    <row r="40" spans="2:21" ht="12.75">
      <c r="B40" s="264"/>
      <c r="C40" s="233"/>
      <c r="D40" s="229"/>
      <c r="E40" s="228"/>
      <c r="F40" s="369"/>
      <c r="G40" s="370"/>
      <c r="H40" s="369"/>
      <c r="I40" s="371"/>
      <c r="J40" s="372"/>
      <c r="K40" s="373"/>
      <c r="L40" s="373"/>
      <c r="M40" s="374"/>
      <c r="N40" s="233"/>
      <c r="O40" s="233"/>
      <c r="P40" s="229"/>
      <c r="Q40" s="228"/>
      <c r="R40" s="369"/>
      <c r="S40" s="370"/>
      <c r="T40" s="369"/>
      <c r="U40" s="375"/>
    </row>
    <row r="41" spans="2:21" ht="12.75">
      <c r="B41" s="264"/>
      <c r="C41" s="233"/>
      <c r="D41" s="229"/>
      <c r="E41" s="228"/>
      <c r="F41" s="369"/>
      <c r="G41" s="370"/>
      <c r="H41" s="369"/>
      <c r="I41" s="371"/>
      <c r="J41" s="372"/>
      <c r="K41" s="373"/>
      <c r="L41" s="373"/>
      <c r="M41" s="374"/>
      <c r="N41" s="233"/>
      <c r="O41" s="233"/>
      <c r="P41" s="229"/>
      <c r="Q41" s="228"/>
      <c r="R41" s="369"/>
      <c r="S41" s="370"/>
      <c r="T41" s="369"/>
      <c r="U41" s="375"/>
    </row>
    <row r="42" spans="2:21" ht="12.75">
      <c r="B42" s="264"/>
      <c r="C42" s="233"/>
      <c r="D42" s="229"/>
      <c r="E42" s="228"/>
      <c r="F42" s="369"/>
      <c r="G42" s="370"/>
      <c r="H42" s="369"/>
      <c r="I42" s="371"/>
      <c r="J42" s="372"/>
      <c r="K42" s="373"/>
      <c r="L42" s="373"/>
      <c r="M42" s="374"/>
      <c r="N42" s="233"/>
      <c r="O42" s="233"/>
      <c r="P42" s="229"/>
      <c r="Q42" s="228"/>
      <c r="R42" s="369"/>
      <c r="S42" s="370"/>
      <c r="T42" s="369"/>
      <c r="U42" s="375"/>
    </row>
    <row r="43" spans="2:21" ht="12.75">
      <c r="B43" s="264"/>
      <c r="C43" s="271" t="s">
        <v>616</v>
      </c>
      <c r="D43" t="s">
        <v>618</v>
      </c>
      <c r="E43" s="228"/>
      <c r="F43" s="235"/>
      <c r="G43" s="236"/>
      <c r="H43" s="235"/>
      <c r="I43" s="234"/>
      <c r="J43" s="268"/>
      <c r="K43" s="267"/>
      <c r="L43" s="267"/>
      <c r="M43" s="266"/>
      <c r="N43" s="233"/>
      <c r="O43" s="233"/>
      <c r="P43" s="229"/>
      <c r="Q43" s="228"/>
      <c r="R43" s="235"/>
      <c r="S43" s="236"/>
      <c r="T43" s="369"/>
      <c r="U43" s="375"/>
    </row>
    <row r="44" spans="2:21" ht="12.75">
      <c r="B44" s="264"/>
      <c r="E44" s="228"/>
      <c r="F44" s="369"/>
      <c r="G44" s="370"/>
      <c r="H44" s="369"/>
      <c r="I44" s="371"/>
      <c r="J44" s="372"/>
      <c r="K44" s="373"/>
      <c r="L44" s="373"/>
      <c r="M44" s="374"/>
      <c r="N44" s="233"/>
      <c r="O44" s="233"/>
      <c r="P44" s="229"/>
      <c r="Q44" s="228"/>
      <c r="R44" s="369"/>
      <c r="S44" s="370"/>
      <c r="T44" s="369"/>
      <c r="U44" s="375"/>
    </row>
    <row r="45" spans="2:21" ht="12.75">
      <c r="B45" s="264"/>
      <c r="C45" s="270" t="s">
        <v>616</v>
      </c>
      <c r="D45" t="s">
        <v>617</v>
      </c>
      <c r="E45" s="228"/>
      <c r="F45" s="235"/>
      <c r="G45" s="236"/>
      <c r="H45" s="235"/>
      <c r="I45" s="234"/>
      <c r="J45" s="268"/>
      <c r="K45" s="267"/>
      <c r="L45" s="267"/>
      <c r="M45" s="266"/>
      <c r="N45" s="233"/>
      <c r="O45" s="233"/>
      <c r="P45" s="229"/>
      <c r="Q45" s="228"/>
      <c r="R45" s="369"/>
      <c r="S45" s="370"/>
      <c r="T45" s="369"/>
      <c r="U45" s="375"/>
    </row>
    <row r="46" spans="2:21" ht="12.75">
      <c r="B46" s="264"/>
      <c r="E46" s="228"/>
      <c r="F46" s="369"/>
      <c r="G46" s="370"/>
      <c r="H46" s="369"/>
      <c r="I46" s="371"/>
      <c r="J46" s="372"/>
      <c r="K46" s="373"/>
      <c r="L46" s="373"/>
      <c r="M46" s="374"/>
      <c r="N46" s="233"/>
      <c r="O46" s="233"/>
      <c r="P46" s="229"/>
      <c r="Q46" s="228"/>
      <c r="R46" s="369"/>
      <c r="S46" s="370"/>
      <c r="T46" s="369"/>
      <c r="U46" s="375"/>
    </row>
    <row r="47" spans="2:21" ht="12.75">
      <c r="B47" s="265"/>
      <c r="C47" s="269" t="s">
        <v>616</v>
      </c>
      <c r="D47" t="s">
        <v>615</v>
      </c>
      <c r="E47" s="228"/>
      <c r="F47" s="235"/>
      <c r="G47" s="236"/>
      <c r="H47" s="235"/>
      <c r="I47" s="234"/>
      <c r="J47" s="268"/>
      <c r="K47" s="267"/>
      <c r="L47" s="267"/>
      <c r="M47" s="266"/>
      <c r="N47" s="228"/>
      <c r="O47" s="228"/>
      <c r="P47" s="229"/>
      <c r="Q47" s="228"/>
      <c r="R47" s="369"/>
      <c r="S47" s="370"/>
      <c r="T47" s="369"/>
      <c r="U47" s="375"/>
    </row>
    <row r="48" spans="2:21" ht="12.75">
      <c r="B48" s="264"/>
      <c r="E48" s="228"/>
      <c r="F48" s="369"/>
      <c r="G48" s="370"/>
      <c r="H48" s="369"/>
      <c r="I48" s="371"/>
      <c r="J48" s="372"/>
      <c r="K48" s="373"/>
      <c r="L48" s="373"/>
      <c r="M48" s="374"/>
      <c r="N48" s="233"/>
      <c r="O48" s="233"/>
      <c r="P48" s="229"/>
      <c r="Q48" s="228"/>
      <c r="R48" s="369"/>
      <c r="S48" s="370"/>
      <c r="T48" s="369"/>
      <c r="U48" s="375"/>
    </row>
    <row r="49" spans="2:21" ht="12.75">
      <c r="B49" s="264"/>
      <c r="C49" t="s">
        <v>614</v>
      </c>
      <c r="E49" s="228"/>
      <c r="F49" s="235"/>
      <c r="G49" s="236"/>
      <c r="H49" s="235"/>
      <c r="I49" s="234"/>
      <c r="J49" s="268"/>
      <c r="K49" s="267"/>
      <c r="L49" s="267"/>
      <c r="M49" s="266"/>
      <c r="N49" s="233"/>
      <c r="O49" s="233"/>
      <c r="P49" s="229"/>
      <c r="Q49" s="228"/>
      <c r="R49" s="369"/>
      <c r="S49" s="370"/>
      <c r="T49" s="369"/>
      <c r="U49" s="375"/>
    </row>
    <row r="50" spans="2:21" ht="12.75">
      <c r="B50" s="264"/>
      <c r="C50" s="233"/>
      <c r="D50" s="229"/>
      <c r="E50" s="228"/>
      <c r="F50" s="369"/>
      <c r="G50" s="370"/>
      <c r="H50" s="369"/>
      <c r="I50" s="371"/>
      <c r="J50" s="372"/>
      <c r="K50" s="373"/>
      <c r="L50" s="373"/>
      <c r="M50" s="374"/>
      <c r="N50" s="233"/>
      <c r="O50" s="233"/>
      <c r="P50" s="229"/>
      <c r="Q50" s="228"/>
      <c r="R50" s="369"/>
      <c r="S50" s="370"/>
      <c r="T50" s="369"/>
      <c r="U50" s="375"/>
    </row>
    <row r="51" spans="2:21" ht="12.75">
      <c r="B51" s="264"/>
      <c r="C51" s="233"/>
      <c r="D51" s="229"/>
      <c r="E51" s="228"/>
      <c r="F51" s="369"/>
      <c r="G51" s="370"/>
      <c r="H51" s="369"/>
      <c r="I51" s="371"/>
      <c r="J51" s="372"/>
      <c r="K51" s="373"/>
      <c r="L51" s="373"/>
      <c r="M51" s="374"/>
      <c r="N51" s="233"/>
      <c r="O51" s="233"/>
      <c r="P51" s="229"/>
      <c r="Q51" s="228"/>
      <c r="R51" s="369"/>
      <c r="S51" s="370"/>
      <c r="T51" s="369"/>
      <c r="U51" s="375"/>
    </row>
    <row r="52" spans="2:21" ht="12.75">
      <c r="B52" s="264"/>
      <c r="C52" s="233"/>
      <c r="D52" s="229"/>
      <c r="E52" s="228"/>
      <c r="F52" s="369"/>
      <c r="G52" s="370"/>
      <c r="H52" s="369"/>
      <c r="I52" s="371"/>
      <c r="J52" s="372"/>
      <c r="K52" s="373"/>
      <c r="L52" s="373"/>
      <c r="M52" s="374"/>
      <c r="N52" s="233"/>
      <c r="O52" s="233"/>
      <c r="P52" s="229"/>
      <c r="Q52" s="228"/>
      <c r="R52" s="369"/>
      <c r="S52" s="370"/>
      <c r="T52" s="369"/>
      <c r="U52" s="375"/>
    </row>
    <row r="53" spans="2:21" ht="12.75">
      <c r="B53" s="264"/>
      <c r="C53" s="233"/>
      <c r="D53" s="229"/>
      <c r="E53" s="228"/>
      <c r="F53" s="369"/>
      <c r="G53" s="370"/>
      <c r="H53" s="369"/>
      <c r="I53" s="371"/>
      <c r="J53" s="372"/>
      <c r="K53" s="373"/>
      <c r="L53" s="373"/>
      <c r="M53" s="374"/>
      <c r="N53" s="233"/>
      <c r="O53" s="233"/>
      <c r="P53" s="229"/>
      <c r="Q53" s="228"/>
      <c r="R53" s="369"/>
      <c r="S53" s="370"/>
      <c r="T53" s="369"/>
      <c r="U53" s="375"/>
    </row>
    <row r="54" spans="2:21" ht="12.75">
      <c r="B54" s="264"/>
      <c r="C54" s="233"/>
      <c r="D54" s="229"/>
      <c r="E54" s="228"/>
      <c r="F54" s="369"/>
      <c r="G54" s="370"/>
      <c r="H54" s="369"/>
      <c r="I54" s="371"/>
      <c r="J54" s="372"/>
      <c r="K54" s="373"/>
      <c r="L54" s="373"/>
      <c r="M54" s="374"/>
      <c r="N54" s="233"/>
      <c r="O54" s="233"/>
      <c r="P54" s="229"/>
      <c r="Q54" s="228"/>
      <c r="R54" s="369"/>
      <c r="S54" s="370"/>
      <c r="T54" s="369"/>
      <c r="U54" s="375"/>
    </row>
    <row r="55" spans="2:21" ht="12.75">
      <c r="B55" s="265"/>
      <c r="C55" s="228"/>
      <c r="D55" s="229"/>
      <c r="E55" s="228"/>
      <c r="F55" s="369"/>
      <c r="G55" s="370"/>
      <c r="H55" s="369"/>
      <c r="I55" s="371"/>
      <c r="J55" s="372"/>
      <c r="K55" s="373"/>
      <c r="L55" s="373"/>
      <c r="M55" s="374"/>
      <c r="N55" s="228"/>
      <c r="O55" s="228"/>
      <c r="P55" s="229"/>
      <c r="Q55" s="228"/>
      <c r="R55" s="369"/>
      <c r="S55" s="370"/>
      <c r="T55" s="369"/>
      <c r="U55" s="375"/>
    </row>
    <row r="56" spans="2:21" ht="12.75">
      <c r="B56" s="265"/>
      <c r="C56" s="228"/>
      <c r="D56" s="229"/>
      <c r="E56" s="228"/>
      <c r="F56" s="369"/>
      <c r="G56" s="370"/>
      <c r="H56" s="369"/>
      <c r="I56" s="371"/>
      <c r="J56" s="372"/>
      <c r="K56" s="373"/>
      <c r="L56" s="373"/>
      <c r="M56" s="374"/>
      <c r="N56" s="228"/>
      <c r="O56" s="228"/>
      <c r="P56" s="229"/>
      <c r="Q56" s="228"/>
      <c r="R56" s="369"/>
      <c r="S56" s="370"/>
      <c r="T56" s="369"/>
      <c r="U56" s="375"/>
    </row>
    <row r="57" spans="2:21" ht="12.75">
      <c r="B57" s="264"/>
      <c r="C57" s="233"/>
      <c r="D57" s="229"/>
      <c r="E57" s="228"/>
      <c r="F57" s="369"/>
      <c r="G57" s="370"/>
      <c r="H57" s="369"/>
      <c r="I57" s="371"/>
      <c r="J57" s="372"/>
      <c r="K57" s="373"/>
      <c r="L57" s="373"/>
      <c r="M57" s="374"/>
      <c r="N57" s="233"/>
      <c r="O57" s="233"/>
      <c r="P57" s="229"/>
      <c r="Q57" s="228"/>
      <c r="R57" s="369"/>
      <c r="S57" s="370"/>
      <c r="T57" s="369"/>
      <c r="U57" s="375"/>
    </row>
    <row r="58" spans="2:21" ht="12.75">
      <c r="B58" s="265"/>
      <c r="C58" s="228"/>
      <c r="D58" s="229"/>
      <c r="E58" s="228"/>
      <c r="F58" s="369"/>
      <c r="G58" s="370"/>
      <c r="H58" s="369"/>
      <c r="I58" s="371"/>
      <c r="J58" s="372"/>
      <c r="K58" s="373"/>
      <c r="L58" s="373"/>
      <c r="M58" s="374"/>
      <c r="N58" s="228"/>
      <c r="O58" s="228"/>
      <c r="P58" s="229"/>
      <c r="Q58" s="228"/>
      <c r="R58" s="369"/>
      <c r="S58" s="370"/>
      <c r="T58" s="369"/>
      <c r="U58" s="375"/>
    </row>
    <row r="59" spans="2:21" ht="12.75">
      <c r="B59" s="264"/>
      <c r="C59" s="233"/>
      <c r="D59" s="263"/>
      <c r="E59" s="233"/>
      <c r="F59" s="362"/>
      <c r="G59" s="363"/>
      <c r="H59" s="362"/>
      <c r="I59" s="364"/>
      <c r="J59" s="365"/>
      <c r="K59" s="366"/>
      <c r="L59" s="366"/>
      <c r="M59" s="367"/>
      <c r="N59" s="233"/>
      <c r="O59" s="233"/>
      <c r="P59" s="263"/>
      <c r="Q59" s="233"/>
      <c r="R59" s="362"/>
      <c r="S59" s="363"/>
      <c r="T59" s="362"/>
      <c r="U59" s="368"/>
    </row>
    <row r="60" spans="2:21" ht="13.5" thickBot="1">
      <c r="B60" s="262"/>
      <c r="C60" s="261"/>
      <c r="D60" s="260"/>
      <c r="E60" s="259"/>
      <c r="F60" s="355"/>
      <c r="G60" s="356"/>
      <c r="H60" s="355"/>
      <c r="I60" s="357"/>
      <c r="J60" s="358"/>
      <c r="K60" s="359"/>
      <c r="L60" s="359"/>
      <c r="M60" s="360"/>
      <c r="N60" s="261"/>
      <c r="O60" s="261"/>
      <c r="P60" s="260"/>
      <c r="Q60" s="259"/>
      <c r="R60" s="355"/>
      <c r="S60" s="356"/>
      <c r="T60" s="355"/>
      <c r="U60" s="361"/>
    </row>
  </sheetData>
  <sheetProtection/>
  <mergeCells count="333">
    <mergeCell ref="B2:F2"/>
    <mergeCell ref="R1:U1"/>
    <mergeCell ref="D21:E21"/>
    <mergeCell ref="D12:E12"/>
    <mergeCell ref="D15:E15"/>
    <mergeCell ref="P15:Q15"/>
    <mergeCell ref="D17:E17"/>
    <mergeCell ref="F20:G20"/>
    <mergeCell ref="H20:I20"/>
    <mergeCell ref="L20:M20"/>
    <mergeCell ref="D22:E22"/>
    <mergeCell ref="P21:Q21"/>
    <mergeCell ref="P22:Q22"/>
    <mergeCell ref="P23:Q23"/>
    <mergeCell ref="D28:E28"/>
    <mergeCell ref="F28:G28"/>
    <mergeCell ref="H28:I28"/>
    <mergeCell ref="L28:M28"/>
    <mergeCell ref="F26:G26"/>
    <mergeCell ref="H26:I26"/>
    <mergeCell ref="F58:G58"/>
    <mergeCell ref="H58:I58"/>
    <mergeCell ref="L58:M58"/>
    <mergeCell ref="R58:S58"/>
    <mergeCell ref="T58:U58"/>
    <mergeCell ref="P11:Q11"/>
    <mergeCell ref="F55:G55"/>
    <mergeCell ref="H55:I55"/>
    <mergeCell ref="L55:M55"/>
    <mergeCell ref="R55:S55"/>
    <mergeCell ref="T55:U55"/>
    <mergeCell ref="F57:G57"/>
    <mergeCell ref="H57:I57"/>
    <mergeCell ref="L57:M57"/>
    <mergeCell ref="R57:S57"/>
    <mergeCell ref="T57:U57"/>
    <mergeCell ref="J57:K57"/>
    <mergeCell ref="F56:G56"/>
    <mergeCell ref="R56:S56"/>
    <mergeCell ref="T56:U56"/>
    <mergeCell ref="F53:G53"/>
    <mergeCell ref="H53:I53"/>
    <mergeCell ref="L53:M53"/>
    <mergeCell ref="R53:S53"/>
    <mergeCell ref="T53:U53"/>
    <mergeCell ref="F54:G54"/>
    <mergeCell ref="H54:I54"/>
    <mergeCell ref="L54:M54"/>
    <mergeCell ref="R54:S54"/>
    <mergeCell ref="T54:U54"/>
    <mergeCell ref="T52:U52"/>
    <mergeCell ref="R2:S2"/>
    <mergeCell ref="R3:S3"/>
    <mergeCell ref="T2:U2"/>
    <mergeCell ref="T3:U3"/>
    <mergeCell ref="P18:Q18"/>
    <mergeCell ref="T50:U50"/>
    <mergeCell ref="R28:S28"/>
    <mergeCell ref="T28:U28"/>
    <mergeCell ref="R20:S20"/>
    <mergeCell ref="F51:G51"/>
    <mergeCell ref="H51:I51"/>
    <mergeCell ref="L51:M51"/>
    <mergeCell ref="R51:S51"/>
    <mergeCell ref="T51:U51"/>
    <mergeCell ref="J50:K50"/>
    <mergeCell ref="F48:G48"/>
    <mergeCell ref="H48:I48"/>
    <mergeCell ref="L48:M48"/>
    <mergeCell ref="R48:S48"/>
    <mergeCell ref="T48:U48"/>
    <mergeCell ref="R49:S49"/>
    <mergeCell ref="T49:U49"/>
    <mergeCell ref="J48:K48"/>
    <mergeCell ref="F46:G46"/>
    <mergeCell ref="H46:I46"/>
    <mergeCell ref="L46:M46"/>
    <mergeCell ref="R46:S46"/>
    <mergeCell ref="T46:U46"/>
    <mergeCell ref="R47:S47"/>
    <mergeCell ref="T47:U47"/>
    <mergeCell ref="J46:K46"/>
    <mergeCell ref="F44:G44"/>
    <mergeCell ref="H44:I44"/>
    <mergeCell ref="L44:M44"/>
    <mergeCell ref="R44:S44"/>
    <mergeCell ref="T44:U44"/>
    <mergeCell ref="R45:S45"/>
    <mergeCell ref="T45:U45"/>
    <mergeCell ref="J44:K44"/>
    <mergeCell ref="F42:G42"/>
    <mergeCell ref="H42:I42"/>
    <mergeCell ref="L42:M42"/>
    <mergeCell ref="R42:S42"/>
    <mergeCell ref="T42:U42"/>
    <mergeCell ref="T43:U43"/>
    <mergeCell ref="J42:K42"/>
    <mergeCell ref="F40:G40"/>
    <mergeCell ref="H40:I40"/>
    <mergeCell ref="L40:M40"/>
    <mergeCell ref="R40:S40"/>
    <mergeCell ref="T40:U40"/>
    <mergeCell ref="F41:G41"/>
    <mergeCell ref="H41:I41"/>
    <mergeCell ref="L41:M41"/>
    <mergeCell ref="R41:S41"/>
    <mergeCell ref="T41:U41"/>
    <mergeCell ref="F38:G38"/>
    <mergeCell ref="H38:I38"/>
    <mergeCell ref="L38:M38"/>
    <mergeCell ref="R38:S38"/>
    <mergeCell ref="T38:U38"/>
    <mergeCell ref="F39:G39"/>
    <mergeCell ref="H39:I39"/>
    <mergeCell ref="L39:M39"/>
    <mergeCell ref="R39:S39"/>
    <mergeCell ref="T39:U39"/>
    <mergeCell ref="F36:G36"/>
    <mergeCell ref="H36:I36"/>
    <mergeCell ref="L36:M36"/>
    <mergeCell ref="R36:S36"/>
    <mergeCell ref="T36:U36"/>
    <mergeCell ref="F37:G37"/>
    <mergeCell ref="H37:I37"/>
    <mergeCell ref="L37:M37"/>
    <mergeCell ref="R37:S37"/>
    <mergeCell ref="T37:U37"/>
    <mergeCell ref="F34:G34"/>
    <mergeCell ref="H34:I34"/>
    <mergeCell ref="L34:M34"/>
    <mergeCell ref="R34:S34"/>
    <mergeCell ref="T34:U34"/>
    <mergeCell ref="F35:G35"/>
    <mergeCell ref="H35:I35"/>
    <mergeCell ref="L35:M35"/>
    <mergeCell ref="R35:S35"/>
    <mergeCell ref="T35:U35"/>
    <mergeCell ref="F32:G32"/>
    <mergeCell ref="H32:I32"/>
    <mergeCell ref="L32:M32"/>
    <mergeCell ref="R32:S32"/>
    <mergeCell ref="T32:U32"/>
    <mergeCell ref="F33:G33"/>
    <mergeCell ref="H33:I33"/>
    <mergeCell ref="L33:M33"/>
    <mergeCell ref="R33:S33"/>
    <mergeCell ref="T33:U33"/>
    <mergeCell ref="F30:G30"/>
    <mergeCell ref="H30:I30"/>
    <mergeCell ref="L30:M30"/>
    <mergeCell ref="R30:S30"/>
    <mergeCell ref="T30:U30"/>
    <mergeCell ref="F31:G31"/>
    <mergeCell ref="H31:I31"/>
    <mergeCell ref="L31:M31"/>
    <mergeCell ref="R31:S31"/>
    <mergeCell ref="T31:U31"/>
    <mergeCell ref="F29:G29"/>
    <mergeCell ref="H29:I29"/>
    <mergeCell ref="L29:M29"/>
    <mergeCell ref="R29:S29"/>
    <mergeCell ref="T29:U29"/>
    <mergeCell ref="J28:K28"/>
    <mergeCell ref="J29:K29"/>
    <mergeCell ref="L26:M26"/>
    <mergeCell ref="R26:S26"/>
    <mergeCell ref="T26:U26"/>
    <mergeCell ref="F27:G27"/>
    <mergeCell ref="H27:I27"/>
    <mergeCell ref="L27:M27"/>
    <mergeCell ref="R27:S27"/>
    <mergeCell ref="T27:U27"/>
    <mergeCell ref="J26:K26"/>
    <mergeCell ref="J27:K27"/>
    <mergeCell ref="F24:G24"/>
    <mergeCell ref="H24:I24"/>
    <mergeCell ref="L24:M24"/>
    <mergeCell ref="R24:S24"/>
    <mergeCell ref="T24:U24"/>
    <mergeCell ref="F25:G25"/>
    <mergeCell ref="H25:I25"/>
    <mergeCell ref="L25:M25"/>
    <mergeCell ref="R25:S25"/>
    <mergeCell ref="T25:U25"/>
    <mergeCell ref="F22:G22"/>
    <mergeCell ref="H22:I22"/>
    <mergeCell ref="L22:M22"/>
    <mergeCell ref="R22:S22"/>
    <mergeCell ref="T22:U22"/>
    <mergeCell ref="F23:G23"/>
    <mergeCell ref="H23:I23"/>
    <mergeCell ref="L23:M23"/>
    <mergeCell ref="R23:S23"/>
    <mergeCell ref="T23:U23"/>
    <mergeCell ref="T20:U20"/>
    <mergeCell ref="F21:G21"/>
    <mergeCell ref="H21:I21"/>
    <mergeCell ref="L21:M21"/>
    <mergeCell ref="R21:S21"/>
    <mergeCell ref="T21:U21"/>
    <mergeCell ref="J20:K20"/>
    <mergeCell ref="J21:K21"/>
    <mergeCell ref="F19:G19"/>
    <mergeCell ref="H19:I19"/>
    <mergeCell ref="L19:M19"/>
    <mergeCell ref="R19:S19"/>
    <mergeCell ref="T19:U19"/>
    <mergeCell ref="J18:K18"/>
    <mergeCell ref="J19:K19"/>
    <mergeCell ref="P19:Q19"/>
    <mergeCell ref="F18:G18"/>
    <mergeCell ref="H18:I18"/>
    <mergeCell ref="F17:G17"/>
    <mergeCell ref="H17:I17"/>
    <mergeCell ref="L17:M17"/>
    <mergeCell ref="R17:S17"/>
    <mergeCell ref="T17:U17"/>
    <mergeCell ref="R18:S18"/>
    <mergeCell ref="T18:U18"/>
    <mergeCell ref="L18:M18"/>
    <mergeCell ref="F15:G15"/>
    <mergeCell ref="H15:I15"/>
    <mergeCell ref="L15:M15"/>
    <mergeCell ref="R15:S15"/>
    <mergeCell ref="T15:U15"/>
    <mergeCell ref="R16:S16"/>
    <mergeCell ref="T16:U16"/>
    <mergeCell ref="F16:G16"/>
    <mergeCell ref="H16:I16"/>
    <mergeCell ref="L16:M16"/>
    <mergeCell ref="F13:G13"/>
    <mergeCell ref="H13:I13"/>
    <mergeCell ref="L13:M13"/>
    <mergeCell ref="R13:S13"/>
    <mergeCell ref="T13:U13"/>
    <mergeCell ref="F14:G14"/>
    <mergeCell ref="H14:I14"/>
    <mergeCell ref="L14:M14"/>
    <mergeCell ref="R14:S14"/>
    <mergeCell ref="T14:U14"/>
    <mergeCell ref="F11:G11"/>
    <mergeCell ref="H11:I11"/>
    <mergeCell ref="L11:M11"/>
    <mergeCell ref="R11:S11"/>
    <mergeCell ref="T11:U11"/>
    <mergeCell ref="F12:G12"/>
    <mergeCell ref="H12:I12"/>
    <mergeCell ref="L12:M12"/>
    <mergeCell ref="R12:S12"/>
    <mergeCell ref="T12:U12"/>
    <mergeCell ref="F9:G9"/>
    <mergeCell ref="H9:I9"/>
    <mergeCell ref="L9:M9"/>
    <mergeCell ref="R9:S9"/>
    <mergeCell ref="T9:U9"/>
    <mergeCell ref="F10:G10"/>
    <mergeCell ref="H10:I10"/>
    <mergeCell ref="L10:M10"/>
    <mergeCell ref="R10:S10"/>
    <mergeCell ref="T10:U10"/>
    <mergeCell ref="T7:U7"/>
    <mergeCell ref="D8:E8"/>
    <mergeCell ref="F8:G8"/>
    <mergeCell ref="H8:I8"/>
    <mergeCell ref="P8:Q8"/>
    <mergeCell ref="R8:S8"/>
    <mergeCell ref="T8:U8"/>
    <mergeCell ref="B6:K6"/>
    <mergeCell ref="L6:U6"/>
    <mergeCell ref="J7:K8"/>
    <mergeCell ref="J9:K9"/>
    <mergeCell ref="J10:K10"/>
    <mergeCell ref="J11:K11"/>
    <mergeCell ref="F7:G7"/>
    <mergeCell ref="H7:I7"/>
    <mergeCell ref="L7:M8"/>
    <mergeCell ref="R7:S7"/>
    <mergeCell ref="J12:K12"/>
    <mergeCell ref="J13:K13"/>
    <mergeCell ref="J14:K14"/>
    <mergeCell ref="J15:K15"/>
    <mergeCell ref="J16:K16"/>
    <mergeCell ref="J17:K17"/>
    <mergeCell ref="J22:K22"/>
    <mergeCell ref="J23:K23"/>
    <mergeCell ref="J24:K24"/>
    <mergeCell ref="J25:K25"/>
    <mergeCell ref="J41:K41"/>
    <mergeCell ref="J30:K30"/>
    <mergeCell ref="J31:K31"/>
    <mergeCell ref="J32:K32"/>
    <mergeCell ref="J33:K33"/>
    <mergeCell ref="J34:K34"/>
    <mergeCell ref="J35:K35"/>
    <mergeCell ref="J51:K51"/>
    <mergeCell ref="J52:K52"/>
    <mergeCell ref="J53:K53"/>
    <mergeCell ref="J54:K54"/>
    <mergeCell ref="J55:K55"/>
    <mergeCell ref="J36:K36"/>
    <mergeCell ref="J37:K37"/>
    <mergeCell ref="J38:K38"/>
    <mergeCell ref="J39:K39"/>
    <mergeCell ref="J40:K40"/>
    <mergeCell ref="J58:K58"/>
    <mergeCell ref="N2:P2"/>
    <mergeCell ref="N3:P3"/>
    <mergeCell ref="L2:M2"/>
    <mergeCell ref="L3:M3"/>
    <mergeCell ref="H2:J3"/>
    <mergeCell ref="H56:I56"/>
    <mergeCell ref="J56:K56"/>
    <mergeCell ref="L56:M56"/>
    <mergeCell ref="L59:M59"/>
    <mergeCell ref="R59:S59"/>
    <mergeCell ref="F50:G50"/>
    <mergeCell ref="H50:I50"/>
    <mergeCell ref="L50:M50"/>
    <mergeCell ref="R50:S50"/>
    <mergeCell ref="F52:G52"/>
    <mergeCell ref="H52:I52"/>
    <mergeCell ref="L52:M52"/>
    <mergeCell ref="R52:S52"/>
    <mergeCell ref="T59:U59"/>
    <mergeCell ref="F60:G60"/>
    <mergeCell ref="H60:I60"/>
    <mergeCell ref="J60:K60"/>
    <mergeCell ref="L60:M60"/>
    <mergeCell ref="R60:S60"/>
    <mergeCell ref="T60:U60"/>
    <mergeCell ref="F59:G59"/>
    <mergeCell ref="H59:I59"/>
    <mergeCell ref="J59:K59"/>
  </mergeCells>
  <dataValidations count="1">
    <dataValidation allowBlank="1" showInputMessage="1" showErrorMessage="1" sqref="Q9:Q10 E9:E11 E13:E14 Q12:Q14 E16 Q16:Q17 E18:E20 Q20 E23:E27 C7:D42 F7:J7 L7 B6:B60 J9:J60 Q24:Q60 F8:I60 C50:D60 E29:E60 L9:L60 N7:P60 R7:U60"/>
  </dataValidation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AF52"/>
  <sheetViews>
    <sheetView zoomScalePageLayoutView="0" workbookViewId="0" topLeftCell="A37">
      <selection activeCell="AG1" sqref="AG1"/>
    </sheetView>
  </sheetViews>
  <sheetFormatPr defaultColWidth="9.00390625" defaultRowHeight="13.5"/>
  <cols>
    <col min="1" max="1" width="9.00390625" style="154" customWidth="1"/>
    <col min="2" max="3" width="9.625" style="154" customWidth="1"/>
    <col min="4" max="13" width="2.00390625" style="154" customWidth="1"/>
    <col min="14" max="15" width="9.625" style="154" customWidth="1"/>
    <col min="16" max="16" width="10.125" style="154" customWidth="1"/>
    <col min="17" max="17" width="30.625" style="154" customWidth="1"/>
    <col min="18" max="19" width="9.625" style="154" customWidth="1"/>
    <col min="20" max="29" width="2.00390625" style="154" customWidth="1"/>
    <col min="30" max="31" width="9.625" style="154" customWidth="1"/>
    <col min="32" max="32" width="10.125" style="154" customWidth="1"/>
    <col min="33" max="52" width="2.00390625" style="154" customWidth="1"/>
    <col min="53" max="16384" width="9.00390625" style="154" customWidth="1"/>
  </cols>
  <sheetData>
    <row r="1" spans="2:19" ht="26.25" customHeight="1">
      <c r="B1" s="154" t="s">
        <v>625</v>
      </c>
      <c r="C1" s="257"/>
      <c r="R1" s="154" t="s">
        <v>625</v>
      </c>
      <c r="S1" s="257"/>
    </row>
    <row r="2" ht="26.25" customHeight="1"/>
    <row r="3" spans="2:32" ht="31.5" customHeight="1">
      <c r="B3" s="495" t="s">
        <v>606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  <c r="R3" s="495" t="s">
        <v>605</v>
      </c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</row>
    <row r="4" ht="39.75" customHeight="1" thickBot="1"/>
    <row r="5" spans="2:32" ht="24.75" customHeight="1" thickBot="1" thickTop="1">
      <c r="B5" s="224" t="s">
        <v>601</v>
      </c>
      <c r="C5" s="224" t="s">
        <v>600</v>
      </c>
      <c r="D5" s="223">
        <v>1</v>
      </c>
      <c r="E5" s="220">
        <v>2</v>
      </c>
      <c r="F5" s="220">
        <v>3</v>
      </c>
      <c r="G5" s="220">
        <v>4</v>
      </c>
      <c r="H5" s="222">
        <v>5</v>
      </c>
      <c r="I5" s="221">
        <v>6</v>
      </c>
      <c r="J5" s="220">
        <v>7</v>
      </c>
      <c r="K5" s="220">
        <v>8</v>
      </c>
      <c r="L5" s="220">
        <v>9</v>
      </c>
      <c r="M5" s="219">
        <v>0</v>
      </c>
      <c r="N5" s="217" t="s">
        <v>599</v>
      </c>
      <c r="O5" s="217" t="s">
        <v>598</v>
      </c>
      <c r="P5" s="216" t="s">
        <v>597</v>
      </c>
      <c r="R5" s="224" t="s">
        <v>601</v>
      </c>
      <c r="S5" s="224" t="s">
        <v>600</v>
      </c>
      <c r="T5" s="223">
        <v>1</v>
      </c>
      <c r="U5" s="220">
        <v>2</v>
      </c>
      <c r="V5" s="220">
        <v>3</v>
      </c>
      <c r="W5" s="220">
        <v>4</v>
      </c>
      <c r="X5" s="222">
        <v>5</v>
      </c>
      <c r="Y5" s="221">
        <v>6</v>
      </c>
      <c r="Z5" s="220">
        <v>7</v>
      </c>
      <c r="AA5" s="220">
        <v>8</v>
      </c>
      <c r="AB5" s="220">
        <v>9</v>
      </c>
      <c r="AC5" s="219">
        <v>0</v>
      </c>
      <c r="AD5" s="217" t="s">
        <v>599</v>
      </c>
      <c r="AE5" s="217" t="s">
        <v>598</v>
      </c>
      <c r="AF5" s="216" t="s">
        <v>597</v>
      </c>
    </row>
    <row r="6" spans="2:32" ht="12" customHeight="1" thickTop="1">
      <c r="B6" s="491" t="s">
        <v>596</v>
      </c>
      <c r="C6" s="494"/>
      <c r="D6" s="207"/>
      <c r="E6" s="204"/>
      <c r="F6" s="204"/>
      <c r="G6" s="204"/>
      <c r="H6" s="206"/>
      <c r="I6" s="205"/>
      <c r="J6" s="204"/>
      <c r="K6" s="204"/>
      <c r="L6" s="204"/>
      <c r="M6" s="203"/>
      <c r="N6" s="489"/>
      <c r="O6" s="489"/>
      <c r="P6" s="480"/>
      <c r="R6" s="491" t="s">
        <v>596</v>
      </c>
      <c r="S6" s="494"/>
      <c r="T6" s="207"/>
      <c r="U6" s="204"/>
      <c r="V6" s="204"/>
      <c r="W6" s="204"/>
      <c r="X6" s="206"/>
      <c r="Y6" s="205"/>
      <c r="Z6" s="204"/>
      <c r="AA6" s="204"/>
      <c r="AB6" s="204"/>
      <c r="AC6" s="203"/>
      <c r="AD6" s="489"/>
      <c r="AE6" s="489"/>
      <c r="AF6" s="480"/>
    </row>
    <row r="7" spans="2:32" ht="12" customHeight="1">
      <c r="B7" s="492"/>
      <c r="C7" s="478"/>
      <c r="D7" s="173"/>
      <c r="E7" s="170"/>
      <c r="F7" s="170"/>
      <c r="G7" s="170"/>
      <c r="H7" s="172"/>
      <c r="I7" s="171"/>
      <c r="J7" s="170"/>
      <c r="K7" s="170"/>
      <c r="L7" s="170"/>
      <c r="M7" s="169"/>
      <c r="N7" s="478"/>
      <c r="O7" s="478"/>
      <c r="P7" s="481"/>
      <c r="R7" s="492"/>
      <c r="S7" s="478"/>
      <c r="T7" s="173"/>
      <c r="U7" s="170"/>
      <c r="V7" s="170"/>
      <c r="W7" s="170"/>
      <c r="X7" s="172"/>
      <c r="Y7" s="171"/>
      <c r="Z7" s="170"/>
      <c r="AA7" s="170"/>
      <c r="AB7" s="170"/>
      <c r="AC7" s="169"/>
      <c r="AD7" s="478"/>
      <c r="AE7" s="478"/>
      <c r="AF7" s="481"/>
    </row>
    <row r="8" spans="2:32" ht="12" customHeight="1">
      <c r="B8" s="492"/>
      <c r="C8" s="478"/>
      <c r="D8" s="173"/>
      <c r="E8" s="170"/>
      <c r="F8" s="170"/>
      <c r="G8" s="170"/>
      <c r="H8" s="172"/>
      <c r="I8" s="171"/>
      <c r="J8" s="170"/>
      <c r="K8" s="170"/>
      <c r="L8" s="170"/>
      <c r="M8" s="169"/>
      <c r="N8" s="478"/>
      <c r="O8" s="478"/>
      <c r="P8" s="481"/>
      <c r="R8" s="492"/>
      <c r="S8" s="478"/>
      <c r="T8" s="173"/>
      <c r="U8" s="170"/>
      <c r="V8" s="170"/>
      <c r="W8" s="170"/>
      <c r="X8" s="172"/>
      <c r="Y8" s="171"/>
      <c r="Z8" s="170"/>
      <c r="AA8" s="170"/>
      <c r="AB8" s="170"/>
      <c r="AC8" s="169"/>
      <c r="AD8" s="478"/>
      <c r="AE8" s="478"/>
      <c r="AF8" s="481"/>
    </row>
    <row r="9" spans="2:32" ht="12" customHeight="1">
      <c r="B9" s="492"/>
      <c r="C9" s="478"/>
      <c r="D9" s="173"/>
      <c r="E9" s="170"/>
      <c r="F9" s="170"/>
      <c r="G9" s="170"/>
      <c r="H9" s="172"/>
      <c r="I9" s="171"/>
      <c r="J9" s="170"/>
      <c r="K9" s="170"/>
      <c r="L9" s="170"/>
      <c r="M9" s="169"/>
      <c r="N9" s="478"/>
      <c r="O9" s="478"/>
      <c r="P9" s="481"/>
      <c r="R9" s="492"/>
      <c r="S9" s="478"/>
      <c r="T9" s="173"/>
      <c r="U9" s="170"/>
      <c r="V9" s="170"/>
      <c r="W9" s="170"/>
      <c r="X9" s="172"/>
      <c r="Y9" s="171"/>
      <c r="Z9" s="170"/>
      <c r="AA9" s="170"/>
      <c r="AB9" s="170"/>
      <c r="AC9" s="169"/>
      <c r="AD9" s="478"/>
      <c r="AE9" s="478"/>
      <c r="AF9" s="481"/>
    </row>
    <row r="10" spans="2:32" ht="12" customHeight="1">
      <c r="B10" s="492"/>
      <c r="C10" s="478"/>
      <c r="D10" s="202"/>
      <c r="E10" s="199"/>
      <c r="F10" s="199"/>
      <c r="G10" s="199"/>
      <c r="H10" s="201"/>
      <c r="I10" s="200"/>
      <c r="J10" s="199"/>
      <c r="K10" s="199"/>
      <c r="L10" s="199"/>
      <c r="M10" s="198"/>
      <c r="N10" s="478"/>
      <c r="O10" s="478"/>
      <c r="P10" s="481"/>
      <c r="R10" s="492"/>
      <c r="S10" s="478"/>
      <c r="T10" s="202"/>
      <c r="U10" s="199"/>
      <c r="V10" s="199"/>
      <c r="W10" s="199"/>
      <c r="X10" s="201"/>
      <c r="Y10" s="200"/>
      <c r="Z10" s="199"/>
      <c r="AA10" s="199"/>
      <c r="AB10" s="199"/>
      <c r="AC10" s="198"/>
      <c r="AD10" s="478"/>
      <c r="AE10" s="478"/>
      <c r="AF10" s="481"/>
    </row>
    <row r="11" spans="2:32" ht="12" customHeight="1">
      <c r="B11" s="492"/>
      <c r="C11" s="478"/>
      <c r="D11" s="212"/>
      <c r="E11" s="209"/>
      <c r="F11" s="209"/>
      <c r="G11" s="209"/>
      <c r="H11" s="211"/>
      <c r="I11" s="210"/>
      <c r="J11" s="209"/>
      <c r="K11" s="209"/>
      <c r="L11" s="209"/>
      <c r="M11" s="208"/>
      <c r="N11" s="478"/>
      <c r="O11" s="478"/>
      <c r="P11" s="481"/>
      <c r="R11" s="492"/>
      <c r="S11" s="478"/>
      <c r="T11" s="212"/>
      <c r="U11" s="209"/>
      <c r="V11" s="209"/>
      <c r="W11" s="209"/>
      <c r="X11" s="211"/>
      <c r="Y11" s="210"/>
      <c r="Z11" s="209"/>
      <c r="AA11" s="209"/>
      <c r="AB11" s="209"/>
      <c r="AC11" s="208"/>
      <c r="AD11" s="478"/>
      <c r="AE11" s="478"/>
      <c r="AF11" s="481"/>
    </row>
    <row r="12" spans="2:32" ht="12" customHeight="1">
      <c r="B12" s="492"/>
      <c r="C12" s="478"/>
      <c r="D12" s="173"/>
      <c r="E12" s="170"/>
      <c r="F12" s="170"/>
      <c r="G12" s="170"/>
      <c r="H12" s="172"/>
      <c r="I12" s="171"/>
      <c r="J12" s="170"/>
      <c r="K12" s="170"/>
      <c r="L12" s="170"/>
      <c r="M12" s="169"/>
      <c r="N12" s="478"/>
      <c r="O12" s="478"/>
      <c r="P12" s="481"/>
      <c r="R12" s="492"/>
      <c r="S12" s="478"/>
      <c r="T12" s="173"/>
      <c r="U12" s="170"/>
      <c r="V12" s="170"/>
      <c r="W12" s="170"/>
      <c r="X12" s="172"/>
      <c r="Y12" s="171"/>
      <c r="Z12" s="170"/>
      <c r="AA12" s="170"/>
      <c r="AB12" s="170"/>
      <c r="AC12" s="169"/>
      <c r="AD12" s="478"/>
      <c r="AE12" s="478"/>
      <c r="AF12" s="481"/>
    </row>
    <row r="13" spans="2:32" ht="12" customHeight="1">
      <c r="B13" s="492"/>
      <c r="C13" s="478"/>
      <c r="D13" s="173"/>
      <c r="E13" s="170"/>
      <c r="F13" s="170"/>
      <c r="G13" s="170"/>
      <c r="H13" s="172"/>
      <c r="I13" s="171"/>
      <c r="J13" s="170"/>
      <c r="K13" s="170"/>
      <c r="L13" s="170"/>
      <c r="M13" s="169"/>
      <c r="N13" s="478"/>
      <c r="O13" s="478"/>
      <c r="P13" s="481"/>
      <c r="R13" s="492"/>
      <c r="S13" s="478"/>
      <c r="T13" s="173"/>
      <c r="U13" s="170"/>
      <c r="V13" s="170"/>
      <c r="W13" s="170"/>
      <c r="X13" s="172"/>
      <c r="Y13" s="171"/>
      <c r="Z13" s="170"/>
      <c r="AA13" s="170"/>
      <c r="AB13" s="170"/>
      <c r="AC13" s="169"/>
      <c r="AD13" s="478"/>
      <c r="AE13" s="478"/>
      <c r="AF13" s="481"/>
    </row>
    <row r="14" spans="2:32" ht="12" customHeight="1">
      <c r="B14" s="492"/>
      <c r="C14" s="478"/>
      <c r="D14" s="173"/>
      <c r="E14" s="170"/>
      <c r="F14" s="170"/>
      <c r="G14" s="170"/>
      <c r="H14" s="172"/>
      <c r="I14" s="171"/>
      <c r="J14" s="170"/>
      <c r="K14" s="170"/>
      <c r="L14" s="170"/>
      <c r="M14" s="169"/>
      <c r="N14" s="478"/>
      <c r="O14" s="478"/>
      <c r="P14" s="481"/>
      <c r="R14" s="492"/>
      <c r="S14" s="478"/>
      <c r="T14" s="173"/>
      <c r="U14" s="170"/>
      <c r="V14" s="170"/>
      <c r="W14" s="170"/>
      <c r="X14" s="172"/>
      <c r="Y14" s="171"/>
      <c r="Z14" s="170"/>
      <c r="AA14" s="170"/>
      <c r="AB14" s="170"/>
      <c r="AC14" s="169"/>
      <c r="AD14" s="478"/>
      <c r="AE14" s="478"/>
      <c r="AF14" s="481"/>
    </row>
    <row r="15" spans="2:32" ht="12" customHeight="1" thickBot="1">
      <c r="B15" s="493"/>
      <c r="C15" s="479"/>
      <c r="D15" s="191"/>
      <c r="E15" s="188"/>
      <c r="F15" s="188"/>
      <c r="G15" s="188"/>
      <c r="H15" s="190"/>
      <c r="I15" s="189"/>
      <c r="J15" s="188"/>
      <c r="K15" s="188"/>
      <c r="L15" s="188"/>
      <c r="M15" s="187"/>
      <c r="N15" s="479"/>
      <c r="O15" s="479"/>
      <c r="P15" s="482"/>
      <c r="R15" s="493"/>
      <c r="S15" s="479"/>
      <c r="T15" s="191"/>
      <c r="U15" s="188"/>
      <c r="V15" s="188"/>
      <c r="W15" s="188"/>
      <c r="X15" s="190"/>
      <c r="Y15" s="189"/>
      <c r="Z15" s="188"/>
      <c r="AA15" s="188"/>
      <c r="AB15" s="188"/>
      <c r="AC15" s="187"/>
      <c r="AD15" s="479"/>
      <c r="AE15" s="479"/>
      <c r="AF15" s="482"/>
    </row>
    <row r="16" spans="2:32" ht="12" customHeight="1" thickTop="1">
      <c r="B16" s="491" t="s">
        <v>595</v>
      </c>
      <c r="C16" s="494"/>
      <c r="D16" s="207"/>
      <c r="E16" s="204"/>
      <c r="F16" s="204"/>
      <c r="G16" s="204"/>
      <c r="H16" s="206"/>
      <c r="I16" s="205"/>
      <c r="J16" s="204"/>
      <c r="K16" s="204"/>
      <c r="L16" s="204"/>
      <c r="M16" s="203"/>
      <c r="N16" s="489"/>
      <c r="O16" s="489"/>
      <c r="P16" s="480"/>
      <c r="R16" s="491" t="s">
        <v>595</v>
      </c>
      <c r="S16" s="494"/>
      <c r="T16" s="207"/>
      <c r="U16" s="204"/>
      <c r="V16" s="204"/>
      <c r="W16" s="204"/>
      <c r="X16" s="206"/>
      <c r="Y16" s="205"/>
      <c r="Z16" s="204"/>
      <c r="AA16" s="204"/>
      <c r="AB16" s="204"/>
      <c r="AC16" s="203"/>
      <c r="AD16" s="489"/>
      <c r="AE16" s="489"/>
      <c r="AF16" s="480"/>
    </row>
    <row r="17" spans="2:32" ht="12" customHeight="1">
      <c r="B17" s="492"/>
      <c r="C17" s="478"/>
      <c r="D17" s="173"/>
      <c r="E17" s="170"/>
      <c r="F17" s="170"/>
      <c r="G17" s="170"/>
      <c r="H17" s="172"/>
      <c r="I17" s="171"/>
      <c r="J17" s="170"/>
      <c r="K17" s="170"/>
      <c r="L17" s="170"/>
      <c r="M17" s="169"/>
      <c r="N17" s="478"/>
      <c r="O17" s="478"/>
      <c r="P17" s="481"/>
      <c r="R17" s="492"/>
      <c r="S17" s="478"/>
      <c r="T17" s="173"/>
      <c r="U17" s="170"/>
      <c r="V17" s="170"/>
      <c r="W17" s="170"/>
      <c r="X17" s="172"/>
      <c r="Y17" s="171"/>
      <c r="Z17" s="170"/>
      <c r="AA17" s="170"/>
      <c r="AB17" s="170"/>
      <c r="AC17" s="169"/>
      <c r="AD17" s="478"/>
      <c r="AE17" s="478"/>
      <c r="AF17" s="481"/>
    </row>
    <row r="18" spans="2:32" ht="12" customHeight="1">
      <c r="B18" s="492"/>
      <c r="C18" s="478"/>
      <c r="D18" s="173"/>
      <c r="E18" s="170"/>
      <c r="F18" s="170"/>
      <c r="G18" s="170"/>
      <c r="H18" s="172"/>
      <c r="I18" s="171"/>
      <c r="J18" s="170"/>
      <c r="K18" s="170"/>
      <c r="L18" s="170"/>
      <c r="M18" s="169"/>
      <c r="N18" s="478"/>
      <c r="O18" s="478"/>
      <c r="P18" s="481"/>
      <c r="R18" s="492"/>
      <c r="S18" s="478"/>
      <c r="T18" s="173"/>
      <c r="U18" s="170"/>
      <c r="V18" s="170"/>
      <c r="W18" s="170"/>
      <c r="X18" s="172"/>
      <c r="Y18" s="171"/>
      <c r="Z18" s="170"/>
      <c r="AA18" s="170"/>
      <c r="AB18" s="170"/>
      <c r="AC18" s="169"/>
      <c r="AD18" s="478"/>
      <c r="AE18" s="478"/>
      <c r="AF18" s="481"/>
    </row>
    <row r="19" spans="2:32" ht="12" customHeight="1">
      <c r="B19" s="492"/>
      <c r="C19" s="478"/>
      <c r="D19" s="173"/>
      <c r="E19" s="170"/>
      <c r="F19" s="170"/>
      <c r="G19" s="170"/>
      <c r="H19" s="172"/>
      <c r="I19" s="171"/>
      <c r="J19" s="170"/>
      <c r="K19" s="170"/>
      <c r="L19" s="170"/>
      <c r="M19" s="169"/>
      <c r="N19" s="478"/>
      <c r="O19" s="478"/>
      <c r="P19" s="481"/>
      <c r="R19" s="492"/>
      <c r="S19" s="478"/>
      <c r="T19" s="173"/>
      <c r="U19" s="170"/>
      <c r="V19" s="170"/>
      <c r="W19" s="170"/>
      <c r="X19" s="172"/>
      <c r="Y19" s="171"/>
      <c r="Z19" s="170"/>
      <c r="AA19" s="170"/>
      <c r="AB19" s="170"/>
      <c r="AC19" s="169"/>
      <c r="AD19" s="478"/>
      <c r="AE19" s="478"/>
      <c r="AF19" s="481"/>
    </row>
    <row r="20" spans="2:32" ht="12" customHeight="1">
      <c r="B20" s="492"/>
      <c r="C20" s="478"/>
      <c r="D20" s="202"/>
      <c r="E20" s="199"/>
      <c r="F20" s="199"/>
      <c r="G20" s="199"/>
      <c r="H20" s="201"/>
      <c r="I20" s="200"/>
      <c r="J20" s="199"/>
      <c r="K20" s="199"/>
      <c r="L20" s="199"/>
      <c r="M20" s="198"/>
      <c r="N20" s="478"/>
      <c r="O20" s="478"/>
      <c r="P20" s="481"/>
      <c r="R20" s="492"/>
      <c r="S20" s="478"/>
      <c r="T20" s="202"/>
      <c r="U20" s="199"/>
      <c r="V20" s="199"/>
      <c r="W20" s="199"/>
      <c r="X20" s="201"/>
      <c r="Y20" s="200"/>
      <c r="Z20" s="199"/>
      <c r="AA20" s="199"/>
      <c r="AB20" s="199"/>
      <c r="AC20" s="198"/>
      <c r="AD20" s="478"/>
      <c r="AE20" s="478"/>
      <c r="AF20" s="481"/>
    </row>
    <row r="21" spans="2:32" ht="12" customHeight="1">
      <c r="B21" s="492"/>
      <c r="C21" s="478"/>
      <c r="D21" s="212"/>
      <c r="E21" s="209"/>
      <c r="F21" s="209"/>
      <c r="G21" s="209"/>
      <c r="H21" s="211"/>
      <c r="I21" s="210"/>
      <c r="J21" s="209"/>
      <c r="K21" s="209"/>
      <c r="L21" s="209"/>
      <c r="M21" s="208"/>
      <c r="N21" s="478"/>
      <c r="O21" s="478"/>
      <c r="P21" s="481"/>
      <c r="R21" s="492"/>
      <c r="S21" s="478"/>
      <c r="T21" s="212"/>
      <c r="U21" s="209"/>
      <c r="V21" s="209"/>
      <c r="W21" s="209"/>
      <c r="X21" s="211"/>
      <c r="Y21" s="210"/>
      <c r="Z21" s="209"/>
      <c r="AA21" s="209"/>
      <c r="AB21" s="209"/>
      <c r="AC21" s="208"/>
      <c r="AD21" s="478"/>
      <c r="AE21" s="478"/>
      <c r="AF21" s="481"/>
    </row>
    <row r="22" spans="2:32" ht="12" customHeight="1">
      <c r="B22" s="492"/>
      <c r="C22" s="478"/>
      <c r="D22" s="173"/>
      <c r="E22" s="170"/>
      <c r="F22" s="170"/>
      <c r="G22" s="170"/>
      <c r="H22" s="172"/>
      <c r="I22" s="171"/>
      <c r="J22" s="170"/>
      <c r="K22" s="170"/>
      <c r="L22" s="170"/>
      <c r="M22" s="169"/>
      <c r="N22" s="478"/>
      <c r="O22" s="478"/>
      <c r="P22" s="481"/>
      <c r="R22" s="492"/>
      <c r="S22" s="478"/>
      <c r="T22" s="173"/>
      <c r="U22" s="170"/>
      <c r="V22" s="170"/>
      <c r="W22" s="170"/>
      <c r="X22" s="172"/>
      <c r="Y22" s="171"/>
      <c r="Z22" s="170"/>
      <c r="AA22" s="170"/>
      <c r="AB22" s="170"/>
      <c r="AC22" s="169"/>
      <c r="AD22" s="478"/>
      <c r="AE22" s="478"/>
      <c r="AF22" s="481"/>
    </row>
    <row r="23" spans="2:32" ht="12" customHeight="1">
      <c r="B23" s="492"/>
      <c r="C23" s="478"/>
      <c r="D23" s="173"/>
      <c r="E23" s="170"/>
      <c r="F23" s="170"/>
      <c r="G23" s="170"/>
      <c r="H23" s="172"/>
      <c r="I23" s="171"/>
      <c r="J23" s="170"/>
      <c r="K23" s="170"/>
      <c r="L23" s="170"/>
      <c r="M23" s="169"/>
      <c r="N23" s="478"/>
      <c r="O23" s="478"/>
      <c r="P23" s="481"/>
      <c r="R23" s="492"/>
      <c r="S23" s="478"/>
      <c r="T23" s="173"/>
      <c r="U23" s="170"/>
      <c r="V23" s="170"/>
      <c r="W23" s="170"/>
      <c r="X23" s="172"/>
      <c r="Y23" s="171"/>
      <c r="Z23" s="170"/>
      <c r="AA23" s="170"/>
      <c r="AB23" s="170"/>
      <c r="AC23" s="169"/>
      <c r="AD23" s="478"/>
      <c r="AE23" s="478"/>
      <c r="AF23" s="481"/>
    </row>
    <row r="24" spans="2:32" ht="12" customHeight="1">
      <c r="B24" s="492"/>
      <c r="C24" s="478"/>
      <c r="D24" s="173"/>
      <c r="E24" s="170"/>
      <c r="F24" s="170"/>
      <c r="G24" s="170"/>
      <c r="H24" s="172"/>
      <c r="I24" s="171"/>
      <c r="J24" s="170"/>
      <c r="K24" s="170"/>
      <c r="L24" s="170"/>
      <c r="M24" s="169"/>
      <c r="N24" s="478"/>
      <c r="O24" s="478"/>
      <c r="P24" s="481"/>
      <c r="R24" s="492"/>
      <c r="S24" s="478"/>
      <c r="T24" s="173"/>
      <c r="U24" s="170"/>
      <c r="V24" s="170"/>
      <c r="W24" s="170"/>
      <c r="X24" s="172"/>
      <c r="Y24" s="171"/>
      <c r="Z24" s="170"/>
      <c r="AA24" s="170"/>
      <c r="AB24" s="170"/>
      <c r="AC24" s="169"/>
      <c r="AD24" s="478"/>
      <c r="AE24" s="478"/>
      <c r="AF24" s="481"/>
    </row>
    <row r="25" spans="2:32" ht="12" customHeight="1" thickBot="1">
      <c r="B25" s="493"/>
      <c r="C25" s="479"/>
      <c r="D25" s="191"/>
      <c r="E25" s="188"/>
      <c r="F25" s="188"/>
      <c r="G25" s="188"/>
      <c r="H25" s="190"/>
      <c r="I25" s="189"/>
      <c r="J25" s="188"/>
      <c r="K25" s="188"/>
      <c r="L25" s="188"/>
      <c r="M25" s="187"/>
      <c r="N25" s="479"/>
      <c r="O25" s="479"/>
      <c r="P25" s="482"/>
      <c r="R25" s="493"/>
      <c r="S25" s="479"/>
      <c r="T25" s="191"/>
      <c r="U25" s="188"/>
      <c r="V25" s="188"/>
      <c r="W25" s="188"/>
      <c r="X25" s="190"/>
      <c r="Y25" s="189"/>
      <c r="Z25" s="188"/>
      <c r="AA25" s="188"/>
      <c r="AB25" s="188"/>
      <c r="AC25" s="187"/>
      <c r="AD25" s="479"/>
      <c r="AE25" s="479"/>
      <c r="AF25" s="482"/>
    </row>
    <row r="26" spans="2:32" ht="12" customHeight="1" thickTop="1">
      <c r="B26" s="491" t="s">
        <v>594</v>
      </c>
      <c r="C26" s="494"/>
      <c r="D26" s="207"/>
      <c r="E26" s="204"/>
      <c r="F26" s="204"/>
      <c r="G26" s="204"/>
      <c r="H26" s="206"/>
      <c r="I26" s="205"/>
      <c r="J26" s="204"/>
      <c r="K26" s="204"/>
      <c r="L26" s="204"/>
      <c r="M26" s="203"/>
      <c r="N26" s="489"/>
      <c r="O26" s="489"/>
      <c r="P26" s="480"/>
      <c r="R26" s="491" t="s">
        <v>594</v>
      </c>
      <c r="S26" s="494"/>
      <c r="T26" s="207"/>
      <c r="U26" s="204"/>
      <c r="V26" s="204"/>
      <c r="W26" s="204"/>
      <c r="X26" s="206"/>
      <c r="Y26" s="205"/>
      <c r="Z26" s="204"/>
      <c r="AA26" s="204"/>
      <c r="AB26" s="204"/>
      <c r="AC26" s="203"/>
      <c r="AD26" s="489"/>
      <c r="AE26" s="489"/>
      <c r="AF26" s="480"/>
    </row>
    <row r="27" spans="2:32" ht="12" customHeight="1">
      <c r="B27" s="492"/>
      <c r="C27" s="478"/>
      <c r="D27" s="173"/>
      <c r="E27" s="170"/>
      <c r="F27" s="170"/>
      <c r="G27" s="170"/>
      <c r="H27" s="172"/>
      <c r="I27" s="171"/>
      <c r="J27" s="170"/>
      <c r="K27" s="170"/>
      <c r="L27" s="170"/>
      <c r="M27" s="169"/>
      <c r="N27" s="478"/>
      <c r="O27" s="478"/>
      <c r="P27" s="481"/>
      <c r="R27" s="492"/>
      <c r="S27" s="478"/>
      <c r="T27" s="173"/>
      <c r="U27" s="170"/>
      <c r="V27" s="170"/>
      <c r="W27" s="170"/>
      <c r="X27" s="172"/>
      <c r="Y27" s="171"/>
      <c r="Z27" s="170"/>
      <c r="AA27" s="170"/>
      <c r="AB27" s="170"/>
      <c r="AC27" s="169"/>
      <c r="AD27" s="478"/>
      <c r="AE27" s="478"/>
      <c r="AF27" s="481"/>
    </row>
    <row r="28" spans="2:32" ht="12" customHeight="1">
      <c r="B28" s="492"/>
      <c r="C28" s="478"/>
      <c r="D28" s="173"/>
      <c r="E28" s="170"/>
      <c r="F28" s="170"/>
      <c r="G28" s="170"/>
      <c r="H28" s="172"/>
      <c r="I28" s="171"/>
      <c r="J28" s="170"/>
      <c r="K28" s="170"/>
      <c r="L28" s="170"/>
      <c r="M28" s="169"/>
      <c r="N28" s="478"/>
      <c r="O28" s="478"/>
      <c r="P28" s="481"/>
      <c r="R28" s="492"/>
      <c r="S28" s="478"/>
      <c r="T28" s="173"/>
      <c r="U28" s="170"/>
      <c r="V28" s="170"/>
      <c r="W28" s="170"/>
      <c r="X28" s="172"/>
      <c r="Y28" s="171"/>
      <c r="Z28" s="170"/>
      <c r="AA28" s="170"/>
      <c r="AB28" s="170"/>
      <c r="AC28" s="169"/>
      <c r="AD28" s="478"/>
      <c r="AE28" s="478"/>
      <c r="AF28" s="481"/>
    </row>
    <row r="29" spans="2:32" ht="12" customHeight="1">
      <c r="B29" s="492"/>
      <c r="C29" s="478"/>
      <c r="D29" s="173"/>
      <c r="E29" s="170"/>
      <c r="F29" s="170"/>
      <c r="G29" s="170"/>
      <c r="H29" s="172"/>
      <c r="I29" s="171"/>
      <c r="J29" s="170"/>
      <c r="K29" s="170"/>
      <c r="L29" s="170"/>
      <c r="M29" s="169"/>
      <c r="N29" s="478"/>
      <c r="O29" s="478"/>
      <c r="P29" s="481"/>
      <c r="R29" s="492"/>
      <c r="S29" s="478"/>
      <c r="T29" s="173"/>
      <c r="U29" s="170"/>
      <c r="V29" s="170"/>
      <c r="W29" s="170"/>
      <c r="X29" s="172"/>
      <c r="Y29" s="171"/>
      <c r="Z29" s="170"/>
      <c r="AA29" s="170"/>
      <c r="AB29" s="170"/>
      <c r="AC29" s="169"/>
      <c r="AD29" s="478"/>
      <c r="AE29" s="478"/>
      <c r="AF29" s="481"/>
    </row>
    <row r="30" spans="2:32" ht="12" customHeight="1">
      <c r="B30" s="492"/>
      <c r="C30" s="478"/>
      <c r="D30" s="202"/>
      <c r="E30" s="199"/>
      <c r="F30" s="199"/>
      <c r="G30" s="199"/>
      <c r="H30" s="201"/>
      <c r="I30" s="200"/>
      <c r="J30" s="199"/>
      <c r="K30" s="199"/>
      <c r="L30" s="199"/>
      <c r="M30" s="198"/>
      <c r="N30" s="478"/>
      <c r="O30" s="478"/>
      <c r="P30" s="481"/>
      <c r="R30" s="492"/>
      <c r="S30" s="478"/>
      <c r="T30" s="202"/>
      <c r="U30" s="199"/>
      <c r="V30" s="199"/>
      <c r="W30" s="199"/>
      <c r="X30" s="201"/>
      <c r="Y30" s="200"/>
      <c r="Z30" s="199"/>
      <c r="AA30" s="199"/>
      <c r="AB30" s="199"/>
      <c r="AC30" s="198"/>
      <c r="AD30" s="478"/>
      <c r="AE30" s="478"/>
      <c r="AF30" s="481"/>
    </row>
    <row r="31" spans="2:32" ht="12" customHeight="1">
      <c r="B31" s="492"/>
      <c r="C31" s="478"/>
      <c r="D31" s="212"/>
      <c r="E31" s="209"/>
      <c r="F31" s="209"/>
      <c r="G31" s="209"/>
      <c r="H31" s="211"/>
      <c r="I31" s="210"/>
      <c r="J31" s="209"/>
      <c r="K31" s="209"/>
      <c r="L31" s="209"/>
      <c r="M31" s="208"/>
      <c r="N31" s="478"/>
      <c r="O31" s="478"/>
      <c r="P31" s="481"/>
      <c r="R31" s="492"/>
      <c r="S31" s="478"/>
      <c r="T31" s="212"/>
      <c r="U31" s="209"/>
      <c r="V31" s="209"/>
      <c r="W31" s="209"/>
      <c r="X31" s="211"/>
      <c r="Y31" s="210"/>
      <c r="Z31" s="209"/>
      <c r="AA31" s="209"/>
      <c r="AB31" s="209"/>
      <c r="AC31" s="208"/>
      <c r="AD31" s="478"/>
      <c r="AE31" s="478"/>
      <c r="AF31" s="481"/>
    </row>
    <row r="32" spans="2:32" ht="12" customHeight="1">
      <c r="B32" s="492"/>
      <c r="C32" s="478"/>
      <c r="D32" s="173"/>
      <c r="E32" s="170"/>
      <c r="F32" s="170"/>
      <c r="G32" s="170"/>
      <c r="H32" s="172"/>
      <c r="I32" s="171"/>
      <c r="J32" s="170"/>
      <c r="K32" s="170"/>
      <c r="L32" s="170"/>
      <c r="M32" s="169"/>
      <c r="N32" s="478"/>
      <c r="O32" s="478"/>
      <c r="P32" s="481"/>
      <c r="R32" s="492"/>
      <c r="S32" s="478"/>
      <c r="T32" s="173"/>
      <c r="U32" s="170"/>
      <c r="V32" s="170"/>
      <c r="W32" s="170"/>
      <c r="X32" s="172"/>
      <c r="Y32" s="171"/>
      <c r="Z32" s="170"/>
      <c r="AA32" s="170"/>
      <c r="AB32" s="170"/>
      <c r="AC32" s="169"/>
      <c r="AD32" s="478"/>
      <c r="AE32" s="478"/>
      <c r="AF32" s="481"/>
    </row>
    <row r="33" spans="2:32" ht="12" customHeight="1">
      <c r="B33" s="492"/>
      <c r="C33" s="478"/>
      <c r="D33" s="173"/>
      <c r="E33" s="170"/>
      <c r="F33" s="170"/>
      <c r="G33" s="170"/>
      <c r="H33" s="172"/>
      <c r="I33" s="171"/>
      <c r="J33" s="170"/>
      <c r="K33" s="170"/>
      <c r="L33" s="170"/>
      <c r="M33" s="169"/>
      <c r="N33" s="478"/>
      <c r="O33" s="478"/>
      <c r="P33" s="481"/>
      <c r="R33" s="492"/>
      <c r="S33" s="478"/>
      <c r="T33" s="173"/>
      <c r="U33" s="170"/>
      <c r="V33" s="170"/>
      <c r="W33" s="170"/>
      <c r="X33" s="172"/>
      <c r="Y33" s="171"/>
      <c r="Z33" s="170"/>
      <c r="AA33" s="170"/>
      <c r="AB33" s="170"/>
      <c r="AC33" s="169"/>
      <c r="AD33" s="478"/>
      <c r="AE33" s="478"/>
      <c r="AF33" s="481"/>
    </row>
    <row r="34" spans="2:32" ht="12" customHeight="1">
      <c r="B34" s="492"/>
      <c r="C34" s="478"/>
      <c r="D34" s="173"/>
      <c r="E34" s="170"/>
      <c r="F34" s="170"/>
      <c r="G34" s="170"/>
      <c r="H34" s="172"/>
      <c r="I34" s="171"/>
      <c r="J34" s="170"/>
      <c r="K34" s="170"/>
      <c r="L34" s="170"/>
      <c r="M34" s="169"/>
      <c r="N34" s="478"/>
      <c r="O34" s="478"/>
      <c r="P34" s="481"/>
      <c r="R34" s="492"/>
      <c r="S34" s="478"/>
      <c r="T34" s="173"/>
      <c r="U34" s="170"/>
      <c r="V34" s="170"/>
      <c r="W34" s="170"/>
      <c r="X34" s="172"/>
      <c r="Y34" s="171"/>
      <c r="Z34" s="170"/>
      <c r="AA34" s="170"/>
      <c r="AB34" s="170"/>
      <c r="AC34" s="169"/>
      <c r="AD34" s="478"/>
      <c r="AE34" s="478"/>
      <c r="AF34" s="481"/>
    </row>
    <row r="35" spans="2:32" ht="12" customHeight="1" thickBot="1">
      <c r="B35" s="493"/>
      <c r="C35" s="479"/>
      <c r="D35" s="191"/>
      <c r="E35" s="188"/>
      <c r="F35" s="188"/>
      <c r="G35" s="188"/>
      <c r="H35" s="190"/>
      <c r="I35" s="189"/>
      <c r="J35" s="188"/>
      <c r="K35" s="188"/>
      <c r="L35" s="188"/>
      <c r="M35" s="187"/>
      <c r="N35" s="479"/>
      <c r="O35" s="479"/>
      <c r="P35" s="482"/>
      <c r="R35" s="493"/>
      <c r="S35" s="479"/>
      <c r="T35" s="191"/>
      <c r="U35" s="188"/>
      <c r="V35" s="188"/>
      <c r="W35" s="188"/>
      <c r="X35" s="190"/>
      <c r="Y35" s="189"/>
      <c r="Z35" s="188"/>
      <c r="AA35" s="188"/>
      <c r="AB35" s="188"/>
      <c r="AC35" s="187"/>
      <c r="AD35" s="479"/>
      <c r="AE35" s="479"/>
      <c r="AF35" s="482"/>
    </row>
    <row r="36" spans="2:32" ht="12" customHeight="1" thickTop="1">
      <c r="B36" s="483" t="s">
        <v>592</v>
      </c>
      <c r="C36" s="489"/>
      <c r="D36" s="186"/>
      <c r="E36" s="181"/>
      <c r="F36" s="181"/>
      <c r="G36" s="181"/>
      <c r="H36" s="183"/>
      <c r="I36" s="182"/>
      <c r="J36" s="181"/>
      <c r="K36" s="181"/>
      <c r="L36" s="181"/>
      <c r="M36" s="180"/>
      <c r="N36" s="489"/>
      <c r="O36" s="489"/>
      <c r="P36" s="480"/>
      <c r="R36" s="483" t="s">
        <v>592</v>
      </c>
      <c r="S36" s="489"/>
      <c r="T36" s="186"/>
      <c r="U36" s="181"/>
      <c r="V36" s="181"/>
      <c r="W36" s="181"/>
      <c r="X36" s="183"/>
      <c r="Y36" s="182"/>
      <c r="Z36" s="181"/>
      <c r="AA36" s="181"/>
      <c r="AB36" s="181"/>
      <c r="AC36" s="180"/>
      <c r="AD36" s="489"/>
      <c r="AE36" s="489"/>
      <c r="AF36" s="480"/>
    </row>
    <row r="37" spans="2:32" ht="12" customHeight="1">
      <c r="B37" s="484"/>
      <c r="C37" s="478"/>
      <c r="D37" s="173"/>
      <c r="E37" s="170"/>
      <c r="F37" s="170"/>
      <c r="G37" s="170"/>
      <c r="H37" s="172"/>
      <c r="I37" s="171"/>
      <c r="J37" s="170"/>
      <c r="K37" s="170"/>
      <c r="L37" s="170"/>
      <c r="M37" s="169"/>
      <c r="N37" s="478"/>
      <c r="O37" s="478"/>
      <c r="P37" s="481"/>
      <c r="R37" s="484"/>
      <c r="S37" s="478"/>
      <c r="T37" s="173"/>
      <c r="U37" s="170"/>
      <c r="V37" s="170"/>
      <c r="W37" s="170"/>
      <c r="X37" s="172"/>
      <c r="Y37" s="171"/>
      <c r="Z37" s="170"/>
      <c r="AA37" s="170"/>
      <c r="AB37" s="170"/>
      <c r="AC37" s="169"/>
      <c r="AD37" s="478"/>
      <c r="AE37" s="478"/>
      <c r="AF37" s="481"/>
    </row>
    <row r="38" spans="2:32" ht="12" customHeight="1">
      <c r="B38" s="484"/>
      <c r="C38" s="478"/>
      <c r="D38" s="168"/>
      <c r="E38" s="165"/>
      <c r="F38" s="165"/>
      <c r="G38" s="165"/>
      <c r="H38" s="167"/>
      <c r="I38" s="166"/>
      <c r="J38" s="165"/>
      <c r="K38" s="165"/>
      <c r="L38" s="165"/>
      <c r="M38" s="164"/>
      <c r="N38" s="478"/>
      <c r="O38" s="478"/>
      <c r="P38" s="481"/>
      <c r="R38" s="484"/>
      <c r="S38" s="478"/>
      <c r="T38" s="168"/>
      <c r="U38" s="165"/>
      <c r="V38" s="165"/>
      <c r="W38" s="165"/>
      <c r="X38" s="167"/>
      <c r="Y38" s="166"/>
      <c r="Z38" s="165"/>
      <c r="AA38" s="165"/>
      <c r="AB38" s="165"/>
      <c r="AC38" s="164"/>
      <c r="AD38" s="478"/>
      <c r="AE38" s="478"/>
      <c r="AF38" s="481"/>
    </row>
    <row r="39" spans="2:32" ht="12" customHeight="1">
      <c r="B39" s="484"/>
      <c r="C39" s="478"/>
      <c r="D39" s="227"/>
      <c r="E39" s="175"/>
      <c r="F39" s="175"/>
      <c r="G39" s="175"/>
      <c r="H39" s="226"/>
      <c r="I39" s="225"/>
      <c r="J39" s="175"/>
      <c r="K39" s="175"/>
      <c r="L39" s="175"/>
      <c r="M39" s="174"/>
      <c r="N39" s="478"/>
      <c r="O39" s="478"/>
      <c r="P39" s="481"/>
      <c r="R39" s="484"/>
      <c r="S39" s="478"/>
      <c r="T39" s="227"/>
      <c r="U39" s="175"/>
      <c r="V39" s="175"/>
      <c r="W39" s="175"/>
      <c r="X39" s="226"/>
      <c r="Y39" s="225"/>
      <c r="Z39" s="175"/>
      <c r="AA39" s="175"/>
      <c r="AB39" s="175"/>
      <c r="AC39" s="174"/>
      <c r="AD39" s="478"/>
      <c r="AE39" s="478"/>
      <c r="AF39" s="481"/>
    </row>
    <row r="40" spans="2:32" ht="12" customHeight="1">
      <c r="B40" s="484"/>
      <c r="C40" s="478"/>
      <c r="D40" s="173"/>
      <c r="E40" s="170"/>
      <c r="F40" s="170"/>
      <c r="G40" s="170"/>
      <c r="H40" s="172"/>
      <c r="I40" s="171"/>
      <c r="J40" s="170"/>
      <c r="K40" s="170"/>
      <c r="L40" s="170"/>
      <c r="M40" s="169"/>
      <c r="N40" s="478"/>
      <c r="O40" s="478"/>
      <c r="P40" s="481"/>
      <c r="R40" s="484"/>
      <c r="S40" s="478"/>
      <c r="T40" s="173"/>
      <c r="U40" s="170"/>
      <c r="V40" s="170"/>
      <c r="W40" s="170"/>
      <c r="X40" s="172"/>
      <c r="Y40" s="171"/>
      <c r="Z40" s="170"/>
      <c r="AA40" s="170"/>
      <c r="AB40" s="170"/>
      <c r="AC40" s="169"/>
      <c r="AD40" s="478"/>
      <c r="AE40" s="478"/>
      <c r="AF40" s="481"/>
    </row>
    <row r="41" spans="2:32" ht="12" customHeight="1" thickBot="1">
      <c r="B41" s="485"/>
      <c r="C41" s="479"/>
      <c r="D41" s="168"/>
      <c r="E41" s="165"/>
      <c r="F41" s="165"/>
      <c r="G41" s="165"/>
      <c r="H41" s="167"/>
      <c r="I41" s="166"/>
      <c r="J41" s="165"/>
      <c r="K41" s="165"/>
      <c r="L41" s="165"/>
      <c r="M41" s="164"/>
      <c r="N41" s="479"/>
      <c r="O41" s="479"/>
      <c r="P41" s="482"/>
      <c r="R41" s="485"/>
      <c r="S41" s="479"/>
      <c r="T41" s="168"/>
      <c r="U41" s="165"/>
      <c r="V41" s="165"/>
      <c r="W41" s="165"/>
      <c r="X41" s="167"/>
      <c r="Y41" s="166"/>
      <c r="Z41" s="165"/>
      <c r="AA41" s="165"/>
      <c r="AB41" s="165"/>
      <c r="AC41" s="164"/>
      <c r="AD41" s="479"/>
      <c r="AE41" s="479"/>
      <c r="AF41" s="482"/>
    </row>
    <row r="42" spans="2:32" ht="12" customHeight="1" thickTop="1">
      <c r="B42" s="483" t="s">
        <v>591</v>
      </c>
      <c r="C42" s="486"/>
      <c r="D42" s="163"/>
      <c r="E42" s="162"/>
      <c r="F42" s="162"/>
      <c r="G42" s="162"/>
      <c r="H42" s="162"/>
      <c r="I42" s="162"/>
      <c r="J42" s="162"/>
      <c r="K42" s="162"/>
      <c r="L42" s="162"/>
      <c r="M42" s="161"/>
      <c r="N42" s="488"/>
      <c r="O42" s="489"/>
      <c r="P42" s="480"/>
      <c r="R42" s="483" t="s">
        <v>591</v>
      </c>
      <c r="S42" s="486"/>
      <c r="T42" s="163"/>
      <c r="U42" s="162"/>
      <c r="V42" s="162"/>
      <c r="W42" s="162"/>
      <c r="X42" s="162"/>
      <c r="Y42" s="162"/>
      <c r="Z42" s="162"/>
      <c r="AA42" s="162"/>
      <c r="AB42" s="162"/>
      <c r="AC42" s="161"/>
      <c r="AD42" s="488"/>
      <c r="AE42" s="489"/>
      <c r="AF42" s="480"/>
    </row>
    <row r="43" spans="2:32" ht="12" customHeight="1">
      <c r="B43" s="484"/>
      <c r="C43" s="487"/>
      <c r="D43" s="160"/>
      <c r="E43" s="159"/>
      <c r="F43" s="159"/>
      <c r="G43" s="159"/>
      <c r="H43" s="159"/>
      <c r="I43" s="159"/>
      <c r="J43" s="159"/>
      <c r="K43" s="159"/>
      <c r="L43" s="159"/>
      <c r="M43" s="158"/>
      <c r="N43" s="476"/>
      <c r="O43" s="478"/>
      <c r="P43" s="481"/>
      <c r="R43" s="484"/>
      <c r="S43" s="487"/>
      <c r="T43" s="160"/>
      <c r="U43" s="159"/>
      <c r="V43" s="159"/>
      <c r="W43" s="159"/>
      <c r="X43" s="159"/>
      <c r="Y43" s="159"/>
      <c r="Z43" s="159"/>
      <c r="AA43" s="159"/>
      <c r="AB43" s="159"/>
      <c r="AC43" s="158"/>
      <c r="AD43" s="476"/>
      <c r="AE43" s="478"/>
      <c r="AF43" s="481"/>
    </row>
    <row r="44" spans="2:32" ht="12" customHeight="1">
      <c r="B44" s="484"/>
      <c r="C44" s="487"/>
      <c r="D44" s="160"/>
      <c r="E44" s="159"/>
      <c r="F44" s="159"/>
      <c r="G44" s="159"/>
      <c r="H44" s="159"/>
      <c r="I44" s="159"/>
      <c r="J44" s="159"/>
      <c r="K44" s="159"/>
      <c r="L44" s="159"/>
      <c r="M44" s="158"/>
      <c r="N44" s="476"/>
      <c r="O44" s="478"/>
      <c r="P44" s="481"/>
      <c r="R44" s="484"/>
      <c r="S44" s="487"/>
      <c r="T44" s="160"/>
      <c r="U44" s="159"/>
      <c r="V44" s="159"/>
      <c r="W44" s="159"/>
      <c r="X44" s="159"/>
      <c r="Y44" s="159"/>
      <c r="Z44" s="159"/>
      <c r="AA44" s="159"/>
      <c r="AB44" s="159"/>
      <c r="AC44" s="158"/>
      <c r="AD44" s="476"/>
      <c r="AE44" s="478"/>
      <c r="AF44" s="481"/>
    </row>
    <row r="45" spans="2:32" ht="12" customHeight="1">
      <c r="B45" s="484"/>
      <c r="C45" s="487"/>
      <c r="D45" s="160"/>
      <c r="E45" s="159"/>
      <c r="F45" s="159"/>
      <c r="G45" s="159"/>
      <c r="H45" s="159"/>
      <c r="I45" s="159"/>
      <c r="J45" s="159"/>
      <c r="K45" s="159"/>
      <c r="L45" s="159"/>
      <c r="M45" s="158"/>
      <c r="N45" s="476"/>
      <c r="O45" s="478"/>
      <c r="P45" s="481"/>
      <c r="R45" s="484"/>
      <c r="S45" s="487"/>
      <c r="T45" s="160"/>
      <c r="U45" s="159"/>
      <c r="V45" s="159"/>
      <c r="W45" s="159"/>
      <c r="X45" s="159"/>
      <c r="Y45" s="159"/>
      <c r="Z45" s="159"/>
      <c r="AA45" s="159"/>
      <c r="AB45" s="159"/>
      <c r="AC45" s="158"/>
      <c r="AD45" s="476"/>
      <c r="AE45" s="478"/>
      <c r="AF45" s="481"/>
    </row>
    <row r="46" spans="2:32" ht="12" customHeight="1">
      <c r="B46" s="484"/>
      <c r="C46" s="487"/>
      <c r="D46" s="160"/>
      <c r="E46" s="159"/>
      <c r="F46" s="159"/>
      <c r="G46" s="159"/>
      <c r="H46" s="159"/>
      <c r="I46" s="159"/>
      <c r="J46" s="159"/>
      <c r="K46" s="159"/>
      <c r="L46" s="159"/>
      <c r="M46" s="158"/>
      <c r="N46" s="476"/>
      <c r="O46" s="478"/>
      <c r="P46" s="481"/>
      <c r="R46" s="484"/>
      <c r="S46" s="487"/>
      <c r="T46" s="160"/>
      <c r="U46" s="159"/>
      <c r="V46" s="159"/>
      <c r="W46" s="159"/>
      <c r="X46" s="159"/>
      <c r="Y46" s="159"/>
      <c r="Z46" s="159"/>
      <c r="AA46" s="159"/>
      <c r="AB46" s="159"/>
      <c r="AC46" s="158"/>
      <c r="AD46" s="476"/>
      <c r="AE46" s="478"/>
      <c r="AF46" s="481"/>
    </row>
    <row r="47" spans="2:32" ht="12" customHeight="1" thickBot="1">
      <c r="B47" s="485"/>
      <c r="C47" s="490"/>
      <c r="D47" s="157"/>
      <c r="E47" s="156"/>
      <c r="F47" s="156"/>
      <c r="G47" s="156"/>
      <c r="H47" s="156"/>
      <c r="I47" s="156"/>
      <c r="J47" s="156"/>
      <c r="K47" s="156"/>
      <c r="L47" s="156"/>
      <c r="M47" s="155"/>
      <c r="N47" s="477"/>
      <c r="O47" s="479"/>
      <c r="P47" s="482"/>
      <c r="R47" s="485"/>
      <c r="S47" s="490"/>
      <c r="T47" s="157"/>
      <c r="U47" s="156"/>
      <c r="V47" s="156"/>
      <c r="W47" s="156"/>
      <c r="X47" s="156"/>
      <c r="Y47" s="156"/>
      <c r="Z47" s="156"/>
      <c r="AA47" s="156"/>
      <c r="AB47" s="156"/>
      <c r="AC47" s="155"/>
      <c r="AD47" s="477"/>
      <c r="AE47" s="479"/>
      <c r="AF47" s="482"/>
    </row>
    <row r="48" ht="12" customHeight="1" thickTop="1"/>
    <row r="49" spans="2:16" ht="12" customHeight="1">
      <c r="B49" s="467" t="s">
        <v>604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9"/>
    </row>
    <row r="50" spans="2:16" ht="12" customHeight="1"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2"/>
    </row>
    <row r="51" spans="2:16" ht="12" customHeight="1"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2"/>
    </row>
    <row r="52" spans="2:16" ht="12.75">
      <c r="B52" s="473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5"/>
    </row>
  </sheetData>
  <sheetProtection/>
  <mergeCells count="83">
    <mergeCell ref="C6:C10"/>
    <mergeCell ref="C11:C15"/>
    <mergeCell ref="B6:B15"/>
    <mergeCell ref="B16:B25"/>
    <mergeCell ref="C16:C20"/>
    <mergeCell ref="C21:C25"/>
    <mergeCell ref="B26:B35"/>
    <mergeCell ref="C26:C30"/>
    <mergeCell ref="C31:C35"/>
    <mergeCell ref="C36:C38"/>
    <mergeCell ref="C39:C41"/>
    <mergeCell ref="B36:B41"/>
    <mergeCell ref="N6:N10"/>
    <mergeCell ref="N11:N15"/>
    <mergeCell ref="O6:O10"/>
    <mergeCell ref="O11:O15"/>
    <mergeCell ref="P6:P15"/>
    <mergeCell ref="N16:N20"/>
    <mergeCell ref="O16:O20"/>
    <mergeCell ref="P16:P25"/>
    <mergeCell ref="N21:N25"/>
    <mergeCell ref="O21:O25"/>
    <mergeCell ref="N26:N30"/>
    <mergeCell ref="O26:O30"/>
    <mergeCell ref="P26:P35"/>
    <mergeCell ref="N31:N35"/>
    <mergeCell ref="O31:O35"/>
    <mergeCell ref="N36:N38"/>
    <mergeCell ref="N39:N41"/>
    <mergeCell ref="O36:O38"/>
    <mergeCell ref="O39:O41"/>
    <mergeCell ref="P36:P41"/>
    <mergeCell ref="B3:P3"/>
    <mergeCell ref="B42:B47"/>
    <mergeCell ref="C42:C44"/>
    <mergeCell ref="N42:N44"/>
    <mergeCell ref="O42:O44"/>
    <mergeCell ref="P42:P47"/>
    <mergeCell ref="C45:C47"/>
    <mergeCell ref="N45:N47"/>
    <mergeCell ref="O45:O47"/>
    <mergeCell ref="R3:AF3"/>
    <mergeCell ref="R6:R15"/>
    <mergeCell ref="S6:S10"/>
    <mergeCell ref="AD6:AD10"/>
    <mergeCell ref="AE6:AE10"/>
    <mergeCell ref="AF6:AF15"/>
    <mergeCell ref="S11:S15"/>
    <mergeCell ref="AD11:AD15"/>
    <mergeCell ref="AE11:AE15"/>
    <mergeCell ref="R16:R25"/>
    <mergeCell ref="S16:S20"/>
    <mergeCell ref="AD16:AD20"/>
    <mergeCell ref="AE16:AE20"/>
    <mergeCell ref="AF16:AF25"/>
    <mergeCell ref="S21:S25"/>
    <mergeCell ref="AD21:AD25"/>
    <mergeCell ref="AE21:AE25"/>
    <mergeCell ref="R26:R35"/>
    <mergeCell ref="S26:S30"/>
    <mergeCell ref="AD26:AD30"/>
    <mergeCell ref="AE26:AE30"/>
    <mergeCell ref="AF26:AF35"/>
    <mergeCell ref="S31:S35"/>
    <mergeCell ref="AE42:AE44"/>
    <mergeCell ref="AF42:AF47"/>
    <mergeCell ref="S45:S47"/>
    <mergeCell ref="AD31:AD35"/>
    <mergeCell ref="AE31:AE35"/>
    <mergeCell ref="R36:R41"/>
    <mergeCell ref="S36:S38"/>
    <mergeCell ref="AD36:AD38"/>
    <mergeCell ref="AE36:AE38"/>
    <mergeCell ref="B49:P52"/>
    <mergeCell ref="AD45:AD47"/>
    <mergeCell ref="AE45:AE47"/>
    <mergeCell ref="AF36:AF41"/>
    <mergeCell ref="S39:S41"/>
    <mergeCell ref="AD39:AD41"/>
    <mergeCell ref="AE39:AE41"/>
    <mergeCell ref="R42:R47"/>
    <mergeCell ref="S42:S44"/>
    <mergeCell ref="AD42:AD44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F47"/>
  <sheetViews>
    <sheetView zoomScalePageLayoutView="0" workbookViewId="0" topLeftCell="A1">
      <selection activeCell="B3" sqref="B3:P3"/>
    </sheetView>
  </sheetViews>
  <sheetFormatPr defaultColWidth="9.00390625" defaultRowHeight="13.5"/>
  <cols>
    <col min="1" max="1" width="9.00390625" style="154" customWidth="1"/>
    <col min="2" max="3" width="9.625" style="154" customWidth="1"/>
    <col min="4" max="13" width="2.00390625" style="154" customWidth="1"/>
    <col min="14" max="15" width="9.625" style="154" customWidth="1"/>
    <col min="16" max="16" width="10.125" style="154" customWidth="1"/>
    <col min="17" max="17" width="30.625" style="154" customWidth="1"/>
    <col min="18" max="19" width="9.625" style="154" customWidth="1"/>
    <col min="20" max="29" width="2.00390625" style="154" customWidth="1"/>
    <col min="30" max="31" width="9.625" style="154" customWidth="1"/>
    <col min="32" max="32" width="10.125" style="154" customWidth="1"/>
    <col min="33" max="52" width="2.00390625" style="154" customWidth="1"/>
    <col min="53" max="16384" width="9.00390625" style="154" customWidth="1"/>
  </cols>
  <sheetData>
    <row r="1" spans="2:19" ht="26.25" customHeight="1">
      <c r="B1" s="154" t="s">
        <v>625</v>
      </c>
      <c r="C1" s="258" t="s">
        <v>626</v>
      </c>
      <c r="R1" s="154" t="s">
        <v>625</v>
      </c>
      <c r="S1" s="258" t="s">
        <v>626</v>
      </c>
    </row>
    <row r="2" ht="26.25" customHeight="1"/>
    <row r="3" spans="2:32" ht="31.5" customHeight="1">
      <c r="B3" s="495" t="s">
        <v>603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  <c r="R3" s="495" t="s">
        <v>602</v>
      </c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</row>
    <row r="4" ht="39.75" customHeight="1" thickBot="1"/>
    <row r="5" spans="2:32" ht="24.75" customHeight="1" thickBot="1" thickTop="1">
      <c r="B5" s="224" t="s">
        <v>601</v>
      </c>
      <c r="C5" s="224" t="s">
        <v>600</v>
      </c>
      <c r="D5" s="223">
        <v>1</v>
      </c>
      <c r="E5" s="220">
        <v>2</v>
      </c>
      <c r="F5" s="220">
        <v>3</v>
      </c>
      <c r="G5" s="220">
        <v>4</v>
      </c>
      <c r="H5" s="222">
        <v>5</v>
      </c>
      <c r="I5" s="221">
        <v>6</v>
      </c>
      <c r="J5" s="220">
        <v>7</v>
      </c>
      <c r="K5" s="220">
        <v>8</v>
      </c>
      <c r="L5" s="220">
        <v>9</v>
      </c>
      <c r="M5" s="219">
        <v>0</v>
      </c>
      <c r="N5" s="218" t="s">
        <v>599</v>
      </c>
      <c r="O5" s="217" t="s">
        <v>598</v>
      </c>
      <c r="P5" s="216" t="s">
        <v>597</v>
      </c>
      <c r="R5" s="224" t="s">
        <v>601</v>
      </c>
      <c r="S5" s="224" t="s">
        <v>600</v>
      </c>
      <c r="T5" s="223">
        <v>1</v>
      </c>
      <c r="U5" s="220">
        <v>2</v>
      </c>
      <c r="V5" s="220">
        <v>3</v>
      </c>
      <c r="W5" s="220">
        <v>4</v>
      </c>
      <c r="X5" s="222">
        <v>5</v>
      </c>
      <c r="Y5" s="221">
        <v>6</v>
      </c>
      <c r="Z5" s="220">
        <v>7</v>
      </c>
      <c r="AA5" s="220">
        <v>8</v>
      </c>
      <c r="AB5" s="220">
        <v>9</v>
      </c>
      <c r="AC5" s="219">
        <v>0</v>
      </c>
      <c r="AD5" s="218" t="s">
        <v>599</v>
      </c>
      <c r="AE5" s="217" t="s">
        <v>598</v>
      </c>
      <c r="AF5" s="216" t="s">
        <v>597</v>
      </c>
    </row>
    <row r="6" spans="2:32" ht="12" customHeight="1" thickTop="1">
      <c r="B6" s="491" t="s">
        <v>596</v>
      </c>
      <c r="C6" s="516">
        <v>33</v>
      </c>
      <c r="D6" s="185"/>
      <c r="E6" s="184"/>
      <c r="F6" s="184"/>
      <c r="G6" s="184"/>
      <c r="H6" s="215"/>
      <c r="I6" s="214"/>
      <c r="J6" s="184"/>
      <c r="K6" s="184"/>
      <c r="L6" s="184"/>
      <c r="M6" s="213"/>
      <c r="N6" s="512">
        <v>12</v>
      </c>
      <c r="O6" s="502">
        <v>1</v>
      </c>
      <c r="P6" s="504">
        <v>13</v>
      </c>
      <c r="R6" s="491" t="s">
        <v>596</v>
      </c>
      <c r="S6" s="516">
        <v>55</v>
      </c>
      <c r="T6" s="185"/>
      <c r="U6" s="184"/>
      <c r="V6" s="184"/>
      <c r="W6" s="184"/>
      <c r="X6" s="215"/>
      <c r="Y6" s="214"/>
      <c r="Z6" s="184"/>
      <c r="AA6" s="184"/>
      <c r="AB6" s="184"/>
      <c r="AC6" s="213"/>
      <c r="AD6" s="512">
        <v>16</v>
      </c>
      <c r="AE6" s="502">
        <v>0</v>
      </c>
      <c r="AF6" s="504">
        <v>16</v>
      </c>
    </row>
    <row r="7" spans="2:32" ht="12" customHeight="1">
      <c r="B7" s="492"/>
      <c r="C7" s="511"/>
      <c r="D7" s="196"/>
      <c r="E7" s="193"/>
      <c r="F7" s="170"/>
      <c r="G7" s="170"/>
      <c r="H7" s="172"/>
      <c r="I7" s="171"/>
      <c r="J7" s="170"/>
      <c r="K7" s="170"/>
      <c r="L7" s="170"/>
      <c r="M7" s="169"/>
      <c r="N7" s="513"/>
      <c r="O7" s="503"/>
      <c r="P7" s="505"/>
      <c r="R7" s="492"/>
      <c r="S7" s="511"/>
      <c r="T7" s="196"/>
      <c r="U7" s="193"/>
      <c r="V7" s="193"/>
      <c r="W7" s="193"/>
      <c r="X7" s="195"/>
      <c r="Y7" s="194"/>
      <c r="Z7" s="170"/>
      <c r="AA7" s="170"/>
      <c r="AB7" s="170"/>
      <c r="AC7" s="169"/>
      <c r="AD7" s="513"/>
      <c r="AE7" s="503"/>
      <c r="AF7" s="505"/>
    </row>
    <row r="8" spans="2:32" ht="12" customHeight="1">
      <c r="B8" s="492"/>
      <c r="C8" s="511"/>
      <c r="D8" s="173"/>
      <c r="E8" s="170"/>
      <c r="F8" s="170"/>
      <c r="G8" s="170"/>
      <c r="H8" s="172"/>
      <c r="I8" s="171"/>
      <c r="J8" s="170"/>
      <c r="K8" s="170"/>
      <c r="L8" s="170"/>
      <c r="M8" s="169"/>
      <c r="N8" s="513"/>
      <c r="O8" s="503"/>
      <c r="P8" s="505"/>
      <c r="R8" s="492"/>
      <c r="S8" s="511"/>
      <c r="T8" s="173"/>
      <c r="U8" s="170"/>
      <c r="V8" s="170"/>
      <c r="W8" s="170"/>
      <c r="X8" s="172"/>
      <c r="Y8" s="171"/>
      <c r="Z8" s="170"/>
      <c r="AA8" s="170"/>
      <c r="AB8" s="170"/>
      <c r="AC8" s="169"/>
      <c r="AD8" s="513"/>
      <c r="AE8" s="503"/>
      <c r="AF8" s="505"/>
    </row>
    <row r="9" spans="2:32" ht="12" customHeight="1">
      <c r="B9" s="492"/>
      <c r="C9" s="511"/>
      <c r="D9" s="173"/>
      <c r="E9" s="170"/>
      <c r="F9" s="170"/>
      <c r="G9" s="170"/>
      <c r="H9" s="172"/>
      <c r="I9" s="171"/>
      <c r="J9" s="170"/>
      <c r="K9" s="170"/>
      <c r="L9" s="170"/>
      <c r="M9" s="169"/>
      <c r="N9" s="513"/>
      <c r="O9" s="503"/>
      <c r="P9" s="505"/>
      <c r="R9" s="492"/>
      <c r="S9" s="511"/>
      <c r="T9" s="173"/>
      <c r="U9" s="170"/>
      <c r="V9" s="170"/>
      <c r="W9" s="170"/>
      <c r="X9" s="172"/>
      <c r="Y9" s="171"/>
      <c r="Z9" s="170"/>
      <c r="AA9" s="170"/>
      <c r="AB9" s="170"/>
      <c r="AC9" s="169"/>
      <c r="AD9" s="513"/>
      <c r="AE9" s="503"/>
      <c r="AF9" s="505"/>
    </row>
    <row r="10" spans="2:32" ht="12" customHeight="1">
      <c r="B10" s="492"/>
      <c r="C10" s="511"/>
      <c r="D10" s="202"/>
      <c r="E10" s="199"/>
      <c r="F10" s="199"/>
      <c r="G10" s="199"/>
      <c r="H10" s="201"/>
      <c r="I10" s="200"/>
      <c r="J10" s="199"/>
      <c r="K10" s="199"/>
      <c r="L10" s="199"/>
      <c r="M10" s="198"/>
      <c r="N10" s="513"/>
      <c r="O10" s="503"/>
      <c r="P10" s="505"/>
      <c r="R10" s="492"/>
      <c r="S10" s="511"/>
      <c r="T10" s="202"/>
      <c r="U10" s="199"/>
      <c r="V10" s="199"/>
      <c r="W10" s="199"/>
      <c r="X10" s="201"/>
      <c r="Y10" s="200"/>
      <c r="Z10" s="199"/>
      <c r="AA10" s="199"/>
      <c r="AB10" s="199"/>
      <c r="AC10" s="198"/>
      <c r="AD10" s="513"/>
      <c r="AE10" s="503"/>
      <c r="AF10" s="505"/>
    </row>
    <row r="11" spans="2:32" ht="12" customHeight="1">
      <c r="B11" s="492"/>
      <c r="C11" s="511" t="s">
        <v>593</v>
      </c>
      <c r="D11" s="212"/>
      <c r="E11" s="209"/>
      <c r="F11" s="209"/>
      <c r="G11" s="209"/>
      <c r="H11" s="211"/>
      <c r="I11" s="210"/>
      <c r="J11" s="209"/>
      <c r="K11" s="209"/>
      <c r="L11" s="209"/>
      <c r="M11" s="208"/>
      <c r="N11" s="513" t="s">
        <v>593</v>
      </c>
      <c r="O11" s="503" t="s">
        <v>593</v>
      </c>
      <c r="P11" s="505"/>
      <c r="R11" s="492"/>
      <c r="S11" s="511" t="s">
        <v>593</v>
      </c>
      <c r="T11" s="212"/>
      <c r="U11" s="209"/>
      <c r="V11" s="209"/>
      <c r="W11" s="209"/>
      <c r="X11" s="211"/>
      <c r="Y11" s="210"/>
      <c r="Z11" s="209"/>
      <c r="AA11" s="209"/>
      <c r="AB11" s="209"/>
      <c r="AC11" s="208"/>
      <c r="AD11" s="513" t="s">
        <v>593</v>
      </c>
      <c r="AE11" s="503" t="s">
        <v>593</v>
      </c>
      <c r="AF11" s="505"/>
    </row>
    <row r="12" spans="2:32" ht="12" customHeight="1">
      <c r="B12" s="492"/>
      <c r="C12" s="511"/>
      <c r="D12" s="173"/>
      <c r="E12" s="170"/>
      <c r="F12" s="170"/>
      <c r="G12" s="170"/>
      <c r="H12" s="172"/>
      <c r="I12" s="171"/>
      <c r="J12" s="170"/>
      <c r="K12" s="170"/>
      <c r="L12" s="170"/>
      <c r="M12" s="169"/>
      <c r="N12" s="513"/>
      <c r="O12" s="503"/>
      <c r="P12" s="505"/>
      <c r="R12" s="492"/>
      <c r="S12" s="511"/>
      <c r="T12" s="173"/>
      <c r="U12" s="170"/>
      <c r="V12" s="170"/>
      <c r="W12" s="170"/>
      <c r="X12" s="172"/>
      <c r="Y12" s="171"/>
      <c r="Z12" s="170"/>
      <c r="AA12" s="170"/>
      <c r="AB12" s="170"/>
      <c r="AC12" s="169"/>
      <c r="AD12" s="513"/>
      <c r="AE12" s="503"/>
      <c r="AF12" s="505"/>
    </row>
    <row r="13" spans="2:32" ht="12" customHeight="1">
      <c r="B13" s="492"/>
      <c r="C13" s="511"/>
      <c r="D13" s="173"/>
      <c r="E13" s="170"/>
      <c r="F13" s="170"/>
      <c r="G13" s="170"/>
      <c r="H13" s="172"/>
      <c r="I13" s="171"/>
      <c r="J13" s="170"/>
      <c r="K13" s="170"/>
      <c r="L13" s="170"/>
      <c r="M13" s="169"/>
      <c r="N13" s="513"/>
      <c r="O13" s="503"/>
      <c r="P13" s="505"/>
      <c r="R13" s="492"/>
      <c r="S13" s="511"/>
      <c r="T13" s="173"/>
      <c r="U13" s="170"/>
      <c r="V13" s="170"/>
      <c r="W13" s="170"/>
      <c r="X13" s="172"/>
      <c r="Y13" s="171"/>
      <c r="Z13" s="170"/>
      <c r="AA13" s="170"/>
      <c r="AB13" s="170"/>
      <c r="AC13" s="169"/>
      <c r="AD13" s="513"/>
      <c r="AE13" s="503"/>
      <c r="AF13" s="505"/>
    </row>
    <row r="14" spans="2:32" ht="12" customHeight="1">
      <c r="B14" s="492"/>
      <c r="C14" s="511"/>
      <c r="D14" s="173"/>
      <c r="E14" s="170"/>
      <c r="F14" s="170"/>
      <c r="G14" s="170"/>
      <c r="H14" s="172"/>
      <c r="I14" s="171"/>
      <c r="J14" s="170"/>
      <c r="K14" s="170"/>
      <c r="L14" s="170"/>
      <c r="M14" s="169"/>
      <c r="N14" s="513"/>
      <c r="O14" s="503"/>
      <c r="P14" s="505"/>
      <c r="R14" s="492"/>
      <c r="S14" s="511"/>
      <c r="T14" s="173"/>
      <c r="U14" s="170"/>
      <c r="V14" s="170"/>
      <c r="W14" s="170"/>
      <c r="X14" s="172"/>
      <c r="Y14" s="171"/>
      <c r="Z14" s="170"/>
      <c r="AA14" s="170"/>
      <c r="AB14" s="170"/>
      <c r="AC14" s="169"/>
      <c r="AD14" s="513"/>
      <c r="AE14" s="503"/>
      <c r="AF14" s="505"/>
    </row>
    <row r="15" spans="2:32" ht="12" customHeight="1" thickBot="1">
      <c r="B15" s="493"/>
      <c r="C15" s="514"/>
      <c r="D15" s="191"/>
      <c r="E15" s="188"/>
      <c r="F15" s="188"/>
      <c r="G15" s="188"/>
      <c r="H15" s="190"/>
      <c r="I15" s="189"/>
      <c r="J15" s="188"/>
      <c r="K15" s="188"/>
      <c r="L15" s="188"/>
      <c r="M15" s="187"/>
      <c r="N15" s="515"/>
      <c r="O15" s="509"/>
      <c r="P15" s="506"/>
      <c r="R15" s="493"/>
      <c r="S15" s="514"/>
      <c r="T15" s="191"/>
      <c r="U15" s="188"/>
      <c r="V15" s="188"/>
      <c r="W15" s="188"/>
      <c r="X15" s="190"/>
      <c r="Y15" s="189"/>
      <c r="Z15" s="188"/>
      <c r="AA15" s="188"/>
      <c r="AB15" s="188"/>
      <c r="AC15" s="187"/>
      <c r="AD15" s="515"/>
      <c r="AE15" s="509"/>
      <c r="AF15" s="506"/>
    </row>
    <row r="16" spans="2:32" ht="12" customHeight="1" thickTop="1">
      <c r="B16" s="491" t="s">
        <v>595</v>
      </c>
      <c r="C16" s="516">
        <v>33</v>
      </c>
      <c r="D16" s="185"/>
      <c r="E16" s="184"/>
      <c r="F16" s="184"/>
      <c r="G16" s="184"/>
      <c r="H16" s="215"/>
      <c r="I16" s="214"/>
      <c r="J16" s="184"/>
      <c r="K16" s="184"/>
      <c r="L16" s="184"/>
      <c r="M16" s="213"/>
      <c r="N16" s="512">
        <v>16</v>
      </c>
      <c r="O16" s="502">
        <v>0</v>
      </c>
      <c r="P16" s="504">
        <v>16</v>
      </c>
      <c r="R16" s="491" t="s">
        <v>595</v>
      </c>
      <c r="S16" s="516">
        <v>55</v>
      </c>
      <c r="T16" s="185"/>
      <c r="U16" s="184"/>
      <c r="V16" s="184"/>
      <c r="W16" s="184"/>
      <c r="X16" s="215"/>
      <c r="Y16" s="214"/>
      <c r="Z16" s="184"/>
      <c r="AA16" s="184"/>
      <c r="AB16" s="184"/>
      <c r="AC16" s="213"/>
      <c r="AD16" s="512">
        <v>15</v>
      </c>
      <c r="AE16" s="502">
        <v>1</v>
      </c>
      <c r="AF16" s="504">
        <v>25</v>
      </c>
    </row>
    <row r="17" spans="2:32" ht="12" customHeight="1">
      <c r="B17" s="492"/>
      <c r="C17" s="511"/>
      <c r="D17" s="196"/>
      <c r="E17" s="193"/>
      <c r="F17" s="193"/>
      <c r="G17" s="193"/>
      <c r="H17" s="195"/>
      <c r="I17" s="194"/>
      <c r="J17" s="170"/>
      <c r="K17" s="170"/>
      <c r="L17" s="170"/>
      <c r="M17" s="169"/>
      <c r="N17" s="513"/>
      <c r="O17" s="503"/>
      <c r="P17" s="505"/>
      <c r="R17" s="492"/>
      <c r="S17" s="511"/>
      <c r="T17" s="196"/>
      <c r="U17" s="193"/>
      <c r="V17" s="193"/>
      <c r="W17" s="193"/>
      <c r="X17" s="195"/>
      <c r="Y17" s="171"/>
      <c r="Z17" s="170"/>
      <c r="AA17" s="170"/>
      <c r="AB17" s="170"/>
      <c r="AC17" s="169"/>
      <c r="AD17" s="513"/>
      <c r="AE17" s="503"/>
      <c r="AF17" s="505"/>
    </row>
    <row r="18" spans="2:32" ht="12" customHeight="1">
      <c r="B18" s="492"/>
      <c r="C18" s="511"/>
      <c r="D18" s="173"/>
      <c r="E18" s="170"/>
      <c r="F18" s="170"/>
      <c r="G18" s="170"/>
      <c r="H18" s="172"/>
      <c r="I18" s="171"/>
      <c r="J18" s="170"/>
      <c r="K18" s="170"/>
      <c r="L18" s="170"/>
      <c r="M18" s="169"/>
      <c r="N18" s="513"/>
      <c r="O18" s="503"/>
      <c r="P18" s="505"/>
      <c r="R18" s="492"/>
      <c r="S18" s="511"/>
      <c r="T18" s="173"/>
      <c r="U18" s="170"/>
      <c r="V18" s="170"/>
      <c r="W18" s="170"/>
      <c r="X18" s="172"/>
      <c r="Y18" s="171"/>
      <c r="Z18" s="170"/>
      <c r="AA18" s="170"/>
      <c r="AB18" s="170"/>
      <c r="AC18" s="169"/>
      <c r="AD18" s="513"/>
      <c r="AE18" s="503"/>
      <c r="AF18" s="505"/>
    </row>
    <row r="19" spans="2:32" ht="12" customHeight="1">
      <c r="B19" s="492"/>
      <c r="C19" s="511"/>
      <c r="D19" s="173"/>
      <c r="E19" s="170"/>
      <c r="F19" s="170"/>
      <c r="G19" s="170"/>
      <c r="H19" s="172"/>
      <c r="I19" s="171"/>
      <c r="J19" s="170"/>
      <c r="K19" s="170"/>
      <c r="L19" s="170"/>
      <c r="M19" s="169"/>
      <c r="N19" s="513"/>
      <c r="O19" s="503"/>
      <c r="P19" s="505"/>
      <c r="R19" s="492"/>
      <c r="S19" s="511"/>
      <c r="T19" s="173"/>
      <c r="U19" s="170"/>
      <c r="V19" s="170"/>
      <c r="W19" s="170"/>
      <c r="X19" s="172"/>
      <c r="Y19" s="171"/>
      <c r="Z19" s="170"/>
      <c r="AA19" s="170"/>
      <c r="AB19" s="170"/>
      <c r="AC19" s="169"/>
      <c r="AD19" s="513"/>
      <c r="AE19" s="503"/>
      <c r="AF19" s="505"/>
    </row>
    <row r="20" spans="2:32" ht="12" customHeight="1">
      <c r="B20" s="492"/>
      <c r="C20" s="511"/>
      <c r="D20" s="202"/>
      <c r="E20" s="199"/>
      <c r="F20" s="199"/>
      <c r="G20" s="199"/>
      <c r="H20" s="201"/>
      <c r="I20" s="200"/>
      <c r="J20" s="199"/>
      <c r="K20" s="199"/>
      <c r="L20" s="199"/>
      <c r="M20" s="198"/>
      <c r="N20" s="513"/>
      <c r="O20" s="503"/>
      <c r="P20" s="505"/>
      <c r="R20" s="492"/>
      <c r="S20" s="511"/>
      <c r="T20" s="202"/>
      <c r="U20" s="199"/>
      <c r="V20" s="199"/>
      <c r="W20" s="199"/>
      <c r="X20" s="201"/>
      <c r="Y20" s="200"/>
      <c r="Z20" s="199"/>
      <c r="AA20" s="199"/>
      <c r="AB20" s="199"/>
      <c r="AC20" s="198"/>
      <c r="AD20" s="513"/>
      <c r="AE20" s="503"/>
      <c r="AF20" s="505"/>
    </row>
    <row r="21" spans="2:32" ht="12" customHeight="1">
      <c r="B21" s="492"/>
      <c r="C21" s="511" t="s">
        <v>593</v>
      </c>
      <c r="D21" s="212"/>
      <c r="E21" s="209"/>
      <c r="F21" s="209"/>
      <c r="G21" s="209"/>
      <c r="H21" s="211"/>
      <c r="I21" s="210"/>
      <c r="J21" s="209"/>
      <c r="K21" s="209"/>
      <c r="L21" s="209"/>
      <c r="M21" s="208"/>
      <c r="N21" s="513" t="s">
        <v>593</v>
      </c>
      <c r="O21" s="503" t="s">
        <v>593</v>
      </c>
      <c r="P21" s="505"/>
      <c r="R21" s="492"/>
      <c r="S21" s="511">
        <v>30</v>
      </c>
      <c r="T21" s="179"/>
      <c r="U21" s="178"/>
      <c r="V21" s="178"/>
      <c r="W21" s="178"/>
      <c r="X21" s="177"/>
      <c r="Y21" s="176"/>
      <c r="Z21" s="178"/>
      <c r="AA21" s="178"/>
      <c r="AB21" s="209"/>
      <c r="AC21" s="208"/>
      <c r="AD21" s="513">
        <v>8</v>
      </c>
      <c r="AE21" s="503">
        <v>1</v>
      </c>
      <c r="AF21" s="505"/>
    </row>
    <row r="22" spans="2:32" ht="12" customHeight="1">
      <c r="B22" s="492"/>
      <c r="C22" s="511"/>
      <c r="D22" s="173"/>
      <c r="E22" s="170"/>
      <c r="F22" s="170"/>
      <c r="G22" s="170"/>
      <c r="H22" s="172"/>
      <c r="I22" s="171"/>
      <c r="J22" s="170"/>
      <c r="K22" s="170"/>
      <c r="L22" s="170"/>
      <c r="M22" s="169"/>
      <c r="N22" s="513"/>
      <c r="O22" s="503"/>
      <c r="P22" s="505"/>
      <c r="R22" s="492"/>
      <c r="S22" s="511"/>
      <c r="T22" s="173"/>
      <c r="U22" s="170"/>
      <c r="V22" s="170"/>
      <c r="W22" s="170"/>
      <c r="X22" s="172"/>
      <c r="Y22" s="171"/>
      <c r="Z22" s="170"/>
      <c r="AA22" s="170"/>
      <c r="AB22" s="170"/>
      <c r="AC22" s="169"/>
      <c r="AD22" s="513"/>
      <c r="AE22" s="503"/>
      <c r="AF22" s="505"/>
    </row>
    <row r="23" spans="2:32" ht="12" customHeight="1">
      <c r="B23" s="492"/>
      <c r="C23" s="511"/>
      <c r="D23" s="173"/>
      <c r="E23" s="170"/>
      <c r="F23" s="170"/>
      <c r="G23" s="170"/>
      <c r="H23" s="172"/>
      <c r="I23" s="171"/>
      <c r="J23" s="170"/>
      <c r="K23" s="170"/>
      <c r="L23" s="170"/>
      <c r="M23" s="169"/>
      <c r="N23" s="513"/>
      <c r="O23" s="503"/>
      <c r="P23" s="505"/>
      <c r="R23" s="492"/>
      <c r="S23" s="511"/>
      <c r="T23" s="173"/>
      <c r="U23" s="170"/>
      <c r="V23" s="170"/>
      <c r="W23" s="170"/>
      <c r="X23" s="172"/>
      <c r="Y23" s="171"/>
      <c r="Z23" s="170"/>
      <c r="AA23" s="170"/>
      <c r="AB23" s="170"/>
      <c r="AC23" s="169"/>
      <c r="AD23" s="513"/>
      <c r="AE23" s="503"/>
      <c r="AF23" s="505"/>
    </row>
    <row r="24" spans="2:32" ht="12" customHeight="1">
      <c r="B24" s="492"/>
      <c r="C24" s="511"/>
      <c r="D24" s="173"/>
      <c r="E24" s="170"/>
      <c r="F24" s="170"/>
      <c r="G24" s="170"/>
      <c r="H24" s="172"/>
      <c r="I24" s="171"/>
      <c r="J24" s="170"/>
      <c r="K24" s="170"/>
      <c r="L24" s="170"/>
      <c r="M24" s="169"/>
      <c r="N24" s="513"/>
      <c r="O24" s="503"/>
      <c r="P24" s="505"/>
      <c r="R24" s="492"/>
      <c r="S24" s="511"/>
      <c r="T24" s="173"/>
      <c r="U24" s="170"/>
      <c r="V24" s="170"/>
      <c r="W24" s="170"/>
      <c r="X24" s="172"/>
      <c r="Y24" s="171"/>
      <c r="Z24" s="170"/>
      <c r="AA24" s="170"/>
      <c r="AB24" s="170"/>
      <c r="AC24" s="169"/>
      <c r="AD24" s="513"/>
      <c r="AE24" s="503"/>
      <c r="AF24" s="505"/>
    </row>
    <row r="25" spans="2:32" ht="12" customHeight="1" thickBot="1">
      <c r="B25" s="493"/>
      <c r="C25" s="514"/>
      <c r="D25" s="191"/>
      <c r="E25" s="188"/>
      <c r="F25" s="188"/>
      <c r="G25" s="188"/>
      <c r="H25" s="190"/>
      <c r="I25" s="189"/>
      <c r="J25" s="188"/>
      <c r="K25" s="188"/>
      <c r="L25" s="188"/>
      <c r="M25" s="187"/>
      <c r="N25" s="515"/>
      <c r="O25" s="509"/>
      <c r="P25" s="506"/>
      <c r="R25" s="493"/>
      <c r="S25" s="514"/>
      <c r="T25" s="191"/>
      <c r="U25" s="188"/>
      <c r="V25" s="188"/>
      <c r="W25" s="188"/>
      <c r="X25" s="190"/>
      <c r="Y25" s="189"/>
      <c r="Z25" s="188"/>
      <c r="AA25" s="188"/>
      <c r="AB25" s="188"/>
      <c r="AC25" s="187"/>
      <c r="AD25" s="515"/>
      <c r="AE25" s="509"/>
      <c r="AF25" s="506"/>
    </row>
    <row r="26" spans="2:32" ht="12" customHeight="1" thickTop="1">
      <c r="B26" s="491" t="s">
        <v>594</v>
      </c>
      <c r="C26" s="516" t="s">
        <v>593</v>
      </c>
      <c r="D26" s="207"/>
      <c r="E26" s="204"/>
      <c r="F26" s="204"/>
      <c r="G26" s="204"/>
      <c r="H26" s="206"/>
      <c r="I26" s="205"/>
      <c r="J26" s="204"/>
      <c r="K26" s="204"/>
      <c r="L26" s="204"/>
      <c r="M26" s="203"/>
      <c r="N26" s="512" t="s">
        <v>593</v>
      </c>
      <c r="O26" s="502" t="s">
        <v>593</v>
      </c>
      <c r="P26" s="504">
        <v>20</v>
      </c>
      <c r="R26" s="491" t="s">
        <v>594</v>
      </c>
      <c r="S26" s="516" t="s">
        <v>593</v>
      </c>
      <c r="T26" s="207"/>
      <c r="U26" s="204"/>
      <c r="V26" s="204"/>
      <c r="W26" s="204"/>
      <c r="X26" s="206"/>
      <c r="Y26" s="205"/>
      <c r="Z26" s="204"/>
      <c r="AA26" s="204"/>
      <c r="AB26" s="204"/>
      <c r="AC26" s="203"/>
      <c r="AD26" s="512" t="s">
        <v>593</v>
      </c>
      <c r="AE26" s="502" t="s">
        <v>593</v>
      </c>
      <c r="AF26" s="504">
        <v>21</v>
      </c>
    </row>
    <row r="27" spans="2:32" ht="12" customHeight="1">
      <c r="B27" s="492"/>
      <c r="C27" s="511"/>
      <c r="D27" s="173"/>
      <c r="E27" s="170"/>
      <c r="F27" s="170"/>
      <c r="G27" s="170"/>
      <c r="H27" s="172"/>
      <c r="I27" s="171"/>
      <c r="J27" s="170"/>
      <c r="K27" s="170"/>
      <c r="L27" s="170"/>
      <c r="M27" s="169"/>
      <c r="N27" s="513"/>
      <c r="O27" s="503"/>
      <c r="P27" s="505"/>
      <c r="R27" s="492"/>
      <c r="S27" s="511"/>
      <c r="T27" s="173"/>
      <c r="U27" s="170"/>
      <c r="V27" s="170"/>
      <c r="W27" s="170"/>
      <c r="X27" s="172"/>
      <c r="Y27" s="171"/>
      <c r="Z27" s="170"/>
      <c r="AA27" s="170"/>
      <c r="AB27" s="170"/>
      <c r="AC27" s="169"/>
      <c r="AD27" s="513"/>
      <c r="AE27" s="503"/>
      <c r="AF27" s="505"/>
    </row>
    <row r="28" spans="2:32" ht="12" customHeight="1">
      <c r="B28" s="492"/>
      <c r="C28" s="511"/>
      <c r="D28" s="173"/>
      <c r="E28" s="170"/>
      <c r="F28" s="170"/>
      <c r="G28" s="170"/>
      <c r="H28" s="172"/>
      <c r="I28" s="171"/>
      <c r="J28" s="170"/>
      <c r="K28" s="170"/>
      <c r="L28" s="170"/>
      <c r="M28" s="169"/>
      <c r="N28" s="513"/>
      <c r="O28" s="503"/>
      <c r="P28" s="505"/>
      <c r="R28" s="492"/>
      <c r="S28" s="511"/>
      <c r="T28" s="173"/>
      <c r="U28" s="170"/>
      <c r="V28" s="170"/>
      <c r="W28" s="170"/>
      <c r="X28" s="172"/>
      <c r="Y28" s="171"/>
      <c r="Z28" s="170"/>
      <c r="AA28" s="170"/>
      <c r="AB28" s="170"/>
      <c r="AC28" s="169"/>
      <c r="AD28" s="513"/>
      <c r="AE28" s="503"/>
      <c r="AF28" s="505"/>
    </row>
    <row r="29" spans="2:32" ht="12" customHeight="1">
      <c r="B29" s="492"/>
      <c r="C29" s="511"/>
      <c r="D29" s="173"/>
      <c r="E29" s="170"/>
      <c r="F29" s="170"/>
      <c r="G29" s="170"/>
      <c r="H29" s="172"/>
      <c r="I29" s="171"/>
      <c r="J29" s="170"/>
      <c r="K29" s="170"/>
      <c r="L29" s="170"/>
      <c r="M29" s="169"/>
      <c r="N29" s="513"/>
      <c r="O29" s="503"/>
      <c r="P29" s="505"/>
      <c r="R29" s="492"/>
      <c r="S29" s="511"/>
      <c r="T29" s="173"/>
      <c r="U29" s="170"/>
      <c r="V29" s="170"/>
      <c r="W29" s="170"/>
      <c r="X29" s="172"/>
      <c r="Y29" s="171"/>
      <c r="Z29" s="170"/>
      <c r="AA29" s="170"/>
      <c r="AB29" s="170"/>
      <c r="AC29" s="169"/>
      <c r="AD29" s="513"/>
      <c r="AE29" s="503"/>
      <c r="AF29" s="505"/>
    </row>
    <row r="30" spans="2:32" ht="12" customHeight="1">
      <c r="B30" s="492"/>
      <c r="C30" s="511"/>
      <c r="D30" s="202"/>
      <c r="E30" s="199"/>
      <c r="F30" s="199"/>
      <c r="G30" s="199"/>
      <c r="H30" s="201"/>
      <c r="I30" s="200"/>
      <c r="J30" s="199"/>
      <c r="K30" s="199"/>
      <c r="L30" s="199"/>
      <c r="M30" s="198"/>
      <c r="N30" s="513"/>
      <c r="O30" s="503"/>
      <c r="P30" s="505"/>
      <c r="R30" s="492"/>
      <c r="S30" s="511"/>
      <c r="T30" s="202"/>
      <c r="U30" s="199"/>
      <c r="V30" s="199"/>
      <c r="W30" s="199"/>
      <c r="X30" s="201"/>
      <c r="Y30" s="200"/>
      <c r="Z30" s="199"/>
      <c r="AA30" s="199"/>
      <c r="AB30" s="199"/>
      <c r="AC30" s="198"/>
      <c r="AD30" s="513"/>
      <c r="AE30" s="503"/>
      <c r="AF30" s="505"/>
    </row>
    <row r="31" spans="2:32" ht="12" customHeight="1">
      <c r="B31" s="492"/>
      <c r="C31" s="511">
        <v>1</v>
      </c>
      <c r="D31" s="179"/>
      <c r="E31" s="178"/>
      <c r="F31" s="178"/>
      <c r="G31" s="178"/>
      <c r="H31" s="177"/>
      <c r="I31" s="176"/>
      <c r="J31" s="178"/>
      <c r="K31" s="178"/>
      <c r="L31" s="178"/>
      <c r="M31" s="197"/>
      <c r="N31" s="513">
        <v>18</v>
      </c>
      <c r="O31" s="503">
        <v>2</v>
      </c>
      <c r="P31" s="505"/>
      <c r="R31" s="492"/>
      <c r="S31" s="511">
        <v>30</v>
      </c>
      <c r="T31" s="179"/>
      <c r="U31" s="178"/>
      <c r="V31" s="178"/>
      <c r="W31" s="178"/>
      <c r="X31" s="177"/>
      <c r="Y31" s="176"/>
      <c r="Z31" s="178"/>
      <c r="AA31" s="178"/>
      <c r="AB31" s="178"/>
      <c r="AC31" s="197"/>
      <c r="AD31" s="513">
        <v>20</v>
      </c>
      <c r="AE31" s="503">
        <v>1</v>
      </c>
      <c r="AF31" s="505"/>
    </row>
    <row r="32" spans="2:32" ht="12" customHeight="1">
      <c r="B32" s="492"/>
      <c r="C32" s="511"/>
      <c r="D32" s="196"/>
      <c r="E32" s="193"/>
      <c r="F32" s="193"/>
      <c r="G32" s="193"/>
      <c r="H32" s="195"/>
      <c r="I32" s="194"/>
      <c r="J32" s="193"/>
      <c r="K32" s="193"/>
      <c r="L32" s="170"/>
      <c r="M32" s="169"/>
      <c r="N32" s="513"/>
      <c r="O32" s="503"/>
      <c r="P32" s="505"/>
      <c r="R32" s="492"/>
      <c r="S32" s="511"/>
      <c r="T32" s="196"/>
      <c r="U32" s="193"/>
      <c r="V32" s="193"/>
      <c r="W32" s="193"/>
      <c r="X32" s="195"/>
      <c r="Y32" s="194"/>
      <c r="Z32" s="193"/>
      <c r="AA32" s="193"/>
      <c r="AB32" s="193"/>
      <c r="AC32" s="192"/>
      <c r="AD32" s="513"/>
      <c r="AE32" s="503"/>
      <c r="AF32" s="505"/>
    </row>
    <row r="33" spans="2:32" ht="12" customHeight="1">
      <c r="B33" s="492"/>
      <c r="C33" s="511"/>
      <c r="D33" s="173"/>
      <c r="E33" s="170"/>
      <c r="F33" s="170"/>
      <c r="G33" s="170"/>
      <c r="H33" s="172"/>
      <c r="I33" s="171"/>
      <c r="J33" s="170"/>
      <c r="K33" s="170"/>
      <c r="L33" s="170"/>
      <c r="M33" s="169"/>
      <c r="N33" s="513"/>
      <c r="O33" s="503"/>
      <c r="P33" s="505"/>
      <c r="R33" s="492"/>
      <c r="S33" s="511"/>
      <c r="T33" s="173"/>
      <c r="U33" s="170"/>
      <c r="V33" s="170"/>
      <c r="W33" s="170"/>
      <c r="X33" s="172"/>
      <c r="Y33" s="171"/>
      <c r="Z33" s="170"/>
      <c r="AA33" s="170"/>
      <c r="AB33" s="170"/>
      <c r="AC33" s="169"/>
      <c r="AD33" s="513"/>
      <c r="AE33" s="503"/>
      <c r="AF33" s="505"/>
    </row>
    <row r="34" spans="2:32" ht="12" customHeight="1">
      <c r="B34" s="492"/>
      <c r="C34" s="511"/>
      <c r="D34" s="173"/>
      <c r="E34" s="170"/>
      <c r="F34" s="170"/>
      <c r="G34" s="170"/>
      <c r="H34" s="172"/>
      <c r="I34" s="171"/>
      <c r="J34" s="170"/>
      <c r="K34" s="170"/>
      <c r="L34" s="170"/>
      <c r="M34" s="169"/>
      <c r="N34" s="513"/>
      <c r="O34" s="503"/>
      <c r="P34" s="505"/>
      <c r="R34" s="492"/>
      <c r="S34" s="511"/>
      <c r="T34" s="173"/>
      <c r="U34" s="170"/>
      <c r="V34" s="170"/>
      <c r="W34" s="170"/>
      <c r="X34" s="172"/>
      <c r="Y34" s="171"/>
      <c r="Z34" s="170"/>
      <c r="AA34" s="170"/>
      <c r="AB34" s="170"/>
      <c r="AC34" s="169"/>
      <c r="AD34" s="513"/>
      <c r="AE34" s="503"/>
      <c r="AF34" s="505"/>
    </row>
    <row r="35" spans="2:32" ht="12" customHeight="1" thickBot="1">
      <c r="B35" s="493"/>
      <c r="C35" s="514"/>
      <c r="D35" s="191"/>
      <c r="E35" s="188"/>
      <c r="F35" s="188"/>
      <c r="G35" s="188"/>
      <c r="H35" s="190"/>
      <c r="I35" s="189"/>
      <c r="J35" s="188"/>
      <c r="K35" s="188"/>
      <c r="L35" s="188"/>
      <c r="M35" s="187"/>
      <c r="N35" s="515"/>
      <c r="O35" s="509"/>
      <c r="P35" s="506"/>
      <c r="R35" s="493"/>
      <c r="S35" s="514"/>
      <c r="T35" s="191"/>
      <c r="U35" s="188"/>
      <c r="V35" s="188"/>
      <c r="W35" s="188"/>
      <c r="X35" s="190"/>
      <c r="Y35" s="189"/>
      <c r="Z35" s="188"/>
      <c r="AA35" s="188"/>
      <c r="AB35" s="188"/>
      <c r="AC35" s="187"/>
      <c r="AD35" s="515"/>
      <c r="AE35" s="509"/>
      <c r="AF35" s="506"/>
    </row>
    <row r="36" spans="2:32" ht="12" customHeight="1" thickTop="1">
      <c r="B36" s="483" t="s">
        <v>592</v>
      </c>
      <c r="C36" s="510" t="s">
        <v>593</v>
      </c>
      <c r="D36" s="186"/>
      <c r="E36" s="181"/>
      <c r="F36" s="181"/>
      <c r="G36" s="181"/>
      <c r="H36" s="183"/>
      <c r="I36" s="182"/>
      <c r="J36" s="181"/>
      <c r="K36" s="181"/>
      <c r="L36" s="181"/>
      <c r="M36" s="180"/>
      <c r="N36" s="512" t="s">
        <v>593</v>
      </c>
      <c r="O36" s="502" t="s">
        <v>593</v>
      </c>
      <c r="P36" s="504">
        <v>7</v>
      </c>
      <c r="R36" s="483" t="s">
        <v>592</v>
      </c>
      <c r="S36" s="510">
        <v>55</v>
      </c>
      <c r="T36" s="185"/>
      <c r="U36" s="184"/>
      <c r="V36" s="184"/>
      <c r="W36" s="184"/>
      <c r="X36" s="183"/>
      <c r="Y36" s="182"/>
      <c r="Z36" s="181"/>
      <c r="AA36" s="181"/>
      <c r="AB36" s="181"/>
      <c r="AC36" s="180"/>
      <c r="AD36" s="512">
        <v>4</v>
      </c>
      <c r="AE36" s="502">
        <v>1</v>
      </c>
      <c r="AF36" s="504">
        <v>11</v>
      </c>
    </row>
    <row r="37" spans="2:32" ht="12" customHeight="1">
      <c r="B37" s="484"/>
      <c r="C37" s="511"/>
      <c r="D37" s="173"/>
      <c r="E37" s="170"/>
      <c r="F37" s="170"/>
      <c r="G37" s="170"/>
      <c r="H37" s="172"/>
      <c r="I37" s="171"/>
      <c r="J37" s="170"/>
      <c r="K37" s="170"/>
      <c r="L37" s="170"/>
      <c r="M37" s="169"/>
      <c r="N37" s="513"/>
      <c r="O37" s="503"/>
      <c r="P37" s="505"/>
      <c r="R37" s="484"/>
      <c r="S37" s="511"/>
      <c r="T37" s="173"/>
      <c r="U37" s="170"/>
      <c r="V37" s="170"/>
      <c r="W37" s="170"/>
      <c r="X37" s="172"/>
      <c r="Y37" s="171"/>
      <c r="Z37" s="170"/>
      <c r="AA37" s="170"/>
      <c r="AB37" s="170"/>
      <c r="AC37" s="169"/>
      <c r="AD37" s="513"/>
      <c r="AE37" s="503"/>
      <c r="AF37" s="505"/>
    </row>
    <row r="38" spans="2:32" ht="12" customHeight="1">
      <c r="B38" s="484"/>
      <c r="C38" s="511"/>
      <c r="D38" s="168"/>
      <c r="E38" s="165"/>
      <c r="F38" s="165"/>
      <c r="G38" s="165"/>
      <c r="H38" s="167"/>
      <c r="I38" s="166"/>
      <c r="J38" s="165"/>
      <c r="K38" s="165"/>
      <c r="L38" s="165"/>
      <c r="M38" s="164"/>
      <c r="N38" s="513"/>
      <c r="O38" s="503"/>
      <c r="P38" s="505"/>
      <c r="R38" s="484"/>
      <c r="S38" s="511"/>
      <c r="T38" s="168"/>
      <c r="U38" s="165"/>
      <c r="V38" s="165"/>
      <c r="W38" s="165"/>
      <c r="X38" s="167"/>
      <c r="Y38" s="166"/>
      <c r="Z38" s="165"/>
      <c r="AA38" s="165"/>
      <c r="AB38" s="165"/>
      <c r="AC38" s="164"/>
      <c r="AD38" s="513"/>
      <c r="AE38" s="503"/>
      <c r="AF38" s="505"/>
    </row>
    <row r="39" spans="2:32" ht="12" customHeight="1">
      <c r="B39" s="484"/>
      <c r="C39" s="511">
        <v>1</v>
      </c>
      <c r="D39" s="179"/>
      <c r="E39" s="178"/>
      <c r="F39" s="178"/>
      <c r="G39" s="178"/>
      <c r="H39" s="177"/>
      <c r="I39" s="176"/>
      <c r="J39" s="178"/>
      <c r="K39" s="175"/>
      <c r="L39" s="175"/>
      <c r="M39" s="174"/>
      <c r="N39" s="513">
        <v>7</v>
      </c>
      <c r="O39" s="503">
        <v>0</v>
      </c>
      <c r="P39" s="505"/>
      <c r="R39" s="484"/>
      <c r="S39" s="511">
        <v>30</v>
      </c>
      <c r="T39" s="179"/>
      <c r="U39" s="178"/>
      <c r="V39" s="178"/>
      <c r="W39" s="178"/>
      <c r="X39" s="177"/>
      <c r="Y39" s="176"/>
      <c r="Z39" s="175"/>
      <c r="AA39" s="175"/>
      <c r="AB39" s="175"/>
      <c r="AC39" s="174"/>
      <c r="AD39" s="513">
        <v>6</v>
      </c>
      <c r="AE39" s="503">
        <v>0</v>
      </c>
      <c r="AF39" s="505"/>
    </row>
    <row r="40" spans="2:32" ht="12" customHeight="1">
      <c r="B40" s="484"/>
      <c r="C40" s="511"/>
      <c r="D40" s="173"/>
      <c r="E40" s="170"/>
      <c r="F40" s="170"/>
      <c r="G40" s="170"/>
      <c r="H40" s="172"/>
      <c r="I40" s="171"/>
      <c r="J40" s="170"/>
      <c r="K40" s="170"/>
      <c r="L40" s="170"/>
      <c r="M40" s="169"/>
      <c r="N40" s="513"/>
      <c r="O40" s="503"/>
      <c r="P40" s="505"/>
      <c r="R40" s="484"/>
      <c r="S40" s="511"/>
      <c r="T40" s="173"/>
      <c r="U40" s="170"/>
      <c r="V40" s="170"/>
      <c r="W40" s="170"/>
      <c r="X40" s="172"/>
      <c r="Y40" s="171"/>
      <c r="Z40" s="170"/>
      <c r="AA40" s="170"/>
      <c r="AB40" s="170"/>
      <c r="AC40" s="169"/>
      <c r="AD40" s="513"/>
      <c r="AE40" s="503"/>
      <c r="AF40" s="505"/>
    </row>
    <row r="41" spans="2:32" ht="12" customHeight="1" thickBot="1">
      <c r="B41" s="485"/>
      <c r="C41" s="514"/>
      <c r="D41" s="168"/>
      <c r="E41" s="165"/>
      <c r="F41" s="165"/>
      <c r="G41" s="165"/>
      <c r="H41" s="167"/>
      <c r="I41" s="166"/>
      <c r="J41" s="165"/>
      <c r="K41" s="165"/>
      <c r="L41" s="165"/>
      <c r="M41" s="164"/>
      <c r="N41" s="515"/>
      <c r="O41" s="509"/>
      <c r="P41" s="506"/>
      <c r="R41" s="485"/>
      <c r="S41" s="514"/>
      <c r="T41" s="168"/>
      <c r="U41" s="165"/>
      <c r="V41" s="165"/>
      <c r="W41" s="165"/>
      <c r="X41" s="167"/>
      <c r="Y41" s="166"/>
      <c r="Z41" s="165"/>
      <c r="AA41" s="165"/>
      <c r="AB41" s="165"/>
      <c r="AC41" s="164"/>
      <c r="AD41" s="515"/>
      <c r="AE41" s="509"/>
      <c r="AF41" s="506"/>
    </row>
    <row r="42" spans="2:32" ht="12" customHeight="1" thickTop="1">
      <c r="B42" s="483" t="s">
        <v>591</v>
      </c>
      <c r="C42" s="498">
        <v>33</v>
      </c>
      <c r="D42" s="163"/>
      <c r="E42" s="162"/>
      <c r="F42" s="162"/>
      <c r="G42" s="162"/>
      <c r="H42" s="162"/>
      <c r="I42" s="162"/>
      <c r="J42" s="162"/>
      <c r="K42" s="162"/>
      <c r="L42" s="162"/>
      <c r="M42" s="161"/>
      <c r="N42" s="500">
        <v>28</v>
      </c>
      <c r="O42" s="502">
        <v>1</v>
      </c>
      <c r="P42" s="504">
        <v>56</v>
      </c>
      <c r="R42" s="483" t="s">
        <v>591</v>
      </c>
      <c r="S42" s="498">
        <v>55</v>
      </c>
      <c r="T42" s="163"/>
      <c r="U42" s="162"/>
      <c r="V42" s="162"/>
      <c r="W42" s="162"/>
      <c r="X42" s="162"/>
      <c r="Y42" s="162"/>
      <c r="Z42" s="162"/>
      <c r="AA42" s="162"/>
      <c r="AB42" s="162"/>
      <c r="AC42" s="161"/>
      <c r="AD42" s="500">
        <v>35</v>
      </c>
      <c r="AE42" s="502">
        <v>2</v>
      </c>
      <c r="AF42" s="504">
        <v>73</v>
      </c>
    </row>
    <row r="43" spans="2:32" ht="12" customHeight="1">
      <c r="B43" s="484"/>
      <c r="C43" s="499"/>
      <c r="D43" s="160"/>
      <c r="E43" s="159"/>
      <c r="F43" s="159"/>
      <c r="G43" s="159"/>
      <c r="H43" s="159"/>
      <c r="I43" s="159"/>
      <c r="J43" s="159"/>
      <c r="K43" s="159"/>
      <c r="L43" s="159"/>
      <c r="M43" s="158"/>
      <c r="N43" s="501"/>
      <c r="O43" s="503"/>
      <c r="P43" s="505"/>
      <c r="R43" s="484"/>
      <c r="S43" s="499"/>
      <c r="T43" s="160"/>
      <c r="U43" s="159"/>
      <c r="V43" s="159"/>
      <c r="W43" s="159"/>
      <c r="X43" s="159"/>
      <c r="Y43" s="159"/>
      <c r="Z43" s="159"/>
      <c r="AA43" s="159"/>
      <c r="AB43" s="159"/>
      <c r="AC43" s="158"/>
      <c r="AD43" s="501"/>
      <c r="AE43" s="503"/>
      <c r="AF43" s="505"/>
    </row>
    <row r="44" spans="2:32" ht="12" customHeight="1">
      <c r="B44" s="484"/>
      <c r="C44" s="499"/>
      <c r="D44" s="160"/>
      <c r="E44" s="159"/>
      <c r="F44" s="159"/>
      <c r="G44" s="159"/>
      <c r="H44" s="159"/>
      <c r="I44" s="159"/>
      <c r="J44" s="159"/>
      <c r="K44" s="159"/>
      <c r="L44" s="159"/>
      <c r="M44" s="158"/>
      <c r="N44" s="501"/>
      <c r="O44" s="503"/>
      <c r="P44" s="505"/>
      <c r="R44" s="484"/>
      <c r="S44" s="499"/>
      <c r="T44" s="160"/>
      <c r="U44" s="159"/>
      <c r="V44" s="159"/>
      <c r="W44" s="159"/>
      <c r="X44" s="159"/>
      <c r="Y44" s="159"/>
      <c r="Z44" s="159"/>
      <c r="AA44" s="159"/>
      <c r="AB44" s="159"/>
      <c r="AC44" s="158"/>
      <c r="AD44" s="501"/>
      <c r="AE44" s="503"/>
      <c r="AF44" s="505"/>
    </row>
    <row r="45" spans="2:32" ht="12" customHeight="1">
      <c r="B45" s="484"/>
      <c r="C45" s="499">
        <v>1</v>
      </c>
      <c r="D45" s="160"/>
      <c r="E45" s="159"/>
      <c r="F45" s="159"/>
      <c r="G45" s="159"/>
      <c r="H45" s="159"/>
      <c r="I45" s="159"/>
      <c r="J45" s="159"/>
      <c r="K45" s="159"/>
      <c r="L45" s="159"/>
      <c r="M45" s="158"/>
      <c r="N45" s="501">
        <v>25</v>
      </c>
      <c r="O45" s="503">
        <v>2</v>
      </c>
      <c r="P45" s="505"/>
      <c r="R45" s="484"/>
      <c r="S45" s="499">
        <v>30</v>
      </c>
      <c r="T45" s="160"/>
      <c r="U45" s="159"/>
      <c r="V45" s="159"/>
      <c r="W45" s="159"/>
      <c r="X45" s="159"/>
      <c r="Y45" s="159"/>
      <c r="Z45" s="159"/>
      <c r="AA45" s="159"/>
      <c r="AB45" s="159"/>
      <c r="AC45" s="158"/>
      <c r="AD45" s="501">
        <v>34</v>
      </c>
      <c r="AE45" s="503">
        <v>2</v>
      </c>
      <c r="AF45" s="505"/>
    </row>
    <row r="46" spans="2:32" ht="12" customHeight="1">
      <c r="B46" s="484"/>
      <c r="C46" s="499"/>
      <c r="D46" s="160"/>
      <c r="E46" s="159"/>
      <c r="F46" s="159"/>
      <c r="G46" s="159"/>
      <c r="H46" s="159"/>
      <c r="I46" s="159"/>
      <c r="J46" s="159"/>
      <c r="K46" s="159"/>
      <c r="L46" s="159"/>
      <c r="M46" s="158"/>
      <c r="N46" s="501"/>
      <c r="O46" s="503"/>
      <c r="P46" s="505"/>
      <c r="R46" s="484"/>
      <c r="S46" s="499"/>
      <c r="T46" s="160"/>
      <c r="U46" s="159"/>
      <c r="V46" s="159"/>
      <c r="W46" s="159"/>
      <c r="X46" s="159"/>
      <c r="Y46" s="159"/>
      <c r="Z46" s="159"/>
      <c r="AA46" s="159"/>
      <c r="AB46" s="159"/>
      <c r="AC46" s="158"/>
      <c r="AD46" s="501"/>
      <c r="AE46" s="503"/>
      <c r="AF46" s="505"/>
    </row>
    <row r="47" spans="2:32" ht="12" customHeight="1" thickBot="1">
      <c r="B47" s="485"/>
      <c r="C47" s="507"/>
      <c r="D47" s="157"/>
      <c r="E47" s="156"/>
      <c r="F47" s="156"/>
      <c r="G47" s="156"/>
      <c r="H47" s="156"/>
      <c r="I47" s="156"/>
      <c r="J47" s="156"/>
      <c r="K47" s="156"/>
      <c r="L47" s="156"/>
      <c r="M47" s="155"/>
      <c r="N47" s="508"/>
      <c r="O47" s="509"/>
      <c r="P47" s="506"/>
      <c r="R47" s="485"/>
      <c r="S47" s="507"/>
      <c r="T47" s="157"/>
      <c r="U47" s="156"/>
      <c r="V47" s="156"/>
      <c r="W47" s="156"/>
      <c r="X47" s="156"/>
      <c r="Y47" s="156"/>
      <c r="Z47" s="156"/>
      <c r="AA47" s="156"/>
      <c r="AB47" s="156"/>
      <c r="AC47" s="155"/>
      <c r="AD47" s="508"/>
      <c r="AE47" s="509"/>
      <c r="AF47" s="506"/>
    </row>
    <row r="48" ht="12" customHeight="1" thickTop="1"/>
    <row r="49" ht="12" customHeight="1"/>
    <row r="50" ht="12" customHeight="1"/>
    <row r="51" ht="12" customHeight="1"/>
  </sheetData>
  <sheetProtection/>
  <mergeCells count="82">
    <mergeCell ref="B3:P3"/>
    <mergeCell ref="R3:AF3"/>
    <mergeCell ref="B6:B15"/>
    <mergeCell ref="C6:C10"/>
    <mergeCell ref="N6:N10"/>
    <mergeCell ref="O6:O10"/>
    <mergeCell ref="P6:P15"/>
    <mergeCell ref="R6:R15"/>
    <mergeCell ref="S6:S10"/>
    <mergeCell ref="AD6:AD10"/>
    <mergeCell ref="AE6:AE10"/>
    <mergeCell ref="AF6:AF15"/>
    <mergeCell ref="C11:C15"/>
    <mergeCell ref="N11:N15"/>
    <mergeCell ref="O11:O15"/>
    <mergeCell ref="S11:S15"/>
    <mergeCell ref="AD11:AD15"/>
    <mergeCell ref="AE11:AE15"/>
    <mergeCell ref="B16:B25"/>
    <mergeCell ref="C16:C20"/>
    <mergeCell ref="N16:N20"/>
    <mergeCell ref="O16:O20"/>
    <mergeCell ref="P16:P25"/>
    <mergeCell ref="R16:R25"/>
    <mergeCell ref="S16:S20"/>
    <mergeCell ref="AD16:AD20"/>
    <mergeCell ref="AE16:AE20"/>
    <mergeCell ref="AF16:AF25"/>
    <mergeCell ref="C21:C25"/>
    <mergeCell ref="N21:N25"/>
    <mergeCell ref="O21:O25"/>
    <mergeCell ref="S21:S25"/>
    <mergeCell ref="AD21:AD25"/>
    <mergeCell ref="AE21:AE25"/>
    <mergeCell ref="B26:B35"/>
    <mergeCell ref="C26:C30"/>
    <mergeCell ref="N26:N30"/>
    <mergeCell ref="O26:O30"/>
    <mergeCell ref="P26:P35"/>
    <mergeCell ref="R26:R35"/>
    <mergeCell ref="S26:S30"/>
    <mergeCell ref="AD26:AD30"/>
    <mergeCell ref="AE26:AE30"/>
    <mergeCell ref="AF26:AF35"/>
    <mergeCell ref="C31:C35"/>
    <mergeCell ref="N31:N35"/>
    <mergeCell ref="O31:O35"/>
    <mergeCell ref="S31:S35"/>
    <mergeCell ref="AD31:AD35"/>
    <mergeCell ref="AE31:AE35"/>
    <mergeCell ref="B36:B41"/>
    <mergeCell ref="C36:C38"/>
    <mergeCell ref="N36:N38"/>
    <mergeCell ref="O36:O38"/>
    <mergeCell ref="P36:P41"/>
    <mergeCell ref="R36:R41"/>
    <mergeCell ref="S36:S38"/>
    <mergeCell ref="AD36:AD38"/>
    <mergeCell ref="AE36:AE38"/>
    <mergeCell ref="AF36:AF41"/>
    <mergeCell ref="C39:C41"/>
    <mergeCell ref="N39:N41"/>
    <mergeCell ref="O39:O41"/>
    <mergeCell ref="S39:S41"/>
    <mergeCell ref="AD39:AD41"/>
    <mergeCell ref="AE39:AE41"/>
    <mergeCell ref="B42:B47"/>
    <mergeCell ref="C42:C44"/>
    <mergeCell ref="N42:N44"/>
    <mergeCell ref="O42:O44"/>
    <mergeCell ref="P42:P47"/>
    <mergeCell ref="R42:R47"/>
    <mergeCell ref="S42:S44"/>
    <mergeCell ref="AD42:AD44"/>
    <mergeCell ref="AE42:AE44"/>
    <mergeCell ref="AF42:AF47"/>
    <mergeCell ref="C45:C47"/>
    <mergeCell ref="N45:N47"/>
    <mergeCell ref="O45:O47"/>
    <mergeCell ref="S45:S47"/>
    <mergeCell ref="AD45:AD47"/>
    <mergeCell ref="AE45:AE47"/>
  </mergeCells>
  <printOptions horizontalCentered="1" verticalCentered="1"/>
  <pageMargins left="0" right="0" top="0" bottom="0" header="0" footer="0"/>
  <pageSetup cellComments="asDisplayed" fitToHeight="0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807" t="s">
        <v>245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135" t="s">
        <v>1866</v>
      </c>
      <c r="X1" s="32"/>
      <c r="Y1" s="808" t="s">
        <v>227</v>
      </c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33"/>
      <c r="AQ1" s="33"/>
      <c r="AR1" s="33"/>
      <c r="AS1" s="32"/>
      <c r="AT1" s="32"/>
      <c r="AU1" s="32"/>
      <c r="AV1" s="32"/>
      <c r="AW1" s="34"/>
      <c r="AX1" s="32"/>
      <c r="AY1" s="32"/>
      <c r="AZ1" s="35" t="s">
        <v>226</v>
      </c>
      <c r="BA1" s="35"/>
      <c r="BB1" s="35"/>
      <c r="BD1" s="118"/>
    </row>
    <row r="2" spans="1:56" s="2" customFormat="1" ht="14.25" customHeight="1">
      <c r="A2" s="675" t="s">
        <v>386</v>
      </c>
      <c r="B2" s="718"/>
      <c r="C2" s="719" t="s">
        <v>1572</v>
      </c>
      <c r="D2" s="720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2"/>
      <c r="T2" s="707" t="s">
        <v>679</v>
      </c>
      <c r="U2" s="809"/>
      <c r="V2" s="810"/>
      <c r="W2" s="730" t="s">
        <v>865</v>
      </c>
      <c r="X2" s="731"/>
      <c r="Y2" s="731"/>
      <c r="Z2" s="731"/>
      <c r="AA2" s="731"/>
      <c r="AB2" s="731"/>
      <c r="AC2" s="731"/>
      <c r="AD2" s="732"/>
      <c r="AE2" s="707" t="s">
        <v>385</v>
      </c>
      <c r="AF2" s="708"/>
      <c r="AG2" s="709"/>
      <c r="AH2" s="679"/>
      <c r="AI2" s="679"/>
      <c r="AJ2" s="679"/>
      <c r="AK2" s="679"/>
      <c r="AL2" s="710"/>
      <c r="AM2" s="707" t="s">
        <v>322</v>
      </c>
      <c r="AN2" s="712"/>
      <c r="AO2" s="715">
        <v>2230</v>
      </c>
      <c r="AP2" s="716"/>
      <c r="AQ2" s="717"/>
      <c r="AR2" s="711" t="s">
        <v>383</v>
      </c>
      <c r="AS2" s="712"/>
      <c r="AT2" s="713"/>
      <c r="AU2" s="723" t="s">
        <v>538</v>
      </c>
      <c r="AV2" s="679"/>
      <c r="AW2" s="710"/>
      <c r="AX2" s="707" t="s">
        <v>387</v>
      </c>
      <c r="AY2" s="711"/>
      <c r="AZ2" s="708"/>
      <c r="BA2" s="814"/>
      <c r="BB2" s="815"/>
      <c r="BD2" s="252">
        <v>1500</v>
      </c>
    </row>
    <row r="3" spans="1:56" ht="5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D3" s="118"/>
    </row>
    <row r="4" spans="1:56" ht="10.5" customHeight="1">
      <c r="A4" s="572" t="s">
        <v>877</v>
      </c>
      <c r="B4" s="573"/>
      <c r="C4" s="573"/>
      <c r="D4" s="573"/>
      <c r="E4" s="573"/>
      <c r="F4" s="832"/>
      <c r="G4" s="724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6"/>
      <c r="V4" s="572" t="s">
        <v>248</v>
      </c>
      <c r="W4" s="573"/>
      <c r="X4" s="573"/>
      <c r="Y4" s="573"/>
      <c r="Z4" s="573"/>
      <c r="AA4" s="573"/>
      <c r="AB4" s="573"/>
      <c r="AC4" s="573"/>
      <c r="AD4" s="576" t="s">
        <v>682</v>
      </c>
      <c r="AE4" s="577"/>
      <c r="AF4" s="577"/>
      <c r="AG4" s="577"/>
      <c r="AH4" s="577"/>
      <c r="AI4" s="578"/>
      <c r="AJ4" s="736"/>
      <c r="AK4" s="737"/>
      <c r="AL4" s="737"/>
      <c r="AM4" s="737"/>
      <c r="AN4" s="737"/>
      <c r="AO4" s="738"/>
      <c r="AP4" s="573" t="s">
        <v>249</v>
      </c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811"/>
      <c r="BD4" s="118"/>
    </row>
    <row r="5" spans="1:54" ht="10.5" customHeight="1">
      <c r="A5" s="833"/>
      <c r="B5" s="812"/>
      <c r="C5" s="812"/>
      <c r="D5" s="812"/>
      <c r="E5" s="812"/>
      <c r="F5" s="834"/>
      <c r="G5" s="727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9"/>
      <c r="V5" s="574"/>
      <c r="W5" s="575"/>
      <c r="X5" s="575"/>
      <c r="Y5" s="575"/>
      <c r="Z5" s="575"/>
      <c r="AA5" s="575"/>
      <c r="AB5" s="575"/>
      <c r="AC5" s="575"/>
      <c r="AD5" s="579"/>
      <c r="AE5" s="580"/>
      <c r="AF5" s="580"/>
      <c r="AG5" s="580"/>
      <c r="AH5" s="580"/>
      <c r="AI5" s="581"/>
      <c r="AJ5" s="739"/>
      <c r="AK5" s="740"/>
      <c r="AL5" s="740"/>
      <c r="AM5" s="740"/>
      <c r="AN5" s="740"/>
      <c r="AO5" s="741"/>
      <c r="AP5" s="812"/>
      <c r="AQ5" s="812"/>
      <c r="AR5" s="812"/>
      <c r="AS5" s="812"/>
      <c r="AT5" s="812"/>
      <c r="AU5" s="812"/>
      <c r="AV5" s="812"/>
      <c r="AW5" s="812"/>
      <c r="AX5" s="812"/>
      <c r="AY5" s="812"/>
      <c r="AZ5" s="812"/>
      <c r="BA5" s="812"/>
      <c r="BB5" s="813"/>
    </row>
    <row r="6" spans="1:54" s="3" customFormat="1" ht="12" customHeight="1">
      <c r="A6" s="13" t="s">
        <v>250</v>
      </c>
      <c r="B6" s="610" t="s">
        <v>532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583" t="s">
        <v>230</v>
      </c>
      <c r="P6" s="583"/>
      <c r="Q6" s="583"/>
      <c r="R6" s="583"/>
      <c r="S6" s="584"/>
      <c r="T6" s="623" t="s">
        <v>251</v>
      </c>
      <c r="U6" s="702"/>
      <c r="V6" s="13" t="s">
        <v>252</v>
      </c>
      <c r="W6" s="623" t="s">
        <v>253</v>
      </c>
      <c r="X6" s="623"/>
      <c r="Y6" s="623"/>
      <c r="Z6" s="14" t="s">
        <v>254</v>
      </c>
      <c r="AA6" s="14" t="s">
        <v>255</v>
      </c>
      <c r="AB6" s="14" t="s">
        <v>256</v>
      </c>
      <c r="AC6" s="15" t="s">
        <v>257</v>
      </c>
      <c r="AD6" s="13" t="s">
        <v>391</v>
      </c>
      <c r="AE6" s="14" t="s">
        <v>392</v>
      </c>
      <c r="AF6" s="52" t="s">
        <v>275</v>
      </c>
      <c r="AG6" s="52" t="s">
        <v>278</v>
      </c>
      <c r="AH6" s="585" t="s">
        <v>243</v>
      </c>
      <c r="AI6" s="586"/>
      <c r="AJ6" s="739"/>
      <c r="AK6" s="740"/>
      <c r="AL6" s="740"/>
      <c r="AM6" s="740"/>
      <c r="AN6" s="740"/>
      <c r="AO6" s="741"/>
      <c r="AP6" s="584" t="s">
        <v>253</v>
      </c>
      <c r="AQ6" s="623"/>
      <c r="AR6" s="623"/>
      <c r="AS6" s="14" t="s">
        <v>331</v>
      </c>
      <c r="AT6" s="14" t="s">
        <v>258</v>
      </c>
      <c r="AU6" s="623" t="s">
        <v>259</v>
      </c>
      <c r="AV6" s="623"/>
      <c r="AW6" s="623"/>
      <c r="AX6" s="623"/>
      <c r="AY6" s="623" t="s">
        <v>260</v>
      </c>
      <c r="AZ6" s="623"/>
      <c r="BA6" s="623" t="s">
        <v>261</v>
      </c>
      <c r="BB6" s="714"/>
    </row>
    <row r="7" spans="1:54" s="2" customFormat="1" ht="12" customHeight="1">
      <c r="A7" s="12" t="str">
        <f>IF(TeamA!C4="","",TeamA!C4)</f>
        <v>-</v>
      </c>
      <c r="B7" s="608" t="str">
        <f>IF(TeamA!D4="","",TeamA!D4)</f>
        <v>-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81">
        <f>IF(TeamA!E4="","",TeamA!E4)</f>
      </c>
      <c r="P7" s="681"/>
      <c r="Q7" s="681"/>
      <c r="R7" s="681"/>
      <c r="S7" s="534"/>
      <c r="T7" s="699" t="str">
        <f>IF(TeamA!F4="","",TeamA!F4)</f>
        <v>G</v>
      </c>
      <c r="U7" s="703"/>
      <c r="V7" s="253"/>
      <c r="W7" s="733"/>
      <c r="X7" s="733"/>
      <c r="Y7" s="734"/>
      <c r="Z7" s="120"/>
      <c r="AA7" s="120"/>
      <c r="AB7" s="120"/>
      <c r="AC7" s="121"/>
      <c r="AD7" s="12"/>
      <c r="AE7" s="11"/>
      <c r="AF7" s="11"/>
      <c r="AG7" s="11"/>
      <c r="AH7" s="600"/>
      <c r="AI7" s="601"/>
      <c r="AJ7" s="739"/>
      <c r="AK7" s="740"/>
      <c r="AL7" s="740"/>
      <c r="AM7" s="740"/>
      <c r="AN7" s="740"/>
      <c r="AO7" s="741"/>
      <c r="AP7" s="594"/>
      <c r="AQ7" s="594"/>
      <c r="AR7" s="595"/>
      <c r="AS7" s="124"/>
      <c r="AT7" s="120"/>
      <c r="AU7" s="706"/>
      <c r="AV7" s="706"/>
      <c r="AW7" s="706"/>
      <c r="AX7" s="706"/>
      <c r="AY7" s="704">
        <f>IF(AP7="","",AP7)</f>
      </c>
      <c r="AZ7" s="595"/>
      <c r="BA7" s="704"/>
      <c r="BB7" s="705"/>
    </row>
    <row r="8" spans="1:54" s="2" customFormat="1" ht="12" customHeight="1">
      <c r="A8" s="37" t="str">
        <f>IF(TeamA!C5="","",TeamA!C5)</f>
        <v>-</v>
      </c>
      <c r="B8" s="691" t="str">
        <f>IF(TeamA!D5="","",TeamA!D5)</f>
        <v>-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5">
        <f>IF(TeamA!E5="","",TeamA!E5)</f>
      </c>
      <c r="P8" s="695"/>
      <c r="Q8" s="606"/>
      <c r="R8" s="605"/>
      <c r="S8" s="695"/>
      <c r="T8" s="698" t="str">
        <f>IF(TeamA!F5="","",TeamA!F5)</f>
        <v>-</v>
      </c>
      <c r="U8" s="698"/>
      <c r="V8" s="254"/>
      <c r="W8" s="733"/>
      <c r="X8" s="733"/>
      <c r="Y8" s="734"/>
      <c r="Z8" s="122"/>
      <c r="AA8" s="122"/>
      <c r="AB8" s="122"/>
      <c r="AC8" s="121"/>
      <c r="AD8" s="6"/>
      <c r="AE8" s="4"/>
      <c r="AF8" s="4"/>
      <c r="AG8" s="4"/>
      <c r="AH8" s="570"/>
      <c r="AI8" s="571"/>
      <c r="AJ8" s="739"/>
      <c r="AK8" s="740"/>
      <c r="AL8" s="740"/>
      <c r="AM8" s="740"/>
      <c r="AN8" s="740"/>
      <c r="AO8" s="741"/>
      <c r="AP8" s="594"/>
      <c r="AQ8" s="594"/>
      <c r="AR8" s="595"/>
      <c r="AS8" s="125"/>
      <c r="AT8" s="122"/>
      <c r="AU8" s="735"/>
      <c r="AV8" s="735"/>
      <c r="AW8" s="735"/>
      <c r="AX8" s="735"/>
      <c r="AY8" s="704">
        <f>IF(AP8="","",AP8)</f>
      </c>
      <c r="AZ8" s="595"/>
      <c r="BA8" s="704"/>
      <c r="BB8" s="705"/>
    </row>
    <row r="9" spans="1:54" s="2" customFormat="1" ht="12" customHeight="1">
      <c r="A9" s="39" t="str">
        <f>IF(TeamA!C6="","",TeamA!C6)</f>
        <v>-</v>
      </c>
      <c r="B9" s="608" t="str">
        <f>IF(TeamA!D6="","",TeamA!D6)</f>
        <v>-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534">
        <f>IF(TeamA!E6="","",TeamA!E6)</f>
      </c>
      <c r="P9" s="534"/>
      <c r="Q9" s="701"/>
      <c r="R9" s="534"/>
      <c r="S9" s="534"/>
      <c r="T9" s="699" t="str">
        <f>IF(TeamA!F6="","",TeamA!F6)</f>
        <v>-</v>
      </c>
      <c r="U9" s="700"/>
      <c r="V9" s="254"/>
      <c r="W9" s="594"/>
      <c r="X9" s="594"/>
      <c r="Y9" s="595"/>
      <c r="Z9" s="122"/>
      <c r="AA9" s="122"/>
      <c r="AB9" s="122"/>
      <c r="AC9" s="121"/>
      <c r="AD9" s="6"/>
      <c r="AE9" s="4"/>
      <c r="AF9" s="4"/>
      <c r="AG9" s="4"/>
      <c r="AH9" s="570"/>
      <c r="AI9" s="571"/>
      <c r="AJ9" s="739"/>
      <c r="AK9" s="740"/>
      <c r="AL9" s="740"/>
      <c r="AM9" s="740"/>
      <c r="AN9" s="740"/>
      <c r="AO9" s="741"/>
      <c r="AP9" s="594"/>
      <c r="AQ9" s="594"/>
      <c r="AR9" s="595"/>
      <c r="AS9" s="125"/>
      <c r="AT9" s="122"/>
      <c r="AU9" s="735"/>
      <c r="AV9" s="735"/>
      <c r="AW9" s="735"/>
      <c r="AX9" s="735"/>
      <c r="AY9" s="704">
        <f aca="true" t="shared" si="0" ref="AY9:AY28">IF(AP9="","",AP9)</f>
      </c>
      <c r="AZ9" s="595"/>
      <c r="BA9" s="704"/>
      <c r="BB9" s="705"/>
    </row>
    <row r="10" spans="1:54" s="2" customFormat="1" ht="12" customHeight="1">
      <c r="A10" s="6" t="str">
        <f>IF(TeamA!C7="","",TeamA!C7)</f>
        <v>-</v>
      </c>
      <c r="B10" s="527" t="str">
        <f>IF(TeamA!D7="","",TeamA!D7)</f>
        <v>-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89">
        <f>IF(TeamA!E7="","",TeamA!E7)</f>
      </c>
      <c r="P10" s="589"/>
      <c r="Q10" s="590"/>
      <c r="R10" s="589"/>
      <c r="S10" s="589"/>
      <c r="T10" s="591" t="str">
        <f>IF(TeamA!F7="","",TeamA!F7)</f>
        <v>-</v>
      </c>
      <c r="U10" s="690"/>
      <c r="V10" s="254"/>
      <c r="W10" s="594"/>
      <c r="X10" s="594"/>
      <c r="Y10" s="595"/>
      <c r="Z10" s="122"/>
      <c r="AA10" s="122"/>
      <c r="AB10" s="122"/>
      <c r="AC10" s="121"/>
      <c r="AD10" s="6"/>
      <c r="AE10" s="4"/>
      <c r="AF10" s="4"/>
      <c r="AG10" s="4"/>
      <c r="AH10" s="570"/>
      <c r="AI10" s="571"/>
      <c r="AJ10" s="739"/>
      <c r="AK10" s="740"/>
      <c r="AL10" s="740"/>
      <c r="AM10" s="740"/>
      <c r="AN10" s="740"/>
      <c r="AO10" s="741"/>
      <c r="AP10" s="594"/>
      <c r="AQ10" s="594"/>
      <c r="AR10" s="595"/>
      <c r="AS10" s="125"/>
      <c r="AT10" s="122"/>
      <c r="AU10" s="735"/>
      <c r="AV10" s="735"/>
      <c r="AW10" s="735"/>
      <c r="AX10" s="735"/>
      <c r="AY10" s="704">
        <f t="shared" si="0"/>
      </c>
      <c r="AZ10" s="595"/>
      <c r="BA10" s="704"/>
      <c r="BB10" s="705"/>
    </row>
    <row r="11" spans="1:54" s="2" customFormat="1" ht="12" customHeight="1">
      <c r="A11" s="6" t="str">
        <f>IF(TeamA!C8="","",TeamA!C8)</f>
        <v>-</v>
      </c>
      <c r="B11" s="527" t="str">
        <f>IF(TeamA!D8="","",TeamA!D8)</f>
        <v>-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89">
        <f>IF(TeamA!E8="","",TeamA!E8)</f>
      </c>
      <c r="P11" s="589"/>
      <c r="Q11" s="590"/>
      <c r="R11" s="589"/>
      <c r="S11" s="589"/>
      <c r="T11" s="591" t="str">
        <f>IF(TeamA!F8="","",TeamA!F8)</f>
        <v>-</v>
      </c>
      <c r="U11" s="690"/>
      <c r="V11" s="255"/>
      <c r="W11" s="594"/>
      <c r="X11" s="594"/>
      <c r="Y11" s="595"/>
      <c r="Z11" s="122"/>
      <c r="AA11" s="122"/>
      <c r="AB11" s="122"/>
      <c r="AC11" s="121"/>
      <c r="AD11" s="6"/>
      <c r="AE11" s="4"/>
      <c r="AF11" s="4"/>
      <c r="AG11" s="4"/>
      <c r="AH11" s="570"/>
      <c r="AI11" s="571"/>
      <c r="AJ11" s="739"/>
      <c r="AK11" s="740"/>
      <c r="AL11" s="740"/>
      <c r="AM11" s="740"/>
      <c r="AN11" s="740"/>
      <c r="AO11" s="741"/>
      <c r="AP11" s="594"/>
      <c r="AQ11" s="594"/>
      <c r="AR11" s="595"/>
      <c r="AS11" s="125"/>
      <c r="AT11" s="122"/>
      <c r="AU11" s="735"/>
      <c r="AV11" s="735"/>
      <c r="AW11" s="735"/>
      <c r="AX11" s="735"/>
      <c r="AY11" s="704">
        <f t="shared" si="0"/>
      </c>
      <c r="AZ11" s="595"/>
      <c r="BA11" s="704"/>
      <c r="BB11" s="705"/>
    </row>
    <row r="12" spans="1:54" s="2" customFormat="1" ht="12" customHeight="1">
      <c r="A12" s="6" t="str">
        <f>IF(TeamA!C9="","",TeamA!C9)</f>
        <v>-</v>
      </c>
      <c r="B12" s="527" t="str">
        <f>IF(TeamA!D9="","",TeamA!D9)</f>
        <v>-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89">
        <f>IF(TeamA!E9="","",TeamA!E9)</f>
      </c>
      <c r="P12" s="589"/>
      <c r="Q12" s="590"/>
      <c r="R12" s="589"/>
      <c r="S12" s="590"/>
      <c r="T12" s="591" t="str">
        <f>IF(TeamA!F9="","",TeamA!F9)</f>
        <v>-</v>
      </c>
      <c r="U12" s="742"/>
      <c r="V12" s="255"/>
      <c r="W12" s="594"/>
      <c r="X12" s="594"/>
      <c r="Y12" s="595"/>
      <c r="Z12" s="122"/>
      <c r="AA12" s="122"/>
      <c r="AB12" s="122"/>
      <c r="AC12" s="121"/>
      <c r="AD12" s="6"/>
      <c r="AE12" s="4"/>
      <c r="AF12" s="4"/>
      <c r="AG12" s="4"/>
      <c r="AH12" s="570"/>
      <c r="AI12" s="571"/>
      <c r="AJ12" s="739"/>
      <c r="AK12" s="740"/>
      <c r="AL12" s="740"/>
      <c r="AM12" s="740"/>
      <c r="AN12" s="740"/>
      <c r="AO12" s="741"/>
      <c r="AP12" s="594"/>
      <c r="AQ12" s="594"/>
      <c r="AR12" s="595"/>
      <c r="AS12" s="125"/>
      <c r="AT12" s="122"/>
      <c r="AU12" s="735"/>
      <c r="AV12" s="735"/>
      <c r="AW12" s="735"/>
      <c r="AX12" s="735"/>
      <c r="AY12" s="704">
        <f t="shared" si="0"/>
      </c>
      <c r="AZ12" s="595"/>
      <c r="BA12" s="704"/>
      <c r="BB12" s="705"/>
    </row>
    <row r="13" spans="1:54" s="2" customFormat="1" ht="12" customHeight="1">
      <c r="A13" s="41" t="str">
        <f>IF(TeamA!C10="","",TeamA!C10)</f>
        <v>-</v>
      </c>
      <c r="B13" s="691" t="str">
        <f>IF(TeamA!D10="","",TeamA!D10)</f>
        <v>-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05">
        <f>IF(TeamA!E10="","",TeamA!E10)</f>
      </c>
      <c r="P13" s="605"/>
      <c r="Q13" s="606"/>
      <c r="R13" s="605"/>
      <c r="S13" s="606"/>
      <c r="T13" s="696" t="str">
        <f>IF(TeamA!F10="","",TeamA!F10)</f>
        <v>-</v>
      </c>
      <c r="U13" s="694"/>
      <c r="V13" s="255"/>
      <c r="W13" s="594"/>
      <c r="X13" s="594"/>
      <c r="Y13" s="595"/>
      <c r="Z13" s="122"/>
      <c r="AA13" s="122"/>
      <c r="AB13" s="122"/>
      <c r="AC13" s="121"/>
      <c r="AD13" s="6"/>
      <c r="AE13" s="4"/>
      <c r="AF13" s="4"/>
      <c r="AG13" s="4"/>
      <c r="AH13" s="570"/>
      <c r="AI13" s="571"/>
      <c r="AJ13" s="739"/>
      <c r="AK13" s="740"/>
      <c r="AL13" s="740"/>
      <c r="AM13" s="740"/>
      <c r="AN13" s="740"/>
      <c r="AO13" s="741"/>
      <c r="AP13" s="594"/>
      <c r="AQ13" s="594"/>
      <c r="AR13" s="595"/>
      <c r="AS13" s="125"/>
      <c r="AT13" s="122"/>
      <c r="AU13" s="735"/>
      <c r="AV13" s="735"/>
      <c r="AW13" s="735"/>
      <c r="AX13" s="735"/>
      <c r="AY13" s="704">
        <f t="shared" si="0"/>
      </c>
      <c r="AZ13" s="595"/>
      <c r="BA13" s="704"/>
      <c r="BB13" s="705"/>
    </row>
    <row r="14" spans="1:54" s="2" customFormat="1" ht="12" customHeight="1">
      <c r="A14" s="12" t="str">
        <f>IF(TeamA!C11="","",TeamA!C11)</f>
        <v>-</v>
      </c>
      <c r="B14" s="608" t="str">
        <f>IF(TeamA!D11="","",TeamA!D11)</f>
        <v>-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526">
        <f>IF(TeamA!E11="","",TeamA!E11)</f>
      </c>
      <c r="P14" s="526"/>
      <c r="Q14" s="607"/>
      <c r="R14" s="526"/>
      <c r="S14" s="607"/>
      <c r="T14" s="546" t="str">
        <f>IF(TeamA!F11="","",TeamA!F11)</f>
        <v>-</v>
      </c>
      <c r="U14" s="546"/>
      <c r="V14" s="255"/>
      <c r="W14" s="594"/>
      <c r="X14" s="594"/>
      <c r="Y14" s="595"/>
      <c r="Z14" s="122"/>
      <c r="AA14" s="122"/>
      <c r="AB14" s="122"/>
      <c r="AC14" s="121"/>
      <c r="AD14" s="6"/>
      <c r="AE14" s="4"/>
      <c r="AF14" s="4"/>
      <c r="AG14" s="4"/>
      <c r="AH14" s="570"/>
      <c r="AI14" s="571"/>
      <c r="AJ14" s="739"/>
      <c r="AK14" s="740"/>
      <c r="AL14" s="740"/>
      <c r="AM14" s="740"/>
      <c r="AN14" s="740"/>
      <c r="AO14" s="741"/>
      <c r="AP14" s="594"/>
      <c r="AQ14" s="594"/>
      <c r="AR14" s="595"/>
      <c r="AS14" s="125"/>
      <c r="AT14" s="122"/>
      <c r="AU14" s="735"/>
      <c r="AV14" s="735"/>
      <c r="AW14" s="735"/>
      <c r="AX14" s="735"/>
      <c r="AY14" s="704">
        <f t="shared" si="0"/>
      </c>
      <c r="AZ14" s="595"/>
      <c r="BA14" s="704"/>
      <c r="BB14" s="705"/>
    </row>
    <row r="15" spans="1:54" s="2" customFormat="1" ht="12" customHeight="1">
      <c r="A15" s="6" t="str">
        <f>IF(TeamA!C12="","",TeamA!C12)</f>
        <v>-</v>
      </c>
      <c r="B15" s="527" t="str">
        <f>IF(TeamA!D12="","",TeamA!D12)</f>
        <v>-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89">
        <f>IF(TeamA!E12="","",TeamA!E12)</f>
      </c>
      <c r="P15" s="589"/>
      <c r="Q15" s="590"/>
      <c r="R15" s="589"/>
      <c r="S15" s="590"/>
      <c r="T15" s="591" t="str">
        <f>IF(TeamA!F12="","",TeamA!F12)</f>
        <v>-</v>
      </c>
      <c r="U15" s="591"/>
      <c r="V15" s="255"/>
      <c r="W15" s="594"/>
      <c r="X15" s="594"/>
      <c r="Y15" s="595"/>
      <c r="Z15" s="122"/>
      <c r="AA15" s="122"/>
      <c r="AB15" s="122"/>
      <c r="AC15" s="121"/>
      <c r="AD15" s="6"/>
      <c r="AE15" s="4"/>
      <c r="AF15" s="4"/>
      <c r="AG15" s="4"/>
      <c r="AH15" s="570"/>
      <c r="AI15" s="571"/>
      <c r="AJ15" s="739"/>
      <c r="AK15" s="740"/>
      <c r="AL15" s="740"/>
      <c r="AM15" s="740"/>
      <c r="AN15" s="740"/>
      <c r="AO15" s="741"/>
      <c r="AP15" s="594"/>
      <c r="AQ15" s="594"/>
      <c r="AR15" s="595"/>
      <c r="AS15" s="126"/>
      <c r="AT15" s="122"/>
      <c r="AU15" s="735"/>
      <c r="AV15" s="735"/>
      <c r="AW15" s="735"/>
      <c r="AX15" s="735"/>
      <c r="AY15" s="704">
        <f t="shared" si="0"/>
      </c>
      <c r="AZ15" s="595"/>
      <c r="BA15" s="704"/>
      <c r="BB15" s="705"/>
    </row>
    <row r="16" spans="1:54" s="2" customFormat="1" ht="12" customHeight="1">
      <c r="A16" s="6" t="str">
        <f>IF(TeamA!C13="","",TeamA!C13)</f>
        <v>-</v>
      </c>
      <c r="B16" s="527" t="str">
        <f>IF(TeamA!D13="","",TeamA!D13)</f>
        <v>-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89">
        <f>IF(TeamA!E13="","",TeamA!E13)</f>
      </c>
      <c r="P16" s="589"/>
      <c r="Q16" s="590"/>
      <c r="R16" s="589"/>
      <c r="S16" s="590"/>
      <c r="T16" s="591" t="str">
        <f>IF(TeamA!F13="","",TeamA!F13)</f>
        <v>-</v>
      </c>
      <c r="U16" s="591"/>
      <c r="V16" s="255"/>
      <c r="W16" s="594"/>
      <c r="X16" s="594"/>
      <c r="Y16" s="595"/>
      <c r="Z16" s="122"/>
      <c r="AA16" s="122"/>
      <c r="AB16" s="122"/>
      <c r="AC16" s="121"/>
      <c r="AD16" s="6"/>
      <c r="AE16" s="4"/>
      <c r="AF16" s="4"/>
      <c r="AG16" s="4"/>
      <c r="AH16" s="570"/>
      <c r="AI16" s="571"/>
      <c r="AJ16" s="739"/>
      <c r="AK16" s="740"/>
      <c r="AL16" s="740"/>
      <c r="AM16" s="740"/>
      <c r="AN16" s="740"/>
      <c r="AO16" s="741"/>
      <c r="AP16" s="594"/>
      <c r="AQ16" s="594"/>
      <c r="AR16" s="595"/>
      <c r="AS16" s="126"/>
      <c r="AT16" s="122"/>
      <c r="AU16" s="735"/>
      <c r="AV16" s="735"/>
      <c r="AW16" s="735"/>
      <c r="AX16" s="735"/>
      <c r="AY16" s="704">
        <f t="shared" si="0"/>
      </c>
      <c r="AZ16" s="595"/>
      <c r="BA16" s="704"/>
      <c r="BB16" s="705"/>
    </row>
    <row r="17" spans="1:54" s="2" customFormat="1" ht="12" customHeight="1">
      <c r="A17" s="6" t="str">
        <f>IF(TeamA!C14="","",TeamA!C14)</f>
        <v>-</v>
      </c>
      <c r="B17" s="527" t="str">
        <f>IF(TeamA!D14="","",TeamA!D14)</f>
        <v>-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89">
        <f>IF(TeamA!E14="","",TeamA!E14)</f>
      </c>
      <c r="P17" s="589"/>
      <c r="Q17" s="590"/>
      <c r="R17" s="589"/>
      <c r="S17" s="590"/>
      <c r="T17" s="591" t="str">
        <f>IF(TeamA!F14="","",TeamA!F14)</f>
        <v>-</v>
      </c>
      <c r="U17" s="591"/>
      <c r="V17" s="255"/>
      <c r="W17" s="594"/>
      <c r="X17" s="594"/>
      <c r="Y17" s="595"/>
      <c r="Z17" s="122"/>
      <c r="AA17" s="122"/>
      <c r="AB17" s="122"/>
      <c r="AC17" s="121"/>
      <c r="AD17" s="6"/>
      <c r="AE17" s="4"/>
      <c r="AF17" s="4"/>
      <c r="AG17" s="4"/>
      <c r="AH17" s="570"/>
      <c r="AI17" s="571"/>
      <c r="AJ17" s="739"/>
      <c r="AK17" s="740"/>
      <c r="AL17" s="740"/>
      <c r="AM17" s="740"/>
      <c r="AN17" s="740"/>
      <c r="AO17" s="741"/>
      <c r="AP17" s="594"/>
      <c r="AQ17" s="594"/>
      <c r="AR17" s="595"/>
      <c r="AS17" s="126"/>
      <c r="AT17" s="122"/>
      <c r="AU17" s="735"/>
      <c r="AV17" s="735"/>
      <c r="AW17" s="735"/>
      <c r="AX17" s="735"/>
      <c r="AY17" s="704">
        <f t="shared" si="0"/>
      </c>
      <c r="AZ17" s="595"/>
      <c r="BA17" s="704"/>
      <c r="BB17" s="705"/>
    </row>
    <row r="18" spans="1:54" s="2" customFormat="1" ht="12" customHeight="1">
      <c r="A18" s="37" t="str">
        <f>IF(TeamA!C15="","",TeamA!C15)</f>
        <v>-</v>
      </c>
      <c r="B18" s="691" t="str">
        <f>IF(TeamA!D15="","",TeamA!D15)</f>
        <v>-</v>
      </c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5">
        <f>IF(TeamA!E15="","",TeamA!E15)</f>
      </c>
      <c r="P18" s="695"/>
      <c r="Q18" s="697"/>
      <c r="R18" s="695"/>
      <c r="S18" s="697"/>
      <c r="T18" s="698" t="str">
        <f>IF(TeamA!F15="","",TeamA!F15)</f>
        <v>-</v>
      </c>
      <c r="U18" s="698"/>
      <c r="V18" s="255"/>
      <c r="W18" s="594"/>
      <c r="X18" s="594"/>
      <c r="Y18" s="595"/>
      <c r="Z18" s="122"/>
      <c r="AA18" s="122"/>
      <c r="AB18" s="122"/>
      <c r="AC18" s="121"/>
      <c r="AD18" s="6"/>
      <c r="AE18" s="4"/>
      <c r="AF18" s="4"/>
      <c r="AG18" s="4"/>
      <c r="AH18" s="570"/>
      <c r="AI18" s="571"/>
      <c r="AJ18" s="739"/>
      <c r="AK18" s="740"/>
      <c r="AL18" s="740"/>
      <c r="AM18" s="740"/>
      <c r="AN18" s="740"/>
      <c r="AO18" s="741"/>
      <c r="AP18" s="594"/>
      <c r="AQ18" s="594"/>
      <c r="AR18" s="595"/>
      <c r="AS18" s="126"/>
      <c r="AT18" s="122"/>
      <c r="AU18" s="735"/>
      <c r="AV18" s="735"/>
      <c r="AW18" s="735"/>
      <c r="AX18" s="735"/>
      <c r="AY18" s="704">
        <f t="shared" si="0"/>
      </c>
      <c r="AZ18" s="595"/>
      <c r="BA18" s="704"/>
      <c r="BB18" s="705"/>
    </row>
    <row r="19" spans="1:54" s="2" customFormat="1" ht="12" customHeight="1">
      <c r="A19" s="39" t="str">
        <f>IF(TeamA!C16="","",TeamA!C16)</f>
        <v>-</v>
      </c>
      <c r="B19" s="608" t="str">
        <f>IF(TeamA!D16="","",TeamA!D16)</f>
        <v>-</v>
      </c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534">
        <f>IF(TeamA!E16="","",TeamA!E16)</f>
      </c>
      <c r="P19" s="534"/>
      <c r="Q19" s="701"/>
      <c r="R19" s="534"/>
      <c r="S19" s="701"/>
      <c r="T19" s="699" t="str">
        <f>IF(TeamA!F16="","",TeamA!F16)</f>
        <v>-</v>
      </c>
      <c r="U19" s="700"/>
      <c r="V19" s="255"/>
      <c r="W19" s="594"/>
      <c r="X19" s="594"/>
      <c r="Y19" s="595"/>
      <c r="Z19" s="122"/>
      <c r="AA19" s="122"/>
      <c r="AB19" s="122"/>
      <c r="AC19" s="121"/>
      <c r="AD19" s="6"/>
      <c r="AE19" s="4"/>
      <c r="AF19" s="4"/>
      <c r="AG19" s="4"/>
      <c r="AH19" s="570"/>
      <c r="AI19" s="571"/>
      <c r="AJ19" s="739"/>
      <c r="AK19" s="740"/>
      <c r="AL19" s="740"/>
      <c r="AM19" s="740"/>
      <c r="AN19" s="740"/>
      <c r="AO19" s="741"/>
      <c r="AP19" s="594"/>
      <c r="AQ19" s="594"/>
      <c r="AR19" s="595"/>
      <c r="AS19" s="126"/>
      <c r="AT19" s="122"/>
      <c r="AU19" s="735"/>
      <c r="AV19" s="735"/>
      <c r="AW19" s="735"/>
      <c r="AX19" s="735"/>
      <c r="AY19" s="704">
        <f t="shared" si="0"/>
      </c>
      <c r="AZ19" s="595"/>
      <c r="BA19" s="704"/>
      <c r="BB19" s="705"/>
    </row>
    <row r="20" spans="1:54" s="2" customFormat="1" ht="12" customHeight="1">
      <c r="A20" s="6" t="str">
        <f>IF(TeamA!C17="","",TeamA!C17)</f>
        <v>-</v>
      </c>
      <c r="B20" s="527" t="str">
        <f>IF(TeamA!D17="","",TeamA!D17)</f>
        <v>-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89">
        <f>IF(TeamA!E17="","",TeamA!E17)</f>
      </c>
      <c r="P20" s="589"/>
      <c r="Q20" s="590"/>
      <c r="R20" s="589"/>
      <c r="S20" s="590"/>
      <c r="T20" s="591" t="str">
        <f>IF(TeamA!F17="","",TeamA!F17)</f>
        <v>-</v>
      </c>
      <c r="U20" s="690"/>
      <c r="V20" s="255"/>
      <c r="W20" s="594"/>
      <c r="X20" s="594"/>
      <c r="Y20" s="595"/>
      <c r="Z20" s="122"/>
      <c r="AA20" s="122"/>
      <c r="AB20" s="122"/>
      <c r="AC20" s="121"/>
      <c r="AD20" s="6"/>
      <c r="AE20" s="4"/>
      <c r="AF20" s="4"/>
      <c r="AG20" s="4"/>
      <c r="AH20" s="570"/>
      <c r="AI20" s="571"/>
      <c r="AJ20" s="739"/>
      <c r="AK20" s="740"/>
      <c r="AL20" s="740"/>
      <c r="AM20" s="740"/>
      <c r="AN20" s="740"/>
      <c r="AO20" s="741"/>
      <c r="AP20" s="594"/>
      <c r="AQ20" s="594"/>
      <c r="AR20" s="595"/>
      <c r="AS20" s="126"/>
      <c r="AT20" s="122"/>
      <c r="AU20" s="735"/>
      <c r="AV20" s="735"/>
      <c r="AW20" s="735"/>
      <c r="AX20" s="735"/>
      <c r="AY20" s="704">
        <f t="shared" si="0"/>
      </c>
      <c r="AZ20" s="595"/>
      <c r="BA20" s="704"/>
      <c r="BB20" s="705"/>
    </row>
    <row r="21" spans="1:54" s="2" customFormat="1" ht="12" customHeight="1">
      <c r="A21" s="6" t="str">
        <f>IF(TeamA!C18="","",TeamA!C18)</f>
        <v>-</v>
      </c>
      <c r="B21" s="527" t="str">
        <f>IF(TeamA!D18="","",TeamA!D18)</f>
        <v>-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89">
        <f>IF(TeamA!E18="","",TeamA!E18)</f>
      </c>
      <c r="P21" s="589"/>
      <c r="Q21" s="590"/>
      <c r="R21" s="589"/>
      <c r="S21" s="590"/>
      <c r="T21" s="591" t="str">
        <f>IF(TeamA!F18="","",TeamA!F18)</f>
        <v>-</v>
      </c>
      <c r="U21" s="690"/>
      <c r="V21" s="255"/>
      <c r="W21" s="594"/>
      <c r="X21" s="594"/>
      <c r="Y21" s="595"/>
      <c r="Z21" s="122"/>
      <c r="AA21" s="122"/>
      <c r="AB21" s="122"/>
      <c r="AC21" s="121"/>
      <c r="AD21" s="6"/>
      <c r="AE21" s="4"/>
      <c r="AF21" s="4"/>
      <c r="AG21" s="4"/>
      <c r="AH21" s="570"/>
      <c r="AI21" s="571"/>
      <c r="AJ21" s="739"/>
      <c r="AK21" s="740"/>
      <c r="AL21" s="740"/>
      <c r="AM21" s="740"/>
      <c r="AN21" s="740"/>
      <c r="AO21" s="741"/>
      <c r="AP21" s="594"/>
      <c r="AQ21" s="594"/>
      <c r="AR21" s="595"/>
      <c r="AS21" s="126"/>
      <c r="AT21" s="122"/>
      <c r="AU21" s="735"/>
      <c r="AV21" s="735"/>
      <c r="AW21" s="735"/>
      <c r="AX21" s="735"/>
      <c r="AY21" s="704">
        <f t="shared" si="0"/>
      </c>
      <c r="AZ21" s="595"/>
      <c r="BA21" s="704"/>
      <c r="BB21" s="705"/>
    </row>
    <row r="22" spans="1:54" s="2" customFormat="1" ht="12" customHeight="1">
      <c r="A22" s="6" t="str">
        <f>IF(TeamA!C19="","",TeamA!C19)</f>
        <v>-</v>
      </c>
      <c r="B22" s="527" t="str">
        <f>IF(TeamA!D19="","",TeamA!D19)</f>
        <v>-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89">
        <f>IF(TeamA!E19="","",TeamA!E19)</f>
      </c>
      <c r="P22" s="589"/>
      <c r="Q22" s="590"/>
      <c r="R22" s="589"/>
      <c r="S22" s="590"/>
      <c r="T22" s="591" t="str">
        <f>IF(TeamA!F19="","",TeamA!F19)</f>
        <v>-</v>
      </c>
      <c r="U22" s="690"/>
      <c r="V22" s="255"/>
      <c r="W22" s="594"/>
      <c r="X22" s="594"/>
      <c r="Y22" s="595"/>
      <c r="Z22" s="122"/>
      <c r="AA22" s="122"/>
      <c r="AB22" s="122"/>
      <c r="AC22" s="121"/>
      <c r="AD22" s="6"/>
      <c r="AE22" s="4"/>
      <c r="AF22" s="4"/>
      <c r="AG22" s="4"/>
      <c r="AH22" s="570"/>
      <c r="AI22" s="571"/>
      <c r="AJ22" s="739"/>
      <c r="AK22" s="740"/>
      <c r="AL22" s="740"/>
      <c r="AM22" s="740"/>
      <c r="AN22" s="740"/>
      <c r="AO22" s="741"/>
      <c r="AP22" s="594"/>
      <c r="AQ22" s="594"/>
      <c r="AR22" s="595"/>
      <c r="AS22" s="126"/>
      <c r="AT22" s="122"/>
      <c r="AU22" s="735"/>
      <c r="AV22" s="735"/>
      <c r="AW22" s="735"/>
      <c r="AX22" s="735"/>
      <c r="AY22" s="704">
        <f t="shared" si="0"/>
      </c>
      <c r="AZ22" s="595"/>
      <c r="BA22" s="704"/>
      <c r="BB22" s="705"/>
    </row>
    <row r="23" spans="1:54" s="2" customFormat="1" ht="12" customHeight="1">
      <c r="A23" s="41" t="str">
        <f>IF(TeamA!C20="","",TeamA!C20)</f>
        <v>-</v>
      </c>
      <c r="B23" s="691" t="str">
        <f>IF(TeamA!D20="","",TeamA!D20)</f>
        <v>-</v>
      </c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05">
        <f>IF(TeamA!E20="","",TeamA!E20)</f>
      </c>
      <c r="P23" s="605"/>
      <c r="Q23" s="606"/>
      <c r="R23" s="605"/>
      <c r="S23" s="606"/>
      <c r="T23" s="696" t="str">
        <f>IF(TeamA!F20="","",TeamA!F20)</f>
        <v>-</v>
      </c>
      <c r="U23" s="694"/>
      <c r="V23" s="255"/>
      <c r="W23" s="594"/>
      <c r="X23" s="594"/>
      <c r="Y23" s="595"/>
      <c r="Z23" s="122"/>
      <c r="AA23" s="122"/>
      <c r="AB23" s="122"/>
      <c r="AC23" s="121"/>
      <c r="AD23" s="6"/>
      <c r="AE23" s="4"/>
      <c r="AF23" s="4"/>
      <c r="AG23" s="4"/>
      <c r="AH23" s="570"/>
      <c r="AI23" s="571"/>
      <c r="AJ23" s="739"/>
      <c r="AK23" s="740"/>
      <c r="AL23" s="740"/>
      <c r="AM23" s="740"/>
      <c r="AN23" s="740"/>
      <c r="AO23" s="741"/>
      <c r="AP23" s="594"/>
      <c r="AQ23" s="594"/>
      <c r="AR23" s="595"/>
      <c r="AS23" s="126"/>
      <c r="AT23" s="122"/>
      <c r="AU23" s="735"/>
      <c r="AV23" s="735"/>
      <c r="AW23" s="735"/>
      <c r="AX23" s="735"/>
      <c r="AY23" s="704">
        <f t="shared" si="0"/>
      </c>
      <c r="AZ23" s="595"/>
      <c r="BA23" s="704"/>
      <c r="BB23" s="705"/>
    </row>
    <row r="24" spans="1:54" s="2" customFormat="1" ht="12" customHeight="1">
      <c r="A24" s="12" t="str">
        <f>IF(TeamA!C21="","",TeamA!C21)</f>
        <v>-</v>
      </c>
      <c r="B24" s="608" t="str">
        <f>IF(TeamA!D21="","",TeamA!D21)</f>
        <v>-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526">
        <f>IF(TeamA!E21="","",TeamA!E21)</f>
      </c>
      <c r="P24" s="526"/>
      <c r="Q24" s="607"/>
      <c r="R24" s="526"/>
      <c r="S24" s="607"/>
      <c r="T24" s="546" t="str">
        <f>IF(TeamA!F21="","",TeamA!F21)</f>
        <v>-</v>
      </c>
      <c r="U24" s="546"/>
      <c r="V24" s="255"/>
      <c r="W24" s="594"/>
      <c r="X24" s="594"/>
      <c r="Y24" s="595"/>
      <c r="Z24" s="122"/>
      <c r="AA24" s="122"/>
      <c r="AB24" s="122"/>
      <c r="AC24" s="121"/>
      <c r="AD24" s="6"/>
      <c r="AE24" s="4"/>
      <c r="AF24" s="4"/>
      <c r="AG24" s="4"/>
      <c r="AH24" s="570"/>
      <c r="AI24" s="571"/>
      <c r="AJ24" s="739"/>
      <c r="AK24" s="740"/>
      <c r="AL24" s="740"/>
      <c r="AM24" s="740"/>
      <c r="AN24" s="740"/>
      <c r="AO24" s="741"/>
      <c r="AP24" s="594"/>
      <c r="AQ24" s="594"/>
      <c r="AR24" s="595"/>
      <c r="AS24" s="126"/>
      <c r="AT24" s="122"/>
      <c r="AU24" s="735"/>
      <c r="AV24" s="735"/>
      <c r="AW24" s="735"/>
      <c r="AX24" s="735"/>
      <c r="AY24" s="704">
        <f t="shared" si="0"/>
      </c>
      <c r="AZ24" s="595"/>
      <c r="BA24" s="704"/>
      <c r="BB24" s="705"/>
    </row>
    <row r="25" spans="1:54" s="2" customFormat="1" ht="12" customHeight="1">
      <c r="A25" s="6" t="str">
        <f>IF(TeamA!C22="","",TeamA!C22)</f>
        <v>-</v>
      </c>
      <c r="B25" s="527" t="str">
        <f>IF(TeamA!D22="","",TeamA!D22)</f>
        <v>-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89">
        <f>IF(TeamA!E22="","",TeamA!E22)</f>
      </c>
      <c r="P25" s="589"/>
      <c r="Q25" s="590"/>
      <c r="R25" s="589"/>
      <c r="S25" s="590"/>
      <c r="T25" s="591" t="str">
        <f>IF(TeamA!F22="","",TeamA!F22)</f>
        <v>-</v>
      </c>
      <c r="U25" s="591"/>
      <c r="V25" s="255"/>
      <c r="W25" s="594"/>
      <c r="X25" s="594"/>
      <c r="Y25" s="595"/>
      <c r="Z25" s="122"/>
      <c r="AA25" s="122"/>
      <c r="AB25" s="122"/>
      <c r="AC25" s="121"/>
      <c r="AD25" s="6"/>
      <c r="AE25" s="4"/>
      <c r="AF25" s="4"/>
      <c r="AG25" s="4"/>
      <c r="AH25" s="570"/>
      <c r="AI25" s="571"/>
      <c r="AJ25" s="739"/>
      <c r="AK25" s="740"/>
      <c r="AL25" s="740"/>
      <c r="AM25" s="740"/>
      <c r="AN25" s="740"/>
      <c r="AO25" s="741"/>
      <c r="AP25" s="594"/>
      <c r="AQ25" s="594"/>
      <c r="AR25" s="595"/>
      <c r="AS25" s="126"/>
      <c r="AT25" s="122"/>
      <c r="AU25" s="735"/>
      <c r="AV25" s="735"/>
      <c r="AW25" s="735"/>
      <c r="AX25" s="735"/>
      <c r="AY25" s="704">
        <f t="shared" si="0"/>
      </c>
      <c r="AZ25" s="595"/>
      <c r="BA25" s="704"/>
      <c r="BB25" s="705"/>
    </row>
    <row r="26" spans="1:54" s="2" customFormat="1" ht="12" customHeight="1">
      <c r="A26" s="6" t="str">
        <f>IF(TeamA!C23="","",TeamA!C23)</f>
        <v>-</v>
      </c>
      <c r="B26" s="527" t="str">
        <f>IF(TeamA!D23="","",TeamA!D23)</f>
        <v>-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89">
        <f>IF(TeamA!E23="","",TeamA!E23)</f>
      </c>
      <c r="P26" s="589"/>
      <c r="Q26" s="590"/>
      <c r="R26" s="589"/>
      <c r="S26" s="590"/>
      <c r="T26" s="591" t="str">
        <f>IF(TeamA!F23="","",TeamA!F23)</f>
        <v>-</v>
      </c>
      <c r="U26" s="591"/>
      <c r="V26" s="255"/>
      <c r="W26" s="594"/>
      <c r="X26" s="594"/>
      <c r="Y26" s="595"/>
      <c r="Z26" s="122"/>
      <c r="AA26" s="122"/>
      <c r="AB26" s="122"/>
      <c r="AC26" s="121"/>
      <c r="AD26" s="6"/>
      <c r="AE26" s="4"/>
      <c r="AF26" s="4"/>
      <c r="AG26" s="4"/>
      <c r="AH26" s="570"/>
      <c r="AI26" s="571"/>
      <c r="AJ26" s="739"/>
      <c r="AK26" s="740"/>
      <c r="AL26" s="740"/>
      <c r="AM26" s="740"/>
      <c r="AN26" s="740"/>
      <c r="AO26" s="741"/>
      <c r="AP26" s="594"/>
      <c r="AQ26" s="594"/>
      <c r="AR26" s="595"/>
      <c r="AS26" s="126"/>
      <c r="AT26" s="122"/>
      <c r="AU26" s="735"/>
      <c r="AV26" s="735"/>
      <c r="AW26" s="735"/>
      <c r="AX26" s="735"/>
      <c r="AY26" s="704">
        <f t="shared" si="0"/>
      </c>
      <c r="AZ26" s="595"/>
      <c r="BA26" s="704"/>
      <c r="BB26" s="705"/>
    </row>
    <row r="27" spans="1:54" s="2" customFormat="1" ht="12" customHeight="1">
      <c r="A27" s="6" t="str">
        <f>IF(TeamA!C24="","",TeamA!C24)</f>
        <v>-</v>
      </c>
      <c r="B27" s="527" t="str">
        <f>IF(TeamA!D24="","",TeamA!D24)</f>
        <v>-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89">
        <f>IF(TeamA!E24="","",TeamA!E24)</f>
      </c>
      <c r="P27" s="589"/>
      <c r="Q27" s="590"/>
      <c r="R27" s="589"/>
      <c r="S27" s="590"/>
      <c r="T27" s="591" t="str">
        <f>IF(TeamA!F24="","",TeamA!F24)</f>
        <v>-</v>
      </c>
      <c r="U27" s="591"/>
      <c r="V27" s="255"/>
      <c r="W27" s="594"/>
      <c r="X27" s="594"/>
      <c r="Y27" s="595"/>
      <c r="Z27" s="122"/>
      <c r="AA27" s="122"/>
      <c r="AB27" s="122"/>
      <c r="AC27" s="121"/>
      <c r="AD27" s="41"/>
      <c r="AE27" s="43"/>
      <c r="AF27" s="43"/>
      <c r="AG27" s="43"/>
      <c r="AH27" s="612"/>
      <c r="AI27" s="613"/>
      <c r="AJ27" s="739"/>
      <c r="AK27" s="740"/>
      <c r="AL27" s="740"/>
      <c r="AM27" s="740"/>
      <c r="AN27" s="740"/>
      <c r="AO27" s="741"/>
      <c r="AP27" s="594"/>
      <c r="AQ27" s="594"/>
      <c r="AR27" s="595"/>
      <c r="AS27" s="126"/>
      <c r="AT27" s="122"/>
      <c r="AU27" s="735"/>
      <c r="AV27" s="735"/>
      <c r="AW27" s="735"/>
      <c r="AX27" s="735"/>
      <c r="AY27" s="704">
        <f t="shared" si="0"/>
      </c>
      <c r="AZ27" s="595"/>
      <c r="BA27" s="704"/>
      <c r="BB27" s="705"/>
    </row>
    <row r="28" spans="1:54" s="2" customFormat="1" ht="12" customHeight="1">
      <c r="A28" s="41" t="str">
        <f>IF(TeamA!C25="","",TeamA!C25)</f>
        <v>-</v>
      </c>
      <c r="B28" s="691" t="str">
        <f>IF(TeamA!D25="","",TeamA!D25)</f>
        <v>-</v>
      </c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3">
        <f>IF(TeamA!E25="","",TeamA!E25)</f>
      </c>
      <c r="P28" s="605"/>
      <c r="Q28" s="606"/>
      <c r="R28" s="605"/>
      <c r="S28" s="606"/>
      <c r="T28" s="606" t="str">
        <f>IF(TeamA!F25="","",TeamA!F25)</f>
        <v>-</v>
      </c>
      <c r="U28" s="694"/>
      <c r="V28" s="255"/>
      <c r="W28" s="594"/>
      <c r="X28" s="594"/>
      <c r="Y28" s="595"/>
      <c r="Z28" s="122"/>
      <c r="AA28" s="122"/>
      <c r="AB28" s="122"/>
      <c r="AC28" s="123"/>
      <c r="AD28" s="602" t="s">
        <v>231</v>
      </c>
      <c r="AE28" s="603"/>
      <c r="AF28" s="603"/>
      <c r="AG28" s="603"/>
      <c r="AH28" s="603"/>
      <c r="AI28" s="604"/>
      <c r="AJ28" s="597" t="str">
        <f>IF(TeamA!D27="","",TeamA!D27)</f>
        <v>-</v>
      </c>
      <c r="AK28" s="598"/>
      <c r="AL28" s="598"/>
      <c r="AM28" s="598"/>
      <c r="AN28" s="598"/>
      <c r="AO28" s="599"/>
      <c r="AP28" s="594"/>
      <c r="AQ28" s="594"/>
      <c r="AR28" s="595"/>
      <c r="AS28" s="126"/>
      <c r="AT28" s="122"/>
      <c r="AU28" s="735"/>
      <c r="AV28" s="735"/>
      <c r="AW28" s="735"/>
      <c r="AX28" s="735"/>
      <c r="AY28" s="704">
        <f t="shared" si="0"/>
      </c>
      <c r="AZ28" s="595"/>
      <c r="BA28" s="743"/>
      <c r="BB28" s="744"/>
    </row>
    <row r="29" spans="1:54" s="2" customFormat="1" ht="10.5" customHeight="1">
      <c r="A29" s="576" t="s">
        <v>878</v>
      </c>
      <c r="B29" s="577"/>
      <c r="C29" s="577"/>
      <c r="D29" s="577"/>
      <c r="E29" s="577"/>
      <c r="F29" s="835"/>
      <c r="G29" s="823"/>
      <c r="H29" s="824"/>
      <c r="I29" s="824"/>
      <c r="J29" s="824"/>
      <c r="K29" s="824"/>
      <c r="L29" s="824"/>
      <c r="M29" s="824"/>
      <c r="N29" s="824"/>
      <c r="O29" s="825"/>
      <c r="P29" s="825"/>
      <c r="Q29" s="825"/>
      <c r="R29" s="824"/>
      <c r="S29" s="824"/>
      <c r="T29" s="824"/>
      <c r="U29" s="826"/>
      <c r="V29" s="572" t="s">
        <v>248</v>
      </c>
      <c r="W29" s="573"/>
      <c r="X29" s="573"/>
      <c r="Y29" s="573"/>
      <c r="Z29" s="573"/>
      <c r="AA29" s="573"/>
      <c r="AB29" s="573"/>
      <c r="AC29" s="573"/>
      <c r="AD29" s="576" t="s">
        <v>682</v>
      </c>
      <c r="AE29" s="577"/>
      <c r="AF29" s="577"/>
      <c r="AG29" s="577"/>
      <c r="AH29" s="577"/>
      <c r="AI29" s="578"/>
      <c r="AJ29" s="736"/>
      <c r="AK29" s="737"/>
      <c r="AL29" s="737"/>
      <c r="AM29" s="737"/>
      <c r="AN29" s="737"/>
      <c r="AO29" s="738"/>
      <c r="AP29" s="577" t="s">
        <v>384</v>
      </c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8"/>
    </row>
    <row r="30" spans="1:54" s="2" customFormat="1" ht="10.5" customHeight="1">
      <c r="A30" s="836"/>
      <c r="B30" s="837"/>
      <c r="C30" s="837"/>
      <c r="D30" s="837"/>
      <c r="E30" s="837"/>
      <c r="F30" s="838"/>
      <c r="G30" s="827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9"/>
      <c r="V30" s="574"/>
      <c r="W30" s="575"/>
      <c r="X30" s="575"/>
      <c r="Y30" s="575"/>
      <c r="Z30" s="575"/>
      <c r="AA30" s="575"/>
      <c r="AB30" s="575"/>
      <c r="AC30" s="575"/>
      <c r="AD30" s="579"/>
      <c r="AE30" s="580"/>
      <c r="AF30" s="580"/>
      <c r="AG30" s="580"/>
      <c r="AH30" s="580"/>
      <c r="AI30" s="581"/>
      <c r="AJ30" s="739"/>
      <c r="AK30" s="740"/>
      <c r="AL30" s="740"/>
      <c r="AM30" s="740"/>
      <c r="AN30" s="740"/>
      <c r="AO30" s="741"/>
      <c r="AP30" s="745"/>
      <c r="AQ30" s="745"/>
      <c r="AR30" s="745"/>
      <c r="AS30" s="745"/>
      <c r="AT30" s="745"/>
      <c r="AU30" s="745"/>
      <c r="AV30" s="745"/>
      <c r="AW30" s="745"/>
      <c r="AX30" s="745"/>
      <c r="AY30" s="745"/>
      <c r="AZ30" s="745"/>
      <c r="BA30" s="745"/>
      <c r="BB30" s="746"/>
    </row>
    <row r="31" spans="1:54" s="3" customFormat="1" ht="12" customHeight="1">
      <c r="A31" s="13" t="s">
        <v>250</v>
      </c>
      <c r="B31" s="610" t="s">
        <v>532</v>
      </c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583" t="s">
        <v>230</v>
      </c>
      <c r="P31" s="583"/>
      <c r="Q31" s="583"/>
      <c r="R31" s="583"/>
      <c r="S31" s="584"/>
      <c r="T31" s="623" t="s">
        <v>251</v>
      </c>
      <c r="U31" s="702"/>
      <c r="V31" s="13" t="s">
        <v>252</v>
      </c>
      <c r="W31" s="623" t="s">
        <v>253</v>
      </c>
      <c r="X31" s="623"/>
      <c r="Y31" s="623"/>
      <c r="Z31" s="14" t="s">
        <v>254</v>
      </c>
      <c r="AA31" s="14" t="s">
        <v>255</v>
      </c>
      <c r="AB31" s="14" t="s">
        <v>256</v>
      </c>
      <c r="AC31" s="15" t="s">
        <v>257</v>
      </c>
      <c r="AD31" s="13" t="s">
        <v>391</v>
      </c>
      <c r="AE31" s="14" t="s">
        <v>392</v>
      </c>
      <c r="AF31" s="52" t="s">
        <v>275</v>
      </c>
      <c r="AG31" s="52" t="s">
        <v>278</v>
      </c>
      <c r="AH31" s="585" t="s">
        <v>243</v>
      </c>
      <c r="AI31" s="586"/>
      <c r="AJ31" s="739"/>
      <c r="AK31" s="740"/>
      <c r="AL31" s="740"/>
      <c r="AM31" s="740"/>
      <c r="AN31" s="740"/>
      <c r="AO31" s="741"/>
      <c r="AP31" s="584" t="s">
        <v>253</v>
      </c>
      <c r="AQ31" s="623"/>
      <c r="AR31" s="623"/>
      <c r="AS31" s="14" t="s">
        <v>331</v>
      </c>
      <c r="AT31" s="14" t="s">
        <v>258</v>
      </c>
      <c r="AU31" s="623" t="s">
        <v>259</v>
      </c>
      <c r="AV31" s="623"/>
      <c r="AW31" s="623"/>
      <c r="AX31" s="623"/>
      <c r="AY31" s="623" t="s">
        <v>260</v>
      </c>
      <c r="AZ31" s="623"/>
      <c r="BA31" s="623" t="s">
        <v>261</v>
      </c>
      <c r="BB31" s="714"/>
    </row>
    <row r="32" spans="1:54" s="2" customFormat="1" ht="12" customHeight="1">
      <c r="A32" s="12" t="str">
        <f>IF(TeamB!C4="","",TeamB!C4)</f>
        <v>-</v>
      </c>
      <c r="B32" s="608" t="str">
        <f>IF(TeamB!D4="","",TeamB!D4)</f>
        <v>-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81">
        <f>IF(TeamB!E4="","",TeamB!E4)</f>
      </c>
      <c r="P32" s="681"/>
      <c r="Q32" s="681"/>
      <c r="R32" s="681"/>
      <c r="S32" s="534"/>
      <c r="T32" s="699" t="str">
        <f>IF(TeamB!F4="","",TeamB!F4)</f>
        <v>G</v>
      </c>
      <c r="U32" s="703"/>
      <c r="V32" s="253"/>
      <c r="W32" s="594"/>
      <c r="X32" s="594"/>
      <c r="Y32" s="595"/>
      <c r="Z32" s="120"/>
      <c r="AA32" s="120"/>
      <c r="AB32" s="120"/>
      <c r="AC32" s="121"/>
      <c r="AD32" s="12"/>
      <c r="AE32" s="11"/>
      <c r="AF32" s="11"/>
      <c r="AG32" s="11"/>
      <c r="AH32" s="600"/>
      <c r="AI32" s="601"/>
      <c r="AJ32" s="739"/>
      <c r="AK32" s="740"/>
      <c r="AL32" s="740"/>
      <c r="AM32" s="740"/>
      <c r="AN32" s="740"/>
      <c r="AO32" s="741"/>
      <c r="AP32" s="594"/>
      <c r="AQ32" s="594"/>
      <c r="AR32" s="595"/>
      <c r="AS32" s="124"/>
      <c r="AT32" s="120"/>
      <c r="AU32" s="706"/>
      <c r="AV32" s="706"/>
      <c r="AW32" s="706"/>
      <c r="AX32" s="706"/>
      <c r="AY32" s="704">
        <f>IF(AP32="","",AP32)</f>
      </c>
      <c r="AZ32" s="595"/>
      <c r="BA32" s="704"/>
      <c r="BB32" s="705"/>
    </row>
    <row r="33" spans="1:54" s="2" customFormat="1" ht="12" customHeight="1">
      <c r="A33" s="37" t="str">
        <f>IF(TeamB!C5="","",TeamB!C5)</f>
        <v>-</v>
      </c>
      <c r="B33" s="691" t="str">
        <f>IF(TeamB!D5="","",TeamB!D5)</f>
        <v>-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5">
        <f>IF(TeamB!E5="","",TeamB!E5)</f>
      </c>
      <c r="P33" s="695"/>
      <c r="Q33" s="606"/>
      <c r="R33" s="605"/>
      <c r="S33" s="695"/>
      <c r="T33" s="698" t="str">
        <f>IF(TeamB!F5="","",TeamB!F5)</f>
        <v>-</v>
      </c>
      <c r="U33" s="698"/>
      <c r="V33" s="254"/>
      <c r="W33" s="594"/>
      <c r="X33" s="594"/>
      <c r="Y33" s="595"/>
      <c r="Z33" s="122"/>
      <c r="AA33" s="122"/>
      <c r="AB33" s="122"/>
      <c r="AC33" s="121"/>
      <c r="AD33" s="6"/>
      <c r="AE33" s="4"/>
      <c r="AF33" s="4"/>
      <c r="AG33" s="4"/>
      <c r="AH33" s="570"/>
      <c r="AI33" s="571"/>
      <c r="AJ33" s="739"/>
      <c r="AK33" s="740"/>
      <c r="AL33" s="740"/>
      <c r="AM33" s="740"/>
      <c r="AN33" s="740"/>
      <c r="AO33" s="741"/>
      <c r="AP33" s="594"/>
      <c r="AQ33" s="594"/>
      <c r="AR33" s="595"/>
      <c r="AS33" s="125"/>
      <c r="AT33" s="122"/>
      <c r="AU33" s="735"/>
      <c r="AV33" s="735"/>
      <c r="AW33" s="735"/>
      <c r="AX33" s="735"/>
      <c r="AY33" s="704">
        <f aca="true" t="shared" si="1" ref="AY33:AY53">IF(AP33="","",AP33)</f>
      </c>
      <c r="AZ33" s="595"/>
      <c r="BA33" s="704"/>
      <c r="BB33" s="705"/>
    </row>
    <row r="34" spans="1:54" s="2" customFormat="1" ht="12" customHeight="1">
      <c r="A34" s="39" t="str">
        <f>IF(TeamB!C6="","",TeamB!C6)</f>
        <v>-</v>
      </c>
      <c r="B34" s="608" t="str">
        <f>IF(TeamB!D6="","",TeamB!D6)</f>
        <v>-</v>
      </c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534">
        <f>IF(TeamB!E6="","",TeamB!E6)</f>
      </c>
      <c r="P34" s="534"/>
      <c r="Q34" s="701"/>
      <c r="R34" s="534"/>
      <c r="S34" s="534"/>
      <c r="T34" s="699" t="str">
        <f>IF(TeamB!F6="","",TeamB!F6)</f>
        <v>-</v>
      </c>
      <c r="U34" s="700"/>
      <c r="V34" s="254"/>
      <c r="W34" s="594"/>
      <c r="X34" s="594"/>
      <c r="Y34" s="595"/>
      <c r="Z34" s="122"/>
      <c r="AA34" s="122"/>
      <c r="AB34" s="122"/>
      <c r="AC34" s="121"/>
      <c r="AD34" s="6"/>
      <c r="AE34" s="4"/>
      <c r="AF34" s="4"/>
      <c r="AG34" s="4"/>
      <c r="AH34" s="570"/>
      <c r="AI34" s="571"/>
      <c r="AJ34" s="739"/>
      <c r="AK34" s="740"/>
      <c r="AL34" s="740"/>
      <c r="AM34" s="740"/>
      <c r="AN34" s="740"/>
      <c r="AO34" s="741"/>
      <c r="AP34" s="594"/>
      <c r="AQ34" s="594"/>
      <c r="AR34" s="595"/>
      <c r="AS34" s="125"/>
      <c r="AT34" s="122"/>
      <c r="AU34" s="735"/>
      <c r="AV34" s="735"/>
      <c r="AW34" s="735"/>
      <c r="AX34" s="735"/>
      <c r="AY34" s="704">
        <f t="shared" si="1"/>
      </c>
      <c r="AZ34" s="595"/>
      <c r="BA34" s="704"/>
      <c r="BB34" s="705"/>
    </row>
    <row r="35" spans="1:54" s="2" customFormat="1" ht="12" customHeight="1">
      <c r="A35" s="6" t="str">
        <f>IF(TeamB!C7="","",TeamB!C7)</f>
        <v>-</v>
      </c>
      <c r="B35" s="527" t="str">
        <f>IF(TeamB!D7="","",TeamB!D7)</f>
        <v>-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89">
        <f>IF(TeamB!E7="","",TeamB!E7)</f>
      </c>
      <c r="P35" s="589"/>
      <c r="Q35" s="590"/>
      <c r="R35" s="589"/>
      <c r="S35" s="589"/>
      <c r="T35" s="591" t="str">
        <f>IF(TeamB!F7="","",TeamB!F7)</f>
        <v>-</v>
      </c>
      <c r="U35" s="690"/>
      <c r="V35" s="255"/>
      <c r="W35" s="594"/>
      <c r="X35" s="594"/>
      <c r="Y35" s="595"/>
      <c r="Z35" s="122"/>
      <c r="AA35" s="122"/>
      <c r="AB35" s="122"/>
      <c r="AC35" s="121"/>
      <c r="AD35" s="6"/>
      <c r="AE35" s="4"/>
      <c r="AF35" s="4"/>
      <c r="AG35" s="4"/>
      <c r="AH35" s="570"/>
      <c r="AI35" s="571"/>
      <c r="AJ35" s="739"/>
      <c r="AK35" s="740"/>
      <c r="AL35" s="740"/>
      <c r="AM35" s="740"/>
      <c r="AN35" s="740"/>
      <c r="AO35" s="741"/>
      <c r="AP35" s="594"/>
      <c r="AQ35" s="594"/>
      <c r="AR35" s="595"/>
      <c r="AS35" s="125"/>
      <c r="AT35" s="122"/>
      <c r="AU35" s="735"/>
      <c r="AV35" s="735"/>
      <c r="AW35" s="735"/>
      <c r="AX35" s="735"/>
      <c r="AY35" s="704">
        <f t="shared" si="1"/>
      </c>
      <c r="AZ35" s="595"/>
      <c r="BA35" s="704"/>
      <c r="BB35" s="705"/>
    </row>
    <row r="36" spans="1:54" s="2" customFormat="1" ht="12" customHeight="1">
      <c r="A36" s="6" t="str">
        <f>IF(TeamB!C8="","",TeamB!C8)</f>
        <v>-</v>
      </c>
      <c r="B36" s="527" t="str">
        <f>IF(TeamB!D8="","",TeamB!D8)</f>
        <v>-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89">
        <f>IF(TeamB!E8="","",TeamB!E8)</f>
      </c>
      <c r="P36" s="589"/>
      <c r="Q36" s="590"/>
      <c r="R36" s="589"/>
      <c r="S36" s="589"/>
      <c r="T36" s="591" t="str">
        <f>IF(TeamB!F8="","",TeamB!F8)</f>
        <v>-</v>
      </c>
      <c r="U36" s="690"/>
      <c r="V36" s="255"/>
      <c r="W36" s="594"/>
      <c r="X36" s="594"/>
      <c r="Y36" s="595"/>
      <c r="Z36" s="122"/>
      <c r="AA36" s="122"/>
      <c r="AB36" s="122"/>
      <c r="AC36" s="121"/>
      <c r="AD36" s="6"/>
      <c r="AE36" s="4"/>
      <c r="AF36" s="4"/>
      <c r="AG36" s="4"/>
      <c r="AH36" s="570"/>
      <c r="AI36" s="571"/>
      <c r="AJ36" s="739"/>
      <c r="AK36" s="740"/>
      <c r="AL36" s="740"/>
      <c r="AM36" s="740"/>
      <c r="AN36" s="740"/>
      <c r="AO36" s="741"/>
      <c r="AP36" s="594"/>
      <c r="AQ36" s="594"/>
      <c r="AR36" s="595"/>
      <c r="AS36" s="125"/>
      <c r="AT36" s="122"/>
      <c r="AU36" s="735"/>
      <c r="AV36" s="735"/>
      <c r="AW36" s="735"/>
      <c r="AX36" s="735"/>
      <c r="AY36" s="704">
        <f t="shared" si="1"/>
      </c>
      <c r="AZ36" s="595"/>
      <c r="BA36" s="704"/>
      <c r="BB36" s="705"/>
    </row>
    <row r="37" spans="1:54" s="2" customFormat="1" ht="12" customHeight="1">
      <c r="A37" s="6" t="str">
        <f>IF(TeamB!C9="","",TeamB!C9)</f>
        <v>-</v>
      </c>
      <c r="B37" s="527" t="str">
        <f>IF(TeamB!D9="","",TeamB!D9)</f>
        <v>-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89">
        <f>IF(TeamB!E9="","",TeamB!E9)</f>
      </c>
      <c r="P37" s="589"/>
      <c r="Q37" s="590"/>
      <c r="R37" s="589"/>
      <c r="S37" s="590"/>
      <c r="T37" s="591" t="str">
        <f>IF(TeamB!F9="","",TeamB!F9)</f>
        <v>-</v>
      </c>
      <c r="U37" s="742"/>
      <c r="V37" s="255"/>
      <c r="W37" s="594"/>
      <c r="X37" s="594"/>
      <c r="Y37" s="595"/>
      <c r="Z37" s="122"/>
      <c r="AA37" s="122"/>
      <c r="AB37" s="122"/>
      <c r="AC37" s="121"/>
      <c r="AD37" s="6"/>
      <c r="AE37" s="4"/>
      <c r="AF37" s="4"/>
      <c r="AG37" s="4"/>
      <c r="AH37" s="570"/>
      <c r="AI37" s="571"/>
      <c r="AJ37" s="739"/>
      <c r="AK37" s="740"/>
      <c r="AL37" s="740"/>
      <c r="AM37" s="740"/>
      <c r="AN37" s="740"/>
      <c r="AO37" s="741"/>
      <c r="AP37" s="594"/>
      <c r="AQ37" s="594"/>
      <c r="AR37" s="595"/>
      <c r="AS37" s="125"/>
      <c r="AT37" s="122"/>
      <c r="AU37" s="735"/>
      <c r="AV37" s="735"/>
      <c r="AW37" s="735"/>
      <c r="AX37" s="735"/>
      <c r="AY37" s="704">
        <f t="shared" si="1"/>
      </c>
      <c r="AZ37" s="595"/>
      <c r="BA37" s="704"/>
      <c r="BB37" s="705"/>
    </row>
    <row r="38" spans="1:54" s="2" customFormat="1" ht="12" customHeight="1">
      <c r="A38" s="41" t="str">
        <f>IF(TeamB!C10="","",TeamB!C10)</f>
        <v>-</v>
      </c>
      <c r="B38" s="691" t="str">
        <f>IF(TeamB!D10="","",TeamB!D10)</f>
        <v>-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05">
        <f>IF(TeamB!E10="","",TeamB!E10)</f>
      </c>
      <c r="P38" s="605"/>
      <c r="Q38" s="606"/>
      <c r="R38" s="605"/>
      <c r="S38" s="606"/>
      <c r="T38" s="696" t="str">
        <f>IF(TeamB!F10="","",TeamB!F10)</f>
        <v>-</v>
      </c>
      <c r="U38" s="694"/>
      <c r="V38" s="255"/>
      <c r="W38" s="594"/>
      <c r="X38" s="594"/>
      <c r="Y38" s="595"/>
      <c r="Z38" s="122"/>
      <c r="AA38" s="122"/>
      <c r="AB38" s="122"/>
      <c r="AC38" s="121"/>
      <c r="AD38" s="6"/>
      <c r="AE38" s="4"/>
      <c r="AF38" s="4"/>
      <c r="AG38" s="4"/>
      <c r="AH38" s="570"/>
      <c r="AI38" s="571"/>
      <c r="AJ38" s="739"/>
      <c r="AK38" s="740"/>
      <c r="AL38" s="740"/>
      <c r="AM38" s="740"/>
      <c r="AN38" s="740"/>
      <c r="AO38" s="741"/>
      <c r="AP38" s="594"/>
      <c r="AQ38" s="594"/>
      <c r="AR38" s="595"/>
      <c r="AS38" s="125"/>
      <c r="AT38" s="122"/>
      <c r="AU38" s="735"/>
      <c r="AV38" s="735"/>
      <c r="AW38" s="735"/>
      <c r="AX38" s="735"/>
      <c r="AY38" s="704">
        <f t="shared" si="1"/>
      </c>
      <c r="AZ38" s="595"/>
      <c r="BA38" s="704"/>
      <c r="BB38" s="705"/>
    </row>
    <row r="39" spans="1:54" s="2" customFormat="1" ht="12" customHeight="1">
      <c r="A39" s="12" t="str">
        <f>IF(TeamB!C11="","",TeamB!C11)</f>
        <v>-</v>
      </c>
      <c r="B39" s="608" t="str">
        <f>IF(TeamB!D11="","",TeamB!D11)</f>
        <v>-</v>
      </c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526">
        <f>IF(TeamB!E11="","",TeamB!E11)</f>
      </c>
      <c r="P39" s="526"/>
      <c r="Q39" s="607"/>
      <c r="R39" s="526"/>
      <c r="S39" s="607"/>
      <c r="T39" s="546" t="str">
        <f>IF(TeamB!F11="","",TeamB!F11)</f>
        <v>-</v>
      </c>
      <c r="U39" s="546"/>
      <c r="V39" s="255"/>
      <c r="W39" s="594"/>
      <c r="X39" s="594"/>
      <c r="Y39" s="595"/>
      <c r="Z39" s="122"/>
      <c r="AA39" s="122"/>
      <c r="AB39" s="122"/>
      <c r="AC39" s="121"/>
      <c r="AD39" s="6"/>
      <c r="AE39" s="4"/>
      <c r="AF39" s="4"/>
      <c r="AG39" s="4"/>
      <c r="AH39" s="570"/>
      <c r="AI39" s="571"/>
      <c r="AJ39" s="739"/>
      <c r="AK39" s="740"/>
      <c r="AL39" s="740"/>
      <c r="AM39" s="740"/>
      <c r="AN39" s="740"/>
      <c r="AO39" s="741"/>
      <c r="AP39" s="594"/>
      <c r="AQ39" s="594"/>
      <c r="AR39" s="595"/>
      <c r="AS39" s="125"/>
      <c r="AT39" s="122"/>
      <c r="AU39" s="735"/>
      <c r="AV39" s="735"/>
      <c r="AW39" s="735"/>
      <c r="AX39" s="735"/>
      <c r="AY39" s="704">
        <f t="shared" si="1"/>
      </c>
      <c r="AZ39" s="595"/>
      <c r="BA39" s="704"/>
      <c r="BB39" s="705"/>
    </row>
    <row r="40" spans="1:54" s="2" customFormat="1" ht="12" customHeight="1">
      <c r="A40" s="6" t="str">
        <f>IF(TeamB!C12="","",TeamB!C12)</f>
        <v>-</v>
      </c>
      <c r="B40" s="527" t="str">
        <f>IF(TeamB!D12="","",TeamB!D12)</f>
        <v>-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89">
        <f>IF(TeamB!E12="","",TeamB!E12)</f>
      </c>
      <c r="P40" s="589"/>
      <c r="Q40" s="590"/>
      <c r="R40" s="589"/>
      <c r="S40" s="590"/>
      <c r="T40" s="591" t="str">
        <f>IF(TeamB!F12="","",TeamB!F12)</f>
        <v>-</v>
      </c>
      <c r="U40" s="591"/>
      <c r="V40" s="255"/>
      <c r="W40" s="594"/>
      <c r="X40" s="594"/>
      <c r="Y40" s="595"/>
      <c r="Z40" s="122"/>
      <c r="AA40" s="122"/>
      <c r="AB40" s="122"/>
      <c r="AC40" s="121"/>
      <c r="AD40" s="6"/>
      <c r="AE40" s="4"/>
      <c r="AF40" s="4"/>
      <c r="AG40" s="4"/>
      <c r="AH40" s="570"/>
      <c r="AI40" s="571"/>
      <c r="AJ40" s="739"/>
      <c r="AK40" s="740"/>
      <c r="AL40" s="740"/>
      <c r="AM40" s="740"/>
      <c r="AN40" s="740"/>
      <c r="AO40" s="741"/>
      <c r="AP40" s="594"/>
      <c r="AQ40" s="594"/>
      <c r="AR40" s="595"/>
      <c r="AS40" s="126"/>
      <c r="AT40" s="122"/>
      <c r="AU40" s="735"/>
      <c r="AV40" s="735"/>
      <c r="AW40" s="735"/>
      <c r="AX40" s="735"/>
      <c r="AY40" s="704">
        <f t="shared" si="1"/>
      </c>
      <c r="AZ40" s="595"/>
      <c r="BA40" s="704"/>
      <c r="BB40" s="705"/>
    </row>
    <row r="41" spans="1:54" s="2" customFormat="1" ht="12" customHeight="1">
      <c r="A41" s="6" t="str">
        <f>IF(TeamB!C13="","",TeamB!C13)</f>
        <v>-</v>
      </c>
      <c r="B41" s="527" t="str">
        <f>IF(TeamB!D13="","",TeamB!D13)</f>
        <v>-</v>
      </c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89">
        <f>IF(TeamB!E13="","",TeamB!E13)</f>
      </c>
      <c r="P41" s="589"/>
      <c r="Q41" s="590"/>
      <c r="R41" s="589"/>
      <c r="S41" s="590"/>
      <c r="T41" s="591" t="str">
        <f>IF(TeamB!F13="","",TeamB!F13)</f>
        <v>-</v>
      </c>
      <c r="U41" s="591"/>
      <c r="V41" s="255"/>
      <c r="W41" s="594"/>
      <c r="X41" s="594"/>
      <c r="Y41" s="595"/>
      <c r="Z41" s="122"/>
      <c r="AA41" s="122"/>
      <c r="AB41" s="122"/>
      <c r="AC41" s="121"/>
      <c r="AD41" s="6"/>
      <c r="AE41" s="4"/>
      <c r="AF41" s="4"/>
      <c r="AG41" s="4"/>
      <c r="AH41" s="570"/>
      <c r="AI41" s="571"/>
      <c r="AJ41" s="739"/>
      <c r="AK41" s="740"/>
      <c r="AL41" s="740"/>
      <c r="AM41" s="740"/>
      <c r="AN41" s="740"/>
      <c r="AO41" s="741"/>
      <c r="AP41" s="594"/>
      <c r="AQ41" s="594"/>
      <c r="AR41" s="595"/>
      <c r="AS41" s="126"/>
      <c r="AT41" s="122"/>
      <c r="AU41" s="735"/>
      <c r="AV41" s="735"/>
      <c r="AW41" s="735"/>
      <c r="AX41" s="735"/>
      <c r="AY41" s="704">
        <f t="shared" si="1"/>
      </c>
      <c r="AZ41" s="595"/>
      <c r="BA41" s="704"/>
      <c r="BB41" s="705"/>
    </row>
    <row r="42" spans="1:54" s="2" customFormat="1" ht="12" customHeight="1">
      <c r="A42" s="6" t="str">
        <f>IF(TeamB!C14="","",TeamB!C14)</f>
        <v>-</v>
      </c>
      <c r="B42" s="527" t="str">
        <f>IF(TeamB!D14="","",TeamB!D14)</f>
        <v>-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89">
        <f>IF(TeamB!E14="","",TeamB!E14)</f>
      </c>
      <c r="P42" s="589"/>
      <c r="Q42" s="590"/>
      <c r="R42" s="589"/>
      <c r="S42" s="590"/>
      <c r="T42" s="591" t="str">
        <f>IF(TeamB!F14="","",TeamB!F14)</f>
        <v>-</v>
      </c>
      <c r="U42" s="591"/>
      <c r="V42" s="255"/>
      <c r="W42" s="594"/>
      <c r="X42" s="594"/>
      <c r="Y42" s="595"/>
      <c r="Z42" s="122"/>
      <c r="AA42" s="122"/>
      <c r="AB42" s="122"/>
      <c r="AC42" s="121"/>
      <c r="AD42" s="6"/>
      <c r="AE42" s="4"/>
      <c r="AF42" s="4"/>
      <c r="AG42" s="4"/>
      <c r="AH42" s="570"/>
      <c r="AI42" s="571"/>
      <c r="AJ42" s="739"/>
      <c r="AK42" s="740"/>
      <c r="AL42" s="740"/>
      <c r="AM42" s="740"/>
      <c r="AN42" s="740"/>
      <c r="AO42" s="741"/>
      <c r="AP42" s="594"/>
      <c r="AQ42" s="594"/>
      <c r="AR42" s="595"/>
      <c r="AS42" s="126"/>
      <c r="AT42" s="122"/>
      <c r="AU42" s="735"/>
      <c r="AV42" s="735"/>
      <c r="AW42" s="735"/>
      <c r="AX42" s="735"/>
      <c r="AY42" s="704">
        <f t="shared" si="1"/>
      </c>
      <c r="AZ42" s="595"/>
      <c r="BA42" s="704"/>
      <c r="BB42" s="705"/>
    </row>
    <row r="43" spans="1:54" s="2" customFormat="1" ht="12" customHeight="1">
      <c r="A43" s="37" t="str">
        <f>IF(TeamB!C15="","",TeamB!C15)</f>
        <v>-</v>
      </c>
      <c r="B43" s="691" t="str">
        <f>IF(TeamB!D15="","",TeamB!D15)</f>
        <v>-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5">
        <f>IF(TeamB!E15="","",TeamB!E15)</f>
      </c>
      <c r="P43" s="695"/>
      <c r="Q43" s="697"/>
      <c r="R43" s="695"/>
      <c r="S43" s="697"/>
      <c r="T43" s="698" t="str">
        <f>IF(TeamB!F15="","",TeamB!F15)</f>
        <v>-</v>
      </c>
      <c r="U43" s="698"/>
      <c r="V43" s="255"/>
      <c r="W43" s="594"/>
      <c r="X43" s="594"/>
      <c r="Y43" s="595"/>
      <c r="Z43" s="122"/>
      <c r="AA43" s="122"/>
      <c r="AB43" s="122"/>
      <c r="AC43" s="121"/>
      <c r="AD43" s="6"/>
      <c r="AE43" s="4"/>
      <c r="AF43" s="4"/>
      <c r="AG43" s="4"/>
      <c r="AH43" s="570"/>
      <c r="AI43" s="571"/>
      <c r="AJ43" s="739"/>
      <c r="AK43" s="740"/>
      <c r="AL43" s="740"/>
      <c r="AM43" s="740"/>
      <c r="AN43" s="740"/>
      <c r="AO43" s="741"/>
      <c r="AP43" s="594"/>
      <c r="AQ43" s="594"/>
      <c r="AR43" s="595"/>
      <c r="AS43" s="126"/>
      <c r="AT43" s="122"/>
      <c r="AU43" s="735"/>
      <c r="AV43" s="735"/>
      <c r="AW43" s="735"/>
      <c r="AX43" s="735"/>
      <c r="AY43" s="704">
        <f t="shared" si="1"/>
      </c>
      <c r="AZ43" s="595"/>
      <c r="BA43" s="704"/>
      <c r="BB43" s="705"/>
    </row>
    <row r="44" spans="1:54" s="2" customFormat="1" ht="12" customHeight="1">
      <c r="A44" s="39" t="str">
        <f>IF(TeamB!C16="","",TeamB!C16)</f>
        <v>-</v>
      </c>
      <c r="B44" s="608" t="str">
        <f>IF(TeamB!D16="","",TeamB!D16)</f>
        <v>-</v>
      </c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534">
        <f>IF(TeamB!E16="","",TeamB!E16)</f>
      </c>
      <c r="P44" s="534"/>
      <c r="Q44" s="701"/>
      <c r="R44" s="534"/>
      <c r="S44" s="701"/>
      <c r="T44" s="699" t="str">
        <f>IF(TeamB!F16="","",TeamB!F16)</f>
        <v>-</v>
      </c>
      <c r="U44" s="700"/>
      <c r="V44" s="255"/>
      <c r="W44" s="594"/>
      <c r="X44" s="594"/>
      <c r="Y44" s="595"/>
      <c r="Z44" s="122"/>
      <c r="AA44" s="122"/>
      <c r="AB44" s="122"/>
      <c r="AC44" s="121"/>
      <c r="AD44" s="6"/>
      <c r="AE44" s="4"/>
      <c r="AF44" s="4"/>
      <c r="AG44" s="4"/>
      <c r="AH44" s="570"/>
      <c r="AI44" s="571"/>
      <c r="AJ44" s="739"/>
      <c r="AK44" s="740"/>
      <c r="AL44" s="740"/>
      <c r="AM44" s="740"/>
      <c r="AN44" s="740"/>
      <c r="AO44" s="741"/>
      <c r="AP44" s="594"/>
      <c r="AQ44" s="594"/>
      <c r="AR44" s="595"/>
      <c r="AS44" s="126"/>
      <c r="AT44" s="122"/>
      <c r="AU44" s="735"/>
      <c r="AV44" s="735"/>
      <c r="AW44" s="735"/>
      <c r="AX44" s="735"/>
      <c r="AY44" s="704">
        <f t="shared" si="1"/>
      </c>
      <c r="AZ44" s="595"/>
      <c r="BA44" s="704"/>
      <c r="BB44" s="705"/>
    </row>
    <row r="45" spans="1:54" s="2" customFormat="1" ht="12" customHeight="1">
      <c r="A45" s="6" t="str">
        <f>IF(TeamB!C17="","",TeamB!C17)</f>
        <v>-</v>
      </c>
      <c r="B45" s="527" t="str">
        <f>IF(TeamB!D17="","",TeamB!D17)</f>
        <v>-</v>
      </c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89">
        <f>IF(TeamB!E17="","",TeamB!E17)</f>
      </c>
      <c r="P45" s="589"/>
      <c r="Q45" s="590"/>
      <c r="R45" s="589"/>
      <c r="S45" s="590"/>
      <c r="T45" s="591" t="str">
        <f>IF(TeamB!F17="","",TeamB!F17)</f>
        <v>-</v>
      </c>
      <c r="U45" s="690"/>
      <c r="V45" s="255"/>
      <c r="W45" s="594"/>
      <c r="X45" s="594"/>
      <c r="Y45" s="595"/>
      <c r="Z45" s="122"/>
      <c r="AA45" s="122"/>
      <c r="AB45" s="122"/>
      <c r="AC45" s="121"/>
      <c r="AD45" s="6"/>
      <c r="AE45" s="4"/>
      <c r="AF45" s="4"/>
      <c r="AG45" s="4"/>
      <c r="AH45" s="570"/>
      <c r="AI45" s="571"/>
      <c r="AJ45" s="739"/>
      <c r="AK45" s="740"/>
      <c r="AL45" s="740"/>
      <c r="AM45" s="740"/>
      <c r="AN45" s="740"/>
      <c r="AO45" s="741"/>
      <c r="AP45" s="594"/>
      <c r="AQ45" s="594"/>
      <c r="AR45" s="595"/>
      <c r="AS45" s="126"/>
      <c r="AT45" s="122"/>
      <c r="AU45" s="735"/>
      <c r="AV45" s="735"/>
      <c r="AW45" s="735"/>
      <c r="AX45" s="735"/>
      <c r="AY45" s="704">
        <f t="shared" si="1"/>
      </c>
      <c r="AZ45" s="595"/>
      <c r="BA45" s="704"/>
      <c r="BB45" s="705"/>
    </row>
    <row r="46" spans="1:54" s="2" customFormat="1" ht="12" customHeight="1">
      <c r="A46" s="6" t="str">
        <f>IF(TeamB!C18="","",TeamB!C18)</f>
        <v>-</v>
      </c>
      <c r="B46" s="527" t="str">
        <f>IF(TeamB!D18="","",TeamB!D18)</f>
        <v>-</v>
      </c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89">
        <f>IF(TeamB!E18="","",TeamB!E18)</f>
      </c>
      <c r="P46" s="589"/>
      <c r="Q46" s="590"/>
      <c r="R46" s="589"/>
      <c r="S46" s="590"/>
      <c r="T46" s="591" t="str">
        <f>IF(TeamB!F18="","",TeamB!F18)</f>
        <v>-</v>
      </c>
      <c r="U46" s="690"/>
      <c r="V46" s="255"/>
      <c r="W46" s="594"/>
      <c r="X46" s="594"/>
      <c r="Y46" s="595"/>
      <c r="Z46" s="122"/>
      <c r="AA46" s="122"/>
      <c r="AB46" s="122"/>
      <c r="AC46" s="121"/>
      <c r="AD46" s="6"/>
      <c r="AE46" s="4"/>
      <c r="AF46" s="4"/>
      <c r="AG46" s="4"/>
      <c r="AH46" s="570"/>
      <c r="AI46" s="571"/>
      <c r="AJ46" s="739"/>
      <c r="AK46" s="740"/>
      <c r="AL46" s="740"/>
      <c r="AM46" s="740"/>
      <c r="AN46" s="740"/>
      <c r="AO46" s="741"/>
      <c r="AP46" s="594"/>
      <c r="AQ46" s="594"/>
      <c r="AR46" s="595"/>
      <c r="AS46" s="126"/>
      <c r="AT46" s="122"/>
      <c r="AU46" s="735"/>
      <c r="AV46" s="735"/>
      <c r="AW46" s="735"/>
      <c r="AX46" s="735"/>
      <c r="AY46" s="704">
        <f t="shared" si="1"/>
      </c>
      <c r="AZ46" s="595"/>
      <c r="BA46" s="704"/>
      <c r="BB46" s="705"/>
    </row>
    <row r="47" spans="1:54" s="2" customFormat="1" ht="12" customHeight="1">
      <c r="A47" s="6" t="str">
        <f>IF(TeamB!C19="","",TeamB!C19)</f>
        <v>-</v>
      </c>
      <c r="B47" s="527" t="str">
        <f>IF(TeamB!D19="","",TeamB!D19)</f>
        <v>-</v>
      </c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89">
        <f>IF(TeamB!E19="","",TeamB!E19)</f>
      </c>
      <c r="P47" s="589"/>
      <c r="Q47" s="590"/>
      <c r="R47" s="589"/>
      <c r="S47" s="590"/>
      <c r="T47" s="591" t="str">
        <f>IF(TeamB!F19="","",TeamB!F19)</f>
        <v>-</v>
      </c>
      <c r="U47" s="690"/>
      <c r="V47" s="255"/>
      <c r="W47" s="594"/>
      <c r="X47" s="594"/>
      <c r="Y47" s="595"/>
      <c r="Z47" s="122"/>
      <c r="AA47" s="122"/>
      <c r="AB47" s="122"/>
      <c r="AC47" s="121"/>
      <c r="AD47" s="6"/>
      <c r="AE47" s="4"/>
      <c r="AF47" s="4"/>
      <c r="AG47" s="4"/>
      <c r="AH47" s="570"/>
      <c r="AI47" s="571"/>
      <c r="AJ47" s="739"/>
      <c r="AK47" s="740"/>
      <c r="AL47" s="740"/>
      <c r="AM47" s="740"/>
      <c r="AN47" s="740"/>
      <c r="AO47" s="741"/>
      <c r="AP47" s="594"/>
      <c r="AQ47" s="594"/>
      <c r="AR47" s="595"/>
      <c r="AS47" s="126"/>
      <c r="AT47" s="122"/>
      <c r="AU47" s="735"/>
      <c r="AV47" s="735"/>
      <c r="AW47" s="735"/>
      <c r="AX47" s="735"/>
      <c r="AY47" s="704">
        <f t="shared" si="1"/>
      </c>
      <c r="AZ47" s="595"/>
      <c r="BA47" s="704"/>
      <c r="BB47" s="705"/>
    </row>
    <row r="48" spans="1:54" s="2" customFormat="1" ht="12" customHeight="1">
      <c r="A48" s="41" t="str">
        <f>IF(TeamB!C20="","",TeamB!C20)</f>
        <v>-</v>
      </c>
      <c r="B48" s="691" t="str">
        <f>IF(TeamB!D20="","",TeamB!D20)</f>
        <v>-</v>
      </c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05">
        <f>IF(TeamB!E20="","",TeamB!E20)</f>
      </c>
      <c r="P48" s="605"/>
      <c r="Q48" s="606"/>
      <c r="R48" s="605"/>
      <c r="S48" s="606"/>
      <c r="T48" s="696" t="str">
        <f>IF(TeamB!F20="","",TeamB!F20)</f>
        <v>-</v>
      </c>
      <c r="U48" s="694"/>
      <c r="V48" s="255"/>
      <c r="W48" s="594"/>
      <c r="X48" s="594"/>
      <c r="Y48" s="595"/>
      <c r="Z48" s="122"/>
      <c r="AA48" s="122"/>
      <c r="AB48" s="122"/>
      <c r="AC48" s="121"/>
      <c r="AD48" s="6"/>
      <c r="AE48" s="4"/>
      <c r="AF48" s="4"/>
      <c r="AG48" s="4"/>
      <c r="AH48" s="570"/>
      <c r="AI48" s="571"/>
      <c r="AJ48" s="739"/>
      <c r="AK48" s="740"/>
      <c r="AL48" s="740"/>
      <c r="AM48" s="740"/>
      <c r="AN48" s="740"/>
      <c r="AO48" s="741"/>
      <c r="AP48" s="594"/>
      <c r="AQ48" s="594"/>
      <c r="AR48" s="595"/>
      <c r="AS48" s="126"/>
      <c r="AT48" s="122"/>
      <c r="AU48" s="735"/>
      <c r="AV48" s="735"/>
      <c r="AW48" s="735"/>
      <c r="AX48" s="735"/>
      <c r="AY48" s="704">
        <f t="shared" si="1"/>
      </c>
      <c r="AZ48" s="595"/>
      <c r="BA48" s="704"/>
      <c r="BB48" s="705"/>
    </row>
    <row r="49" spans="1:54" s="2" customFormat="1" ht="12" customHeight="1">
      <c r="A49" s="12" t="str">
        <f>IF(TeamB!C21="","",TeamB!C21)</f>
        <v>-</v>
      </c>
      <c r="B49" s="608" t="str">
        <f>IF(TeamB!D21="","",TeamB!D21)</f>
        <v>-</v>
      </c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526">
        <f>IF(TeamB!E21="","",TeamB!E21)</f>
      </c>
      <c r="P49" s="526"/>
      <c r="Q49" s="607"/>
      <c r="R49" s="526"/>
      <c r="S49" s="607"/>
      <c r="T49" s="546" t="str">
        <f>IF(TeamB!F21="","",TeamB!F21)</f>
        <v>-</v>
      </c>
      <c r="U49" s="546"/>
      <c r="V49" s="255"/>
      <c r="W49" s="594"/>
      <c r="X49" s="594"/>
      <c r="Y49" s="595"/>
      <c r="Z49" s="122"/>
      <c r="AA49" s="122"/>
      <c r="AB49" s="122"/>
      <c r="AC49" s="121"/>
      <c r="AD49" s="6"/>
      <c r="AE49" s="4"/>
      <c r="AF49" s="4"/>
      <c r="AG49" s="4"/>
      <c r="AH49" s="570"/>
      <c r="AI49" s="571"/>
      <c r="AJ49" s="739"/>
      <c r="AK49" s="740"/>
      <c r="AL49" s="740"/>
      <c r="AM49" s="740"/>
      <c r="AN49" s="740"/>
      <c r="AO49" s="741"/>
      <c r="AP49" s="594"/>
      <c r="AQ49" s="594"/>
      <c r="AR49" s="595"/>
      <c r="AS49" s="126"/>
      <c r="AT49" s="122"/>
      <c r="AU49" s="735"/>
      <c r="AV49" s="735"/>
      <c r="AW49" s="735"/>
      <c r="AX49" s="735"/>
      <c r="AY49" s="704">
        <f t="shared" si="1"/>
      </c>
      <c r="AZ49" s="595"/>
      <c r="BA49" s="704"/>
      <c r="BB49" s="705"/>
    </row>
    <row r="50" spans="1:54" s="2" customFormat="1" ht="12" customHeight="1">
      <c r="A50" s="6" t="str">
        <f>IF(TeamB!C22="","",TeamB!C22)</f>
        <v>-</v>
      </c>
      <c r="B50" s="527" t="str">
        <f>IF(TeamB!D22="","",TeamB!D22)</f>
        <v>-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89">
        <f>IF(TeamB!E22="","",TeamB!E22)</f>
      </c>
      <c r="P50" s="589"/>
      <c r="Q50" s="590"/>
      <c r="R50" s="589"/>
      <c r="S50" s="590"/>
      <c r="T50" s="591" t="str">
        <f>IF(TeamB!F22="","",TeamB!F22)</f>
        <v>-</v>
      </c>
      <c r="U50" s="591"/>
      <c r="V50" s="255"/>
      <c r="W50" s="594"/>
      <c r="X50" s="594"/>
      <c r="Y50" s="595"/>
      <c r="Z50" s="122"/>
      <c r="AA50" s="122"/>
      <c r="AB50" s="122"/>
      <c r="AC50" s="121"/>
      <c r="AD50" s="6"/>
      <c r="AE50" s="4"/>
      <c r="AF50" s="4"/>
      <c r="AG50" s="4"/>
      <c r="AH50" s="570"/>
      <c r="AI50" s="571"/>
      <c r="AJ50" s="739"/>
      <c r="AK50" s="740"/>
      <c r="AL50" s="740"/>
      <c r="AM50" s="740"/>
      <c r="AN50" s="740"/>
      <c r="AO50" s="741"/>
      <c r="AP50" s="594"/>
      <c r="AQ50" s="594"/>
      <c r="AR50" s="595"/>
      <c r="AS50" s="126"/>
      <c r="AT50" s="122"/>
      <c r="AU50" s="735"/>
      <c r="AV50" s="735"/>
      <c r="AW50" s="735"/>
      <c r="AX50" s="735"/>
      <c r="AY50" s="704">
        <f t="shared" si="1"/>
      </c>
      <c r="AZ50" s="595"/>
      <c r="BA50" s="704"/>
      <c r="BB50" s="705"/>
    </row>
    <row r="51" spans="1:54" s="2" customFormat="1" ht="12" customHeight="1">
      <c r="A51" s="6" t="str">
        <f>IF(TeamB!C23="","",TeamB!C23)</f>
        <v>-</v>
      </c>
      <c r="B51" s="527" t="str">
        <f>IF(TeamB!D23="","",TeamB!D23)</f>
        <v>-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89">
        <f>IF(TeamB!E23="","",TeamB!E23)</f>
      </c>
      <c r="P51" s="589"/>
      <c r="Q51" s="590"/>
      <c r="R51" s="589"/>
      <c r="S51" s="590"/>
      <c r="T51" s="591" t="str">
        <f>IF(TeamB!F23="","",TeamB!F23)</f>
        <v>-</v>
      </c>
      <c r="U51" s="591"/>
      <c r="V51" s="255"/>
      <c r="W51" s="594"/>
      <c r="X51" s="594"/>
      <c r="Y51" s="595"/>
      <c r="Z51" s="122"/>
      <c r="AA51" s="122"/>
      <c r="AB51" s="122"/>
      <c r="AC51" s="121"/>
      <c r="AD51" s="6"/>
      <c r="AE51" s="4"/>
      <c r="AF51" s="4"/>
      <c r="AG51" s="4"/>
      <c r="AH51" s="570"/>
      <c r="AI51" s="571"/>
      <c r="AJ51" s="739"/>
      <c r="AK51" s="740"/>
      <c r="AL51" s="740"/>
      <c r="AM51" s="740"/>
      <c r="AN51" s="740"/>
      <c r="AO51" s="741"/>
      <c r="AP51" s="594"/>
      <c r="AQ51" s="594"/>
      <c r="AR51" s="595"/>
      <c r="AS51" s="126"/>
      <c r="AT51" s="122"/>
      <c r="AU51" s="735"/>
      <c r="AV51" s="735"/>
      <c r="AW51" s="735"/>
      <c r="AX51" s="735"/>
      <c r="AY51" s="704">
        <f t="shared" si="1"/>
      </c>
      <c r="AZ51" s="595"/>
      <c r="BA51" s="704"/>
      <c r="BB51" s="705"/>
    </row>
    <row r="52" spans="1:54" s="2" customFormat="1" ht="12" customHeight="1">
      <c r="A52" s="6" t="str">
        <f>IF(TeamB!C24="","",TeamB!C24)</f>
        <v>-</v>
      </c>
      <c r="B52" s="527" t="str">
        <f>IF(TeamB!D24="","",TeamB!D24)</f>
        <v>-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89">
        <f>IF(TeamB!E24="","",TeamB!E24)</f>
      </c>
      <c r="P52" s="589"/>
      <c r="Q52" s="590"/>
      <c r="R52" s="589"/>
      <c r="S52" s="590"/>
      <c r="T52" s="591" t="str">
        <f>IF(TeamB!F24="","",TeamB!F24)</f>
        <v>-</v>
      </c>
      <c r="U52" s="591"/>
      <c r="V52" s="255"/>
      <c r="W52" s="594"/>
      <c r="X52" s="594"/>
      <c r="Y52" s="595"/>
      <c r="Z52" s="122"/>
      <c r="AA52" s="122"/>
      <c r="AB52" s="122"/>
      <c r="AC52" s="121"/>
      <c r="AD52" s="41"/>
      <c r="AE52" s="43"/>
      <c r="AF52" s="43"/>
      <c r="AG52" s="43"/>
      <c r="AH52" s="612"/>
      <c r="AI52" s="613"/>
      <c r="AJ52" s="739"/>
      <c r="AK52" s="740"/>
      <c r="AL52" s="740"/>
      <c r="AM52" s="740"/>
      <c r="AN52" s="740"/>
      <c r="AO52" s="741"/>
      <c r="AP52" s="594"/>
      <c r="AQ52" s="594"/>
      <c r="AR52" s="595"/>
      <c r="AS52" s="126"/>
      <c r="AT52" s="122"/>
      <c r="AU52" s="735"/>
      <c r="AV52" s="735"/>
      <c r="AW52" s="735"/>
      <c r="AX52" s="735"/>
      <c r="AY52" s="704">
        <f t="shared" si="1"/>
      </c>
      <c r="AZ52" s="595"/>
      <c r="BA52" s="704"/>
      <c r="BB52" s="705"/>
    </row>
    <row r="53" spans="1:54" s="2" customFormat="1" ht="12" customHeight="1">
      <c r="A53" s="41" t="str">
        <f>IF(TeamB!C25="","",TeamB!C25)</f>
        <v>-</v>
      </c>
      <c r="B53" s="691" t="str">
        <f>IF(TeamB!D25="","",TeamB!D25)</f>
        <v>-</v>
      </c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3">
        <f>IF(TeamB!E25="","",TeamB!E25)</f>
      </c>
      <c r="P53" s="605"/>
      <c r="Q53" s="606"/>
      <c r="R53" s="605"/>
      <c r="S53" s="606"/>
      <c r="T53" s="606" t="str">
        <f>IF(TeamB!F25="","",TeamB!F25)</f>
        <v>-</v>
      </c>
      <c r="U53" s="694"/>
      <c r="V53" s="256"/>
      <c r="W53" s="594"/>
      <c r="X53" s="594"/>
      <c r="Y53" s="595"/>
      <c r="Z53" s="127"/>
      <c r="AA53" s="127"/>
      <c r="AB53" s="127"/>
      <c r="AC53" s="123"/>
      <c r="AD53" s="602" t="s">
        <v>231</v>
      </c>
      <c r="AE53" s="603"/>
      <c r="AF53" s="603"/>
      <c r="AG53" s="603"/>
      <c r="AH53" s="603"/>
      <c r="AI53" s="604"/>
      <c r="AJ53" s="597" t="str">
        <f>IF(TeamB!D27="","",TeamB!D27)</f>
        <v>-</v>
      </c>
      <c r="AK53" s="598"/>
      <c r="AL53" s="598"/>
      <c r="AM53" s="598"/>
      <c r="AN53" s="598"/>
      <c r="AO53" s="599"/>
      <c r="AP53" s="776"/>
      <c r="AQ53" s="777"/>
      <c r="AR53" s="778"/>
      <c r="AS53" s="128"/>
      <c r="AT53" s="127"/>
      <c r="AU53" s="804"/>
      <c r="AV53" s="804"/>
      <c r="AW53" s="804"/>
      <c r="AX53" s="804"/>
      <c r="AY53" s="743">
        <f t="shared" si="1"/>
      </c>
      <c r="AZ53" s="778"/>
      <c r="BA53" s="743"/>
      <c r="BB53" s="744"/>
    </row>
    <row r="54" spans="1:54" s="5" customFormat="1" ht="12" customHeight="1">
      <c r="A54" s="688" t="s">
        <v>263</v>
      </c>
      <c r="B54" s="689"/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529"/>
      <c r="N54" s="529"/>
      <c r="O54" s="530"/>
      <c r="P54" s="530"/>
      <c r="Q54" s="529"/>
      <c r="R54" s="529"/>
      <c r="S54" s="44"/>
      <c r="T54" s="529"/>
      <c r="U54" s="530"/>
      <c r="V54" s="529" t="s">
        <v>264</v>
      </c>
      <c r="W54" s="530"/>
      <c r="X54" s="530"/>
      <c r="Y54" s="530"/>
      <c r="Z54" s="45"/>
      <c r="AA54" s="45"/>
      <c r="AB54" s="45"/>
      <c r="AC54" s="45"/>
      <c r="AD54" s="45"/>
      <c r="AE54" s="45" t="s">
        <v>818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 t="s">
        <v>819</v>
      </c>
      <c r="AW54" s="45"/>
      <c r="AX54" s="45"/>
      <c r="AY54" s="45"/>
      <c r="AZ54" s="45"/>
      <c r="BA54" s="45"/>
      <c r="BB54" s="45"/>
    </row>
    <row r="55" spans="1:54" s="5" customFormat="1" ht="12" customHeight="1">
      <c r="A55" s="686" t="s">
        <v>265</v>
      </c>
      <c r="B55" s="687"/>
      <c r="C55" s="558" t="s">
        <v>266</v>
      </c>
      <c r="D55" s="558"/>
      <c r="E55" s="559"/>
      <c r="F55" s="565" t="s">
        <v>267</v>
      </c>
      <c r="G55" s="565"/>
      <c r="H55" s="559"/>
      <c r="I55" s="565" t="s">
        <v>268</v>
      </c>
      <c r="J55" s="565"/>
      <c r="K55" s="565"/>
      <c r="L55" s="775" t="s">
        <v>269</v>
      </c>
      <c r="M55" s="712"/>
      <c r="N55" s="712"/>
      <c r="O55" s="712"/>
      <c r="P55" s="712"/>
      <c r="Q55" s="713"/>
      <c r="R55" s="558" t="s">
        <v>270</v>
      </c>
      <c r="S55" s="559"/>
      <c r="T55" s="559"/>
      <c r="U55" s="559"/>
      <c r="V55" s="780" t="s">
        <v>271</v>
      </c>
      <c r="W55" s="565"/>
      <c r="X55" s="565" t="s">
        <v>272</v>
      </c>
      <c r="Y55" s="559"/>
      <c r="Z55" s="559" t="s">
        <v>273</v>
      </c>
      <c r="AA55" s="558"/>
      <c r="AB55" s="565" t="s">
        <v>274</v>
      </c>
      <c r="AC55" s="687"/>
      <c r="AD55" s="46"/>
      <c r="AE55" s="751" t="s">
        <v>275</v>
      </c>
      <c r="AF55" s="712"/>
      <c r="AG55" s="559" t="s">
        <v>276</v>
      </c>
      <c r="AH55" s="713"/>
      <c r="AI55" s="775" t="s">
        <v>277</v>
      </c>
      <c r="AJ55" s="712"/>
      <c r="AK55" s="559" t="s">
        <v>278</v>
      </c>
      <c r="AL55" s="712"/>
      <c r="AM55" s="559" t="s">
        <v>276</v>
      </c>
      <c r="AN55" s="713"/>
      <c r="AO55" s="559" t="s">
        <v>277</v>
      </c>
      <c r="AP55" s="820"/>
      <c r="AQ55" s="45"/>
      <c r="AR55" s="45"/>
      <c r="AS55" s="45"/>
      <c r="AT55" s="45"/>
      <c r="AU55" s="45"/>
      <c r="AV55" s="803" t="s">
        <v>253</v>
      </c>
      <c r="AW55" s="749"/>
      <c r="AX55" s="749"/>
      <c r="AY55" s="749" t="s">
        <v>275</v>
      </c>
      <c r="AZ55" s="749"/>
      <c r="BA55" s="749" t="s">
        <v>278</v>
      </c>
      <c r="BB55" s="750"/>
    </row>
    <row r="56" spans="1:54" ht="12" customHeight="1">
      <c r="A56" s="568">
        <v>1</v>
      </c>
      <c r="B56" s="569"/>
      <c r="C56" s="27">
        <v>0</v>
      </c>
      <c r="D56" s="31" t="s">
        <v>244</v>
      </c>
      <c r="E56" s="38">
        <v>0</v>
      </c>
      <c r="F56" s="106">
        <f>C56+(IF(ISBLANK(Z56),"0",SUM(Z56:AC56)))</f>
        <v>0</v>
      </c>
      <c r="G56" s="38" t="s">
        <v>244</v>
      </c>
      <c r="H56" s="109">
        <f>E56+(IF(ISBLANK(V56),"0",SUM(V56:Y56)))</f>
        <v>0</v>
      </c>
      <c r="I56" s="110">
        <v>0</v>
      </c>
      <c r="J56" s="38" t="s">
        <v>244</v>
      </c>
      <c r="K56" s="111">
        <v>0</v>
      </c>
      <c r="L56" s="533">
        <v>0</v>
      </c>
      <c r="M56" s="533"/>
      <c r="N56" s="533" t="s">
        <v>244</v>
      </c>
      <c r="O56" s="685"/>
      <c r="P56" s="533">
        <v>0</v>
      </c>
      <c r="Q56" s="534"/>
      <c r="R56" s="27">
        <v>0</v>
      </c>
      <c r="S56" s="596" t="s">
        <v>244</v>
      </c>
      <c r="T56" s="544"/>
      <c r="U56" s="27">
        <v>0</v>
      </c>
      <c r="V56" s="592"/>
      <c r="W56" s="593"/>
      <c r="X56" s="766" t="s">
        <v>372</v>
      </c>
      <c r="Y56" s="779"/>
      <c r="Z56" s="747"/>
      <c r="AA56" s="748"/>
      <c r="AB56" s="766" t="s">
        <v>372</v>
      </c>
      <c r="AC56" s="767"/>
      <c r="AD56" s="47"/>
      <c r="AE56" s="762" t="str">
        <f>IF(AY56="","",AY56)</f>
        <v>-</v>
      </c>
      <c r="AF56" s="534"/>
      <c r="AG56" s="754">
        <v>0</v>
      </c>
      <c r="AH56" s="555"/>
      <c r="AI56" s="600" t="s">
        <v>540</v>
      </c>
      <c r="AJ56" s="534"/>
      <c r="AK56" s="756" t="str">
        <f>IF(BA56="","",BA56)</f>
        <v>-</v>
      </c>
      <c r="AL56" s="534"/>
      <c r="AM56" s="754">
        <v>0</v>
      </c>
      <c r="AN56" s="555"/>
      <c r="AO56" s="600" t="s">
        <v>541</v>
      </c>
      <c r="AP56" s="703"/>
      <c r="AQ56" s="32"/>
      <c r="AR56" s="32"/>
      <c r="AS56" s="32"/>
      <c r="AT56" s="32"/>
      <c r="AU56" s="32"/>
      <c r="AV56" s="759">
        <v>0</v>
      </c>
      <c r="AW56" s="760"/>
      <c r="AX56" s="761"/>
      <c r="AY56" s="757" t="s">
        <v>128</v>
      </c>
      <c r="AZ56" s="757"/>
      <c r="BA56" s="757" t="s">
        <v>128</v>
      </c>
      <c r="BB56" s="758"/>
    </row>
    <row r="57" spans="1:54" ht="12" customHeight="1">
      <c r="A57" s="682">
        <v>2</v>
      </c>
      <c r="B57" s="683"/>
      <c r="C57" s="31">
        <v>0</v>
      </c>
      <c r="D57" s="31" t="s">
        <v>244</v>
      </c>
      <c r="E57" s="31">
        <v>0</v>
      </c>
      <c r="F57" s="106">
        <f>C57+(IF(ISBLANK(Z57),"0",SUM(Z57:AC57)))</f>
        <v>0</v>
      </c>
      <c r="G57" s="27" t="s">
        <v>244</v>
      </c>
      <c r="H57" s="109">
        <f>E57+(IF(ISBLANK(V57),"0",SUM(V57:Y57)))</f>
        <v>0</v>
      </c>
      <c r="I57" s="110">
        <v>0</v>
      </c>
      <c r="J57" s="27" t="s">
        <v>244</v>
      </c>
      <c r="K57" s="111">
        <v>0</v>
      </c>
      <c r="L57" s="525">
        <v>0</v>
      </c>
      <c r="M57" s="525"/>
      <c r="N57" s="525" t="s">
        <v>244</v>
      </c>
      <c r="O57" s="633"/>
      <c r="P57" s="525">
        <v>0</v>
      </c>
      <c r="Q57" s="526"/>
      <c r="R57" s="27">
        <v>0</v>
      </c>
      <c r="S57" s="531" t="s">
        <v>244</v>
      </c>
      <c r="T57" s="532"/>
      <c r="U57" s="27">
        <v>0</v>
      </c>
      <c r="V57" s="781" t="s">
        <v>372</v>
      </c>
      <c r="W57" s="763"/>
      <c r="X57" s="517" t="s">
        <v>372</v>
      </c>
      <c r="Y57" s="518"/>
      <c r="Z57" s="517" t="s">
        <v>372</v>
      </c>
      <c r="AA57" s="763"/>
      <c r="AB57" s="517" t="s">
        <v>372</v>
      </c>
      <c r="AC57" s="764"/>
      <c r="AD57" s="47"/>
      <c r="AE57" s="765" t="s">
        <v>372</v>
      </c>
      <c r="AF57" s="605"/>
      <c r="AG57" s="754" t="s">
        <v>528</v>
      </c>
      <c r="AH57" s="555"/>
      <c r="AI57" s="612" t="s">
        <v>372</v>
      </c>
      <c r="AJ57" s="605"/>
      <c r="AK57" s="806" t="s">
        <v>372</v>
      </c>
      <c r="AL57" s="605"/>
      <c r="AM57" s="754" t="s">
        <v>372</v>
      </c>
      <c r="AN57" s="555"/>
      <c r="AO57" s="612" t="s">
        <v>372</v>
      </c>
      <c r="AP57" s="774"/>
      <c r="AQ57" s="32"/>
      <c r="AR57" s="32"/>
      <c r="AS57" s="32"/>
      <c r="AT57" s="32"/>
      <c r="AU57" s="32"/>
      <c r="AV57" s="755"/>
      <c r="AW57" s="594"/>
      <c r="AX57" s="595"/>
      <c r="AY57" s="752"/>
      <c r="AZ57" s="752"/>
      <c r="BA57" s="752"/>
      <c r="BB57" s="753"/>
    </row>
    <row r="58" spans="1:54" ht="12" customHeight="1">
      <c r="A58" s="682">
        <v>3</v>
      </c>
      <c r="B58" s="683"/>
      <c r="C58" s="31">
        <v>0</v>
      </c>
      <c r="D58" s="31" t="s">
        <v>244</v>
      </c>
      <c r="E58" s="31">
        <v>0</v>
      </c>
      <c r="F58" s="106">
        <f>C58+(IF(ISBLANK(Z58),"0",SUM(Z58:AC58)))</f>
        <v>0</v>
      </c>
      <c r="G58" s="27" t="s">
        <v>244</v>
      </c>
      <c r="H58" s="109">
        <f>E58+(IF(ISBLANK(V58),"0",SUM(V58:Y58)))</f>
        <v>0</v>
      </c>
      <c r="I58" s="110">
        <v>0</v>
      </c>
      <c r="J58" s="27" t="s">
        <v>244</v>
      </c>
      <c r="K58" s="111">
        <v>0</v>
      </c>
      <c r="L58" s="525">
        <v>0</v>
      </c>
      <c r="M58" s="525"/>
      <c r="N58" s="525" t="s">
        <v>244</v>
      </c>
      <c r="O58" s="633"/>
      <c r="P58" s="525">
        <v>0</v>
      </c>
      <c r="Q58" s="526"/>
      <c r="R58" s="27">
        <v>0</v>
      </c>
      <c r="S58" s="642" t="s">
        <v>244</v>
      </c>
      <c r="T58" s="643"/>
      <c r="U58" s="27">
        <v>0</v>
      </c>
      <c r="V58" s="781" t="s">
        <v>372</v>
      </c>
      <c r="W58" s="763"/>
      <c r="X58" s="517" t="s">
        <v>372</v>
      </c>
      <c r="Y58" s="518"/>
      <c r="Z58" s="517" t="s">
        <v>372</v>
      </c>
      <c r="AA58" s="763"/>
      <c r="AB58" s="517" t="s">
        <v>372</v>
      </c>
      <c r="AC58" s="764"/>
      <c r="AD58" s="47"/>
      <c r="AE58" s="768" t="s">
        <v>280</v>
      </c>
      <c r="AF58" s="769"/>
      <c r="AG58" s="770"/>
      <c r="AH58" s="715"/>
      <c r="AI58" s="716"/>
      <c r="AJ58" s="717"/>
      <c r="AK58" s="805" t="s">
        <v>281</v>
      </c>
      <c r="AL58" s="769"/>
      <c r="AM58" s="770"/>
      <c r="AN58" s="817"/>
      <c r="AO58" s="818"/>
      <c r="AP58" s="819"/>
      <c r="AQ58" s="32"/>
      <c r="AR58" s="32"/>
      <c r="AS58" s="32"/>
      <c r="AT58" s="32"/>
      <c r="AU58" s="32"/>
      <c r="AV58" s="755"/>
      <c r="AW58" s="594"/>
      <c r="AX58" s="595"/>
      <c r="AY58" s="752"/>
      <c r="AZ58" s="752"/>
      <c r="BA58" s="752"/>
      <c r="BB58" s="753"/>
    </row>
    <row r="59" spans="1:54" ht="12" customHeight="1">
      <c r="A59" s="682" t="s">
        <v>279</v>
      </c>
      <c r="B59" s="683"/>
      <c r="C59" s="31" t="s">
        <v>372</v>
      </c>
      <c r="D59" s="31" t="s">
        <v>388</v>
      </c>
      <c r="E59" s="31" t="s">
        <v>372</v>
      </c>
      <c r="F59" s="110" t="s">
        <v>372</v>
      </c>
      <c r="G59" s="27" t="s">
        <v>244</v>
      </c>
      <c r="H59" s="31" t="s">
        <v>372</v>
      </c>
      <c r="I59" s="110" t="s">
        <v>372</v>
      </c>
      <c r="J59" s="27" t="s">
        <v>244</v>
      </c>
      <c r="K59" s="111" t="s">
        <v>372</v>
      </c>
      <c r="L59" s="531" t="s">
        <v>372</v>
      </c>
      <c r="M59" s="531"/>
      <c r="N59" s="531" t="s">
        <v>244</v>
      </c>
      <c r="O59" s="684"/>
      <c r="P59" s="531" t="s">
        <v>372</v>
      </c>
      <c r="Q59" s="589"/>
      <c r="R59" s="27" t="s">
        <v>372</v>
      </c>
      <c r="S59" s="531" t="s">
        <v>262</v>
      </c>
      <c r="T59" s="532"/>
      <c r="U59" s="27" t="s">
        <v>372</v>
      </c>
      <c r="V59" s="787" t="s">
        <v>372</v>
      </c>
      <c r="W59" s="788"/>
      <c r="X59" s="789" t="s">
        <v>372</v>
      </c>
      <c r="Y59" s="790"/>
      <c r="Z59" s="789" t="s">
        <v>372</v>
      </c>
      <c r="AA59" s="788"/>
      <c r="AB59" s="789" t="s">
        <v>372</v>
      </c>
      <c r="AC59" s="800"/>
      <c r="AD59" s="47"/>
      <c r="AE59" s="519" t="s">
        <v>282</v>
      </c>
      <c r="AF59" s="712"/>
      <c r="AG59" s="713"/>
      <c r="AH59" s="771" t="s">
        <v>372</v>
      </c>
      <c r="AI59" s="772"/>
      <c r="AJ59" s="773"/>
      <c r="AK59" s="822" t="s">
        <v>283</v>
      </c>
      <c r="AL59" s="712"/>
      <c r="AM59" s="713"/>
      <c r="AN59" s="771" t="s">
        <v>372</v>
      </c>
      <c r="AO59" s="772"/>
      <c r="AP59" s="773"/>
      <c r="AQ59" s="32"/>
      <c r="AR59" s="32"/>
      <c r="AS59" s="32"/>
      <c r="AT59" s="32"/>
      <c r="AU59" s="32"/>
      <c r="AV59" s="755"/>
      <c r="AW59" s="594"/>
      <c r="AX59" s="595"/>
      <c r="AY59" s="556"/>
      <c r="AZ59" s="556"/>
      <c r="BA59" s="556"/>
      <c r="BB59" s="557"/>
    </row>
    <row r="60" spans="1:54" ht="12" customHeight="1">
      <c r="A60" s="566" t="s">
        <v>680</v>
      </c>
      <c r="B60" s="567"/>
      <c r="C60" s="48" t="s">
        <v>372</v>
      </c>
      <c r="D60" s="48" t="s">
        <v>388</v>
      </c>
      <c r="E60" s="48" t="s">
        <v>372</v>
      </c>
      <c r="F60" s="110" t="s">
        <v>372</v>
      </c>
      <c r="G60" s="27" t="s">
        <v>244</v>
      </c>
      <c r="H60" s="27" t="s">
        <v>372</v>
      </c>
      <c r="I60" s="110" t="s">
        <v>372</v>
      </c>
      <c r="J60" s="27" t="s">
        <v>244</v>
      </c>
      <c r="K60" s="111" t="s">
        <v>372</v>
      </c>
      <c r="L60" s="525" t="s">
        <v>372</v>
      </c>
      <c r="M60" s="525"/>
      <c r="N60" s="525" t="s">
        <v>244</v>
      </c>
      <c r="O60" s="633"/>
      <c r="P60" s="525" t="s">
        <v>372</v>
      </c>
      <c r="Q60" s="526"/>
      <c r="R60" s="27" t="s">
        <v>372</v>
      </c>
      <c r="S60" s="525" t="s">
        <v>262</v>
      </c>
      <c r="T60" s="547"/>
      <c r="U60" s="27" t="s">
        <v>372</v>
      </c>
      <c r="V60" s="786" t="s">
        <v>372</v>
      </c>
      <c r="W60" s="783"/>
      <c r="X60" s="782" t="s">
        <v>372</v>
      </c>
      <c r="Y60" s="816"/>
      <c r="Z60" s="782" t="s">
        <v>372</v>
      </c>
      <c r="AA60" s="783"/>
      <c r="AB60" s="782" t="s">
        <v>372</v>
      </c>
      <c r="AC60" s="784"/>
      <c r="AD60" s="47"/>
      <c r="AE60" s="768" t="s">
        <v>323</v>
      </c>
      <c r="AF60" s="795"/>
      <c r="AG60" s="795"/>
      <c r="AH60" s="795"/>
      <c r="AI60" s="796"/>
      <c r="AJ60" s="797"/>
      <c r="AK60" s="798"/>
      <c r="AL60" s="798"/>
      <c r="AM60" s="798"/>
      <c r="AN60" s="798"/>
      <c r="AO60" s="798"/>
      <c r="AP60" s="799"/>
      <c r="AQ60" s="32"/>
      <c r="AR60" s="32"/>
      <c r="AS60" s="32"/>
      <c r="AT60" s="32"/>
      <c r="AU60" s="32"/>
      <c r="AV60" s="655"/>
      <c r="AW60" s="554"/>
      <c r="AX60" s="555"/>
      <c r="AY60" s="556"/>
      <c r="AZ60" s="556"/>
      <c r="BA60" s="556"/>
      <c r="BB60" s="557"/>
    </row>
    <row r="61" spans="1:54" ht="12" customHeight="1">
      <c r="A61" s="675" t="s">
        <v>284</v>
      </c>
      <c r="B61" s="676"/>
      <c r="C61" s="30">
        <f>IF(ISBLANK(C56),"0",SUM(C56:C60))</f>
        <v>0</v>
      </c>
      <c r="D61" s="30" t="s">
        <v>262</v>
      </c>
      <c r="E61" s="30">
        <f>IF(ISBLANK(E56),"0",SUM(E56:E60))</f>
        <v>0</v>
      </c>
      <c r="F61" s="107">
        <f>SUM(F56:F60)</f>
        <v>0</v>
      </c>
      <c r="G61" s="30" t="s">
        <v>244</v>
      </c>
      <c r="H61" s="30">
        <f>SUM(H56:H60)</f>
        <v>0</v>
      </c>
      <c r="I61" s="107">
        <f>SUM(I56:I60)</f>
        <v>0</v>
      </c>
      <c r="J61" s="30" t="s">
        <v>244</v>
      </c>
      <c r="K61" s="108">
        <f>SUM(K56:K60)</f>
        <v>0</v>
      </c>
      <c r="L61" s="552">
        <f>SUM(L56:M60)</f>
        <v>0</v>
      </c>
      <c r="M61" s="552"/>
      <c r="N61" s="679" t="s">
        <v>244</v>
      </c>
      <c r="O61" s="680"/>
      <c r="P61" s="552">
        <f>SUM(P56:Q60)</f>
        <v>0</v>
      </c>
      <c r="Q61" s="553"/>
      <c r="R61" s="30">
        <f>SUM(R56:R60)</f>
        <v>0</v>
      </c>
      <c r="S61" s="533" t="s">
        <v>262</v>
      </c>
      <c r="T61" s="681"/>
      <c r="U61" s="30">
        <f>SUM(U56:U60)</f>
        <v>0</v>
      </c>
      <c r="V61" s="658">
        <v>0</v>
      </c>
      <c r="W61" s="659"/>
      <c r="X61" s="785" t="s">
        <v>372</v>
      </c>
      <c r="Y61" s="552"/>
      <c r="Z61" s="785">
        <v>0</v>
      </c>
      <c r="AA61" s="659"/>
      <c r="AB61" s="785" t="s">
        <v>372</v>
      </c>
      <c r="AC61" s="792"/>
      <c r="AD61" s="49"/>
      <c r="AE61" s="519" t="s">
        <v>864</v>
      </c>
      <c r="AF61" s="520"/>
      <c r="AG61" s="520"/>
      <c r="AH61" s="520"/>
      <c r="AI61" s="521"/>
      <c r="AJ61" s="522" t="s">
        <v>372</v>
      </c>
      <c r="AK61" s="523"/>
      <c r="AL61" s="523"/>
      <c r="AM61" s="523"/>
      <c r="AN61" s="523"/>
      <c r="AO61" s="523"/>
      <c r="AP61" s="524"/>
      <c r="AQ61" s="32"/>
      <c r="AR61" s="32"/>
      <c r="AS61" s="32"/>
      <c r="AT61" s="32"/>
      <c r="AU61" s="32"/>
      <c r="AV61" s="655"/>
      <c r="AW61" s="554"/>
      <c r="AX61" s="555"/>
      <c r="AY61" s="802"/>
      <c r="AZ61" s="802"/>
      <c r="BA61" s="802"/>
      <c r="BB61" s="821"/>
    </row>
    <row r="62" spans="1:54" ht="12" customHeight="1">
      <c r="A62" s="667" t="s">
        <v>621</v>
      </c>
      <c r="B62" s="667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668"/>
      <c r="W62" s="668"/>
      <c r="X62" s="668"/>
      <c r="Y62" s="668"/>
      <c r="Z62" s="668"/>
      <c r="AA62" s="668"/>
      <c r="AB62" s="668"/>
      <c r="AC62" s="668"/>
      <c r="AD62" s="50"/>
      <c r="AE62" s="50"/>
      <c r="AF62" s="50"/>
      <c r="AG62" s="50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655"/>
      <c r="AW62" s="554"/>
      <c r="AX62" s="555"/>
      <c r="AY62" s="556"/>
      <c r="AZ62" s="556"/>
      <c r="BA62" s="556"/>
      <c r="BB62" s="557"/>
    </row>
    <row r="63" spans="1:54" ht="12" customHeight="1">
      <c r="A63" s="563" t="s">
        <v>622</v>
      </c>
      <c r="B63" s="564"/>
      <c r="C63" s="564"/>
      <c r="D63" s="564"/>
      <c r="E63" s="564"/>
      <c r="F63" s="564"/>
      <c r="G63" s="672" t="str">
        <f>TeamA!D26</f>
        <v>-</v>
      </c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4"/>
      <c r="V63" s="660" t="s">
        <v>325</v>
      </c>
      <c r="W63" s="661"/>
      <c r="X63" s="661"/>
      <c r="Y63" s="661"/>
      <c r="Z63" s="662"/>
      <c r="AA63" s="617"/>
      <c r="AB63" s="618"/>
      <c r="AC63" s="618"/>
      <c r="AD63" s="618"/>
      <c r="AE63" s="618"/>
      <c r="AF63" s="618"/>
      <c r="AG63" s="619"/>
      <c r="AH63" s="793" t="s">
        <v>879</v>
      </c>
      <c r="AI63" s="794"/>
      <c r="AJ63" s="794"/>
      <c r="AK63" s="794"/>
      <c r="AL63" s="662"/>
      <c r="AM63" s="617"/>
      <c r="AN63" s="618"/>
      <c r="AO63" s="618"/>
      <c r="AP63" s="618"/>
      <c r="AQ63" s="618"/>
      <c r="AR63" s="618"/>
      <c r="AS63" s="619"/>
      <c r="AT63" s="51"/>
      <c r="AU63" s="51"/>
      <c r="AV63" s="655"/>
      <c r="AW63" s="554"/>
      <c r="AX63" s="555"/>
      <c r="AY63" s="556"/>
      <c r="AZ63" s="556"/>
      <c r="BA63" s="556"/>
      <c r="BB63" s="557"/>
    </row>
    <row r="64" spans="1:54" ht="12" customHeight="1">
      <c r="A64" s="549" t="s">
        <v>623</v>
      </c>
      <c r="B64" s="550"/>
      <c r="C64" s="550"/>
      <c r="D64" s="550"/>
      <c r="E64" s="550"/>
      <c r="F64" s="551"/>
      <c r="G64" s="528" t="str">
        <f>TeamB!D26</f>
        <v>-</v>
      </c>
      <c r="H64" s="663"/>
      <c r="I64" s="664"/>
      <c r="J64" s="664"/>
      <c r="K64" s="664"/>
      <c r="L64" s="664"/>
      <c r="M64" s="664"/>
      <c r="N64" s="664"/>
      <c r="O64" s="664"/>
      <c r="P64" s="664"/>
      <c r="Q64" s="664"/>
      <c r="R64" s="664"/>
      <c r="S64" s="664"/>
      <c r="T64" s="664"/>
      <c r="U64" s="664"/>
      <c r="V64" s="620" t="s">
        <v>325</v>
      </c>
      <c r="W64" s="621"/>
      <c r="X64" s="621"/>
      <c r="Y64" s="621"/>
      <c r="Z64" s="622"/>
      <c r="AA64" s="624"/>
      <c r="AB64" s="625"/>
      <c r="AC64" s="625"/>
      <c r="AD64" s="625"/>
      <c r="AE64" s="625"/>
      <c r="AF64" s="625"/>
      <c r="AG64" s="626"/>
      <c r="AH64" s="801" t="s">
        <v>879</v>
      </c>
      <c r="AI64" s="621"/>
      <c r="AJ64" s="621"/>
      <c r="AK64" s="621"/>
      <c r="AL64" s="622"/>
      <c r="AM64" s="624"/>
      <c r="AN64" s="625"/>
      <c r="AO64" s="625"/>
      <c r="AP64" s="625"/>
      <c r="AQ64" s="625"/>
      <c r="AR64" s="625"/>
      <c r="AS64" s="626"/>
      <c r="AT64" s="51"/>
      <c r="AU64" s="51"/>
      <c r="AV64" s="655"/>
      <c r="AW64" s="554"/>
      <c r="AX64" s="555"/>
      <c r="AY64" s="556"/>
      <c r="AZ64" s="556"/>
      <c r="BA64" s="556"/>
      <c r="BB64" s="557"/>
    </row>
    <row r="65" spans="1:54" ht="12" customHeight="1">
      <c r="A65" s="620" t="s">
        <v>327</v>
      </c>
      <c r="B65" s="665"/>
      <c r="C65" s="665"/>
      <c r="D65" s="665"/>
      <c r="E65" s="665"/>
      <c r="F65" s="666"/>
      <c r="G65" s="560"/>
      <c r="H65" s="561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620" t="s">
        <v>330</v>
      </c>
      <c r="W65" s="621"/>
      <c r="X65" s="621"/>
      <c r="Y65" s="621"/>
      <c r="Z65" s="622"/>
      <c r="AA65" s="624"/>
      <c r="AB65" s="625"/>
      <c r="AC65" s="625"/>
      <c r="AD65" s="625"/>
      <c r="AE65" s="625"/>
      <c r="AF65" s="625"/>
      <c r="AG65" s="626"/>
      <c r="AH65" s="791" t="s">
        <v>315</v>
      </c>
      <c r="AI65" s="621"/>
      <c r="AJ65" s="621"/>
      <c r="AK65" s="621"/>
      <c r="AL65" s="622"/>
      <c r="AM65" s="624"/>
      <c r="AN65" s="625"/>
      <c r="AO65" s="625"/>
      <c r="AP65" s="625"/>
      <c r="AQ65" s="625"/>
      <c r="AR65" s="625"/>
      <c r="AS65" s="626"/>
      <c r="AT65" s="51"/>
      <c r="AU65" s="51"/>
      <c r="AV65" s="655"/>
      <c r="AW65" s="554"/>
      <c r="AX65" s="555"/>
      <c r="AY65" s="556"/>
      <c r="AZ65" s="556"/>
      <c r="BA65" s="556"/>
      <c r="BB65" s="557"/>
    </row>
    <row r="66" spans="1:54" ht="12" customHeight="1">
      <c r="A66" s="620" t="s">
        <v>389</v>
      </c>
      <c r="B66" s="665"/>
      <c r="C66" s="665"/>
      <c r="D66" s="665"/>
      <c r="E66" s="665"/>
      <c r="F66" s="666"/>
      <c r="G66" s="560"/>
      <c r="H66" s="561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620" t="s">
        <v>330</v>
      </c>
      <c r="W66" s="621"/>
      <c r="X66" s="621"/>
      <c r="Y66" s="621"/>
      <c r="Z66" s="622"/>
      <c r="AA66" s="624"/>
      <c r="AB66" s="625"/>
      <c r="AC66" s="625"/>
      <c r="AD66" s="625"/>
      <c r="AE66" s="625"/>
      <c r="AF66" s="625"/>
      <c r="AG66" s="626"/>
      <c r="AH66" s="637" t="s">
        <v>362</v>
      </c>
      <c r="AI66" s="638"/>
      <c r="AJ66" s="638"/>
      <c r="AK66" s="638"/>
      <c r="AL66" s="639"/>
      <c r="AM66" s="649"/>
      <c r="AN66" s="650"/>
      <c r="AO66" s="650"/>
      <c r="AP66" s="650"/>
      <c r="AQ66" s="650"/>
      <c r="AR66" s="650"/>
      <c r="AS66" s="651"/>
      <c r="AT66" s="51"/>
      <c r="AU66" s="51"/>
      <c r="AV66" s="655"/>
      <c r="AW66" s="554"/>
      <c r="AX66" s="555"/>
      <c r="AY66" s="556"/>
      <c r="AZ66" s="556"/>
      <c r="BA66" s="556"/>
      <c r="BB66" s="557"/>
    </row>
    <row r="67" spans="1:54" ht="12" customHeight="1">
      <c r="A67" s="614" t="s">
        <v>329</v>
      </c>
      <c r="B67" s="677"/>
      <c r="C67" s="677"/>
      <c r="D67" s="677"/>
      <c r="E67" s="677"/>
      <c r="F67" s="678"/>
      <c r="G67" s="669"/>
      <c r="H67" s="670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14" t="s">
        <v>326</v>
      </c>
      <c r="W67" s="615"/>
      <c r="X67" s="615"/>
      <c r="Y67" s="615"/>
      <c r="Z67" s="616"/>
      <c r="AA67" s="627"/>
      <c r="AB67" s="628"/>
      <c r="AC67" s="628"/>
      <c r="AD67" s="628"/>
      <c r="AE67" s="628"/>
      <c r="AF67" s="628"/>
      <c r="AG67" s="629"/>
      <c r="AH67" s="640"/>
      <c r="AI67" s="640"/>
      <c r="AJ67" s="640"/>
      <c r="AK67" s="640"/>
      <c r="AL67" s="641"/>
      <c r="AM67" s="652"/>
      <c r="AN67" s="653"/>
      <c r="AO67" s="653"/>
      <c r="AP67" s="653"/>
      <c r="AQ67" s="653"/>
      <c r="AR67" s="653"/>
      <c r="AS67" s="654"/>
      <c r="AT67" s="51"/>
      <c r="AU67" s="51"/>
      <c r="AV67" s="634"/>
      <c r="AW67" s="635"/>
      <c r="AX67" s="636"/>
      <c r="AY67" s="656"/>
      <c r="AZ67" s="656"/>
      <c r="BA67" s="656"/>
      <c r="BB67" s="657"/>
    </row>
    <row r="68" spans="1:54" ht="4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ht="12" customHeight="1">
      <c r="A69" s="645" t="s">
        <v>285</v>
      </c>
      <c r="B69" s="646"/>
      <c r="C69" s="646"/>
      <c r="D69" s="646"/>
      <c r="E69" s="646"/>
      <c r="F69" s="92"/>
      <c r="G69" s="630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R69" s="631"/>
      <c r="AS69" s="631"/>
      <c r="AT69" s="631"/>
      <c r="AU69" s="631"/>
      <c r="AV69" s="631"/>
      <c r="AW69" s="631"/>
      <c r="AX69" s="631"/>
      <c r="AY69" s="631"/>
      <c r="AZ69" s="631"/>
      <c r="BA69" s="631"/>
      <c r="BB69" s="632"/>
    </row>
    <row r="70" ht="10.5"/>
    <row r="71" spans="2:53" ht="13.5"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114"/>
      <c r="AC71" s="114"/>
      <c r="AD71" s="845"/>
      <c r="AE71" s="845"/>
      <c r="AF71" s="845"/>
      <c r="AG71" s="845"/>
      <c r="AH71" s="845"/>
      <c r="AI71" s="845"/>
      <c r="AJ71" s="845"/>
      <c r="AK71" s="845"/>
      <c r="AL71" s="845"/>
      <c r="AM71" s="845"/>
      <c r="AN71" s="845"/>
      <c r="AO71" s="845"/>
      <c r="AP71" s="845"/>
      <c r="AQ71" s="845"/>
      <c r="AR71" s="845"/>
      <c r="AS71" s="845"/>
      <c r="AT71" s="845"/>
      <c r="AU71" s="845"/>
      <c r="AV71" s="845"/>
      <c r="AW71" s="845"/>
      <c r="AX71" s="845"/>
      <c r="AY71" s="845"/>
      <c r="AZ71" s="845"/>
      <c r="BA71" s="845"/>
    </row>
    <row r="72" spans="2:49" ht="12.75">
      <c r="B72" s="845"/>
      <c r="C72" s="845"/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  <c r="O72" s="845"/>
      <c r="P72" s="845"/>
      <c r="Q72" s="845"/>
      <c r="R72" s="845"/>
      <c r="S72" s="845"/>
      <c r="T72" s="845"/>
      <c r="U72" s="845"/>
      <c r="V72" s="845"/>
      <c r="W72" s="845"/>
      <c r="X72" s="845"/>
      <c r="Y72" s="845"/>
      <c r="Z72" s="845"/>
      <c r="AA72" s="845"/>
      <c r="AB72" s="845"/>
      <c r="AC72" s="845"/>
      <c r="AD72" s="845"/>
      <c r="AE72" s="845"/>
      <c r="AF72" s="114"/>
      <c r="AG72" s="116"/>
      <c r="AH72" s="116"/>
      <c r="AL72" s="116"/>
      <c r="AM72" s="116"/>
      <c r="AN72" s="116"/>
      <c r="AO72" s="116"/>
      <c r="AP72" s="116"/>
      <c r="AQ72" s="116"/>
      <c r="AR72" s="116"/>
      <c r="AS72" s="116"/>
      <c r="AT72" s="113"/>
      <c r="AU72" s="113"/>
      <c r="AV72" s="113"/>
      <c r="AW72" s="113"/>
    </row>
    <row r="74" spans="22:35" ht="10.5" customHeight="1">
      <c r="V74" s="572" t="s">
        <v>248</v>
      </c>
      <c r="W74" s="573"/>
      <c r="X74" s="573"/>
      <c r="Y74" s="573"/>
      <c r="Z74" s="573"/>
      <c r="AA74" s="573"/>
      <c r="AB74" s="573"/>
      <c r="AC74" s="573"/>
      <c r="AD74" s="576" t="s">
        <v>682</v>
      </c>
      <c r="AE74" s="577"/>
      <c r="AF74" s="577"/>
      <c r="AG74" s="577"/>
      <c r="AH74" s="577"/>
      <c r="AI74" s="578"/>
    </row>
    <row r="75" spans="22:35" ht="10.5" customHeight="1">
      <c r="V75" s="574"/>
      <c r="W75" s="575"/>
      <c r="X75" s="575"/>
      <c r="Y75" s="575"/>
      <c r="Z75" s="575"/>
      <c r="AA75" s="575"/>
      <c r="AB75" s="575"/>
      <c r="AC75" s="575"/>
      <c r="AD75" s="579"/>
      <c r="AE75" s="580"/>
      <c r="AF75" s="580"/>
      <c r="AG75" s="580"/>
      <c r="AH75" s="580"/>
      <c r="AI75" s="581"/>
    </row>
    <row r="76" spans="22:35" ht="9">
      <c r="V76" s="13" t="s">
        <v>252</v>
      </c>
      <c r="W76" s="623" t="s">
        <v>253</v>
      </c>
      <c r="X76" s="623"/>
      <c r="Y76" s="623"/>
      <c r="Z76" s="14" t="s">
        <v>254</v>
      </c>
      <c r="AA76" s="14" t="s">
        <v>255</v>
      </c>
      <c r="AB76" s="14" t="s">
        <v>256</v>
      </c>
      <c r="AC76" s="15" t="s">
        <v>257</v>
      </c>
      <c r="AD76" s="13" t="s">
        <v>580</v>
      </c>
      <c r="AE76" s="14" t="s">
        <v>392</v>
      </c>
      <c r="AF76" s="52" t="s">
        <v>275</v>
      </c>
      <c r="AG76" s="52" t="s">
        <v>278</v>
      </c>
      <c r="AH76" s="585" t="s">
        <v>243</v>
      </c>
      <c r="AI76" s="586"/>
    </row>
    <row r="77" spans="22:37" ht="12" customHeight="1">
      <c r="V77" s="12"/>
      <c r="W77" s="554"/>
      <c r="X77" s="554"/>
      <c r="Y77" s="555"/>
      <c r="Z77" s="11"/>
      <c r="AA77" s="11"/>
      <c r="AB77" s="11"/>
      <c r="AC77" s="36"/>
      <c r="AD77" s="12">
        <v>9</v>
      </c>
      <c r="AE77" s="11"/>
      <c r="AF77" s="11"/>
      <c r="AG77" s="11">
        <v>31</v>
      </c>
      <c r="AH77" s="600" t="s">
        <v>582</v>
      </c>
      <c r="AI77" s="601"/>
      <c r="AJ77" s="1" t="s">
        <v>536</v>
      </c>
      <c r="AK77" s="1" t="s">
        <v>835</v>
      </c>
    </row>
    <row r="78" ht="9">
      <c r="AK78" s="1" t="s">
        <v>578</v>
      </c>
    </row>
    <row r="79" spans="22:35" ht="9">
      <c r="V79" s="13" t="s">
        <v>252</v>
      </c>
      <c r="W79" s="582" t="s">
        <v>253</v>
      </c>
      <c r="X79" s="583"/>
      <c r="Y79" s="584"/>
      <c r="Z79" s="14" t="s">
        <v>254</v>
      </c>
      <c r="AA79" s="14" t="s">
        <v>255</v>
      </c>
      <c r="AB79" s="14" t="s">
        <v>256</v>
      </c>
      <c r="AC79" s="15" t="s">
        <v>257</v>
      </c>
      <c r="AD79" s="13" t="s">
        <v>577</v>
      </c>
      <c r="AE79" s="14" t="s">
        <v>392</v>
      </c>
      <c r="AF79" s="52" t="s">
        <v>275</v>
      </c>
      <c r="AG79" s="52" t="s">
        <v>278</v>
      </c>
      <c r="AH79" s="585" t="s">
        <v>243</v>
      </c>
      <c r="AI79" s="586"/>
    </row>
    <row r="80" spans="22:37" ht="12.75">
      <c r="V80" s="12"/>
      <c r="W80" s="554"/>
      <c r="X80" s="554"/>
      <c r="Y80" s="555"/>
      <c r="Z80" s="11"/>
      <c r="AA80" s="11"/>
      <c r="AB80" s="11"/>
      <c r="AC80" s="36"/>
      <c r="AD80" s="12">
        <v>9</v>
      </c>
      <c r="AE80" s="11">
        <v>30</v>
      </c>
      <c r="AF80" s="11">
        <v>1</v>
      </c>
      <c r="AG80" s="11">
        <v>31</v>
      </c>
      <c r="AH80" s="600" t="s">
        <v>583</v>
      </c>
      <c r="AI80" s="601"/>
      <c r="AJ80" s="1" t="s">
        <v>536</v>
      </c>
      <c r="AK80" s="1" t="s">
        <v>836</v>
      </c>
    </row>
    <row r="82" spans="22:35" ht="9">
      <c r="V82" s="13" t="s">
        <v>252</v>
      </c>
      <c r="W82" s="582" t="s">
        <v>253</v>
      </c>
      <c r="X82" s="583"/>
      <c r="Y82" s="584"/>
      <c r="Z82" s="14" t="s">
        <v>254</v>
      </c>
      <c r="AA82" s="14" t="s">
        <v>255</v>
      </c>
      <c r="AB82" s="14" t="s">
        <v>256</v>
      </c>
      <c r="AC82" s="15" t="s">
        <v>257</v>
      </c>
      <c r="AD82" s="13" t="s">
        <v>577</v>
      </c>
      <c r="AE82" s="14" t="s">
        <v>392</v>
      </c>
      <c r="AF82" s="52" t="s">
        <v>275</v>
      </c>
      <c r="AG82" s="52" t="s">
        <v>278</v>
      </c>
      <c r="AH82" s="585" t="s">
        <v>243</v>
      </c>
      <c r="AI82" s="586"/>
    </row>
    <row r="83" spans="22:35" ht="12.75">
      <c r="V83" s="12"/>
      <c r="W83" s="554"/>
      <c r="X83" s="554"/>
      <c r="Y83" s="555"/>
      <c r="Z83" s="11"/>
      <c r="AA83" s="11"/>
      <c r="AB83" s="11"/>
      <c r="AC83" s="36"/>
      <c r="AD83" s="12">
        <v>9</v>
      </c>
      <c r="AE83" s="11">
        <v>30</v>
      </c>
      <c r="AF83" s="11">
        <v>1</v>
      </c>
      <c r="AG83" s="11">
        <v>31</v>
      </c>
      <c r="AH83" s="587" t="s">
        <v>583</v>
      </c>
      <c r="AI83" s="588"/>
    </row>
    <row r="84" spans="22:37" ht="12.75">
      <c r="V84" s="12"/>
      <c r="W84" s="554"/>
      <c r="X84" s="554"/>
      <c r="Y84" s="555"/>
      <c r="Z84" s="11"/>
      <c r="AA84" s="11"/>
      <c r="AB84" s="11"/>
      <c r="AC84" s="36"/>
      <c r="AD84" s="12">
        <v>15</v>
      </c>
      <c r="AE84" s="11"/>
      <c r="AF84" s="11"/>
      <c r="AG84" s="11">
        <v>31</v>
      </c>
      <c r="AH84" s="570" t="s">
        <v>584</v>
      </c>
      <c r="AI84" s="571"/>
      <c r="AJ84" s="1" t="s">
        <v>536</v>
      </c>
      <c r="AK84" s="1" t="s">
        <v>533</v>
      </c>
    </row>
    <row r="86" spans="22:35" ht="9">
      <c r="V86" s="13" t="s">
        <v>252</v>
      </c>
      <c r="W86" s="582" t="s">
        <v>253</v>
      </c>
      <c r="X86" s="583"/>
      <c r="Y86" s="584"/>
      <c r="Z86" s="14" t="s">
        <v>254</v>
      </c>
      <c r="AA86" s="14" t="s">
        <v>255</v>
      </c>
      <c r="AB86" s="14" t="s">
        <v>256</v>
      </c>
      <c r="AC86" s="15" t="s">
        <v>257</v>
      </c>
      <c r="AD86" s="13" t="s">
        <v>577</v>
      </c>
      <c r="AE86" s="14" t="s">
        <v>392</v>
      </c>
      <c r="AF86" s="52" t="s">
        <v>275</v>
      </c>
      <c r="AG86" s="52" t="s">
        <v>278</v>
      </c>
      <c r="AH86" s="585" t="s">
        <v>243</v>
      </c>
      <c r="AI86" s="586"/>
    </row>
    <row r="87" spans="5:35" ht="13.5" customHeight="1">
      <c r="E87" s="644" t="s">
        <v>817</v>
      </c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1" t="s">
        <v>537</v>
      </c>
      <c r="V87" s="12">
        <v>1</v>
      </c>
      <c r="W87" s="647" t="s">
        <v>858</v>
      </c>
      <c r="X87" s="647"/>
      <c r="Y87" s="648"/>
      <c r="Z87" s="11">
        <v>15</v>
      </c>
      <c r="AA87" s="11" t="s">
        <v>372</v>
      </c>
      <c r="AB87" s="11" t="s">
        <v>372</v>
      </c>
      <c r="AC87" s="152" t="s">
        <v>535</v>
      </c>
      <c r="AD87" s="12">
        <v>9</v>
      </c>
      <c r="AE87" s="11">
        <v>30</v>
      </c>
      <c r="AF87" s="11">
        <v>1</v>
      </c>
      <c r="AG87" s="11">
        <v>31</v>
      </c>
      <c r="AH87" s="587" t="s">
        <v>583</v>
      </c>
      <c r="AI87" s="588"/>
    </row>
    <row r="88" spans="22:37" ht="12.75">
      <c r="V88" s="12"/>
      <c r="W88" s="554"/>
      <c r="X88" s="554"/>
      <c r="Y88" s="555"/>
      <c r="Z88" s="11"/>
      <c r="AA88" s="11"/>
      <c r="AB88" s="11"/>
      <c r="AC88" s="36"/>
      <c r="AD88" s="12">
        <v>15</v>
      </c>
      <c r="AE88" s="11">
        <v>2</v>
      </c>
      <c r="AF88" s="11">
        <v>1</v>
      </c>
      <c r="AG88" s="11">
        <v>31</v>
      </c>
      <c r="AH88" s="570" t="s">
        <v>585</v>
      </c>
      <c r="AI88" s="571"/>
      <c r="AJ88" s="1" t="s">
        <v>536</v>
      </c>
      <c r="AK88" s="1" t="s">
        <v>534</v>
      </c>
    </row>
    <row r="90" spans="22:40" ht="9">
      <c r="V90" s="112" t="s">
        <v>521</v>
      </c>
      <c r="W90" s="112" t="s">
        <v>837</v>
      </c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</row>
    <row r="91" ht="9.75" thickBot="1"/>
    <row r="92" spans="1:53" ht="11.25" customHeight="1" thickTop="1">
      <c r="A92" s="537" t="s">
        <v>581</v>
      </c>
      <c r="B92" s="538"/>
      <c r="C92" s="538"/>
      <c r="D92" s="538"/>
      <c r="E92" s="538"/>
      <c r="F92" s="539"/>
      <c r="G92" s="543" t="s">
        <v>518</v>
      </c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5"/>
      <c r="V92" s="535" t="s">
        <v>536</v>
      </c>
      <c r="W92" s="843" t="s">
        <v>539</v>
      </c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3"/>
      <c r="AK92" s="843"/>
      <c r="AL92" s="843"/>
      <c r="AM92" s="843"/>
      <c r="AN92" s="843"/>
      <c r="AO92" s="843"/>
      <c r="AP92" s="843"/>
      <c r="AQ92" s="843"/>
      <c r="AR92" s="843"/>
      <c r="AS92" s="843"/>
      <c r="AT92" s="844"/>
      <c r="AU92" s="846" t="s">
        <v>667</v>
      </c>
      <c r="AV92" s="847"/>
      <c r="AW92" s="847"/>
      <c r="AX92" s="847"/>
      <c r="AY92" s="847"/>
      <c r="AZ92" s="847"/>
      <c r="BA92" s="848"/>
    </row>
    <row r="93" spans="1:53" ht="11.25" customHeight="1" thickBot="1">
      <c r="A93" s="540"/>
      <c r="B93" s="541"/>
      <c r="C93" s="541"/>
      <c r="D93" s="541"/>
      <c r="E93" s="541"/>
      <c r="F93" s="542"/>
      <c r="G93" s="546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8"/>
      <c r="V93" s="535"/>
      <c r="W93" s="536" t="s">
        <v>579</v>
      </c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849"/>
      <c r="AV93" s="850"/>
      <c r="AW93" s="850"/>
      <c r="AX93" s="850"/>
      <c r="AY93" s="850"/>
      <c r="AZ93" s="850"/>
      <c r="BA93" s="851"/>
    </row>
    <row r="94" ht="9.75" thickTop="1"/>
    <row r="95" ht="9">
      <c r="V95" s="1" t="s">
        <v>821</v>
      </c>
    </row>
    <row r="96" spans="22:40" ht="9">
      <c r="V96" s="1" t="s">
        <v>531</v>
      </c>
      <c r="AE96" s="1" t="s">
        <v>529</v>
      </c>
      <c r="AN96" s="1" t="s">
        <v>530</v>
      </c>
    </row>
    <row r="97" spans="22:46" ht="9">
      <c r="V97" s="803" t="s">
        <v>253</v>
      </c>
      <c r="W97" s="749"/>
      <c r="X97" s="749"/>
      <c r="Y97" s="749" t="s">
        <v>275</v>
      </c>
      <c r="Z97" s="749"/>
      <c r="AA97" s="749" t="s">
        <v>278</v>
      </c>
      <c r="AB97" s="750"/>
      <c r="AE97" s="803" t="s">
        <v>253</v>
      </c>
      <c r="AF97" s="749"/>
      <c r="AG97" s="749"/>
      <c r="AH97" s="749" t="s">
        <v>275</v>
      </c>
      <c r="AI97" s="749"/>
      <c r="AJ97" s="749" t="s">
        <v>278</v>
      </c>
      <c r="AK97" s="750"/>
      <c r="AN97" s="803" t="s">
        <v>253</v>
      </c>
      <c r="AO97" s="749"/>
      <c r="AP97" s="749"/>
      <c r="AQ97" s="749" t="s">
        <v>275</v>
      </c>
      <c r="AR97" s="749"/>
      <c r="AS97" s="749" t="s">
        <v>278</v>
      </c>
      <c r="AT97" s="750"/>
    </row>
    <row r="98" spans="22:46" ht="12.75">
      <c r="V98" s="759">
        <v>0</v>
      </c>
      <c r="W98" s="760"/>
      <c r="X98" s="761"/>
      <c r="Y98" s="830">
        <v>1</v>
      </c>
      <c r="Z98" s="830"/>
      <c r="AA98" s="830">
        <v>33</v>
      </c>
      <c r="AB98" s="831"/>
      <c r="AE98" s="759">
        <v>0</v>
      </c>
      <c r="AF98" s="760"/>
      <c r="AG98" s="761"/>
      <c r="AH98" s="830">
        <v>1</v>
      </c>
      <c r="AI98" s="830"/>
      <c r="AJ98" s="830">
        <v>33</v>
      </c>
      <c r="AK98" s="831"/>
      <c r="AN98" s="759">
        <v>0</v>
      </c>
      <c r="AO98" s="760"/>
      <c r="AP98" s="761"/>
      <c r="AQ98" s="830">
        <v>1</v>
      </c>
      <c r="AR98" s="830"/>
      <c r="AS98" s="830">
        <v>33</v>
      </c>
      <c r="AT98" s="831"/>
    </row>
    <row r="99" spans="22:46" ht="12.75">
      <c r="V99" s="655">
        <v>1500</v>
      </c>
      <c r="W99" s="554"/>
      <c r="X99" s="555"/>
      <c r="Y99" s="556">
        <v>55</v>
      </c>
      <c r="Z99" s="556"/>
      <c r="AA99" s="556">
        <v>33</v>
      </c>
      <c r="AB99" s="557"/>
      <c r="AE99" s="655">
        <v>1500</v>
      </c>
      <c r="AF99" s="554"/>
      <c r="AG99" s="555"/>
      <c r="AH99" s="556">
        <v>55</v>
      </c>
      <c r="AI99" s="556"/>
      <c r="AJ99" s="556">
        <v>33</v>
      </c>
      <c r="AK99" s="557"/>
      <c r="AN99" s="655">
        <v>1500</v>
      </c>
      <c r="AO99" s="554"/>
      <c r="AP99" s="555"/>
      <c r="AQ99" s="556">
        <v>55</v>
      </c>
      <c r="AR99" s="556"/>
      <c r="AS99" s="556">
        <v>33</v>
      </c>
      <c r="AT99" s="557"/>
    </row>
    <row r="100" spans="22:46" ht="12.75">
      <c r="V100" s="655">
        <v>2322</v>
      </c>
      <c r="W100" s="554"/>
      <c r="X100" s="555"/>
      <c r="Y100" s="556">
        <v>55</v>
      </c>
      <c r="Z100" s="556"/>
      <c r="AA100" s="556">
        <v>69</v>
      </c>
      <c r="AB100" s="557"/>
      <c r="AE100" s="655">
        <v>2322</v>
      </c>
      <c r="AF100" s="554"/>
      <c r="AG100" s="555"/>
      <c r="AH100" s="556">
        <v>55</v>
      </c>
      <c r="AI100" s="556"/>
      <c r="AJ100" s="556">
        <v>69</v>
      </c>
      <c r="AK100" s="557"/>
      <c r="AN100" s="655">
        <v>2322</v>
      </c>
      <c r="AO100" s="554"/>
      <c r="AP100" s="555"/>
      <c r="AQ100" s="556">
        <v>55</v>
      </c>
      <c r="AR100" s="556"/>
      <c r="AS100" s="556">
        <v>69</v>
      </c>
      <c r="AT100" s="557"/>
    </row>
    <row r="101" spans="22:46" ht="12.75">
      <c r="V101" s="755">
        <v>4500</v>
      </c>
      <c r="W101" s="594"/>
      <c r="X101" s="595"/>
      <c r="Y101" s="752" t="s">
        <v>538</v>
      </c>
      <c r="Z101" s="752"/>
      <c r="AA101" s="752" t="s">
        <v>538</v>
      </c>
      <c r="AB101" s="753"/>
      <c r="AE101" s="755"/>
      <c r="AF101" s="594"/>
      <c r="AG101" s="595"/>
      <c r="AH101" s="752"/>
      <c r="AI101" s="752"/>
      <c r="AJ101" s="752"/>
      <c r="AK101" s="753"/>
      <c r="AN101" s="655">
        <v>4432</v>
      </c>
      <c r="AO101" s="554"/>
      <c r="AP101" s="555"/>
      <c r="AQ101" s="556">
        <v>55</v>
      </c>
      <c r="AR101" s="556"/>
      <c r="AS101" s="556" t="s">
        <v>538</v>
      </c>
      <c r="AT101" s="557"/>
    </row>
    <row r="102" spans="22:46" ht="12.75">
      <c r="V102" s="755" t="s">
        <v>538</v>
      </c>
      <c r="W102" s="594"/>
      <c r="X102" s="595"/>
      <c r="Y102" s="752" t="s">
        <v>128</v>
      </c>
      <c r="Z102" s="752"/>
      <c r="AA102" s="752" t="s">
        <v>128</v>
      </c>
      <c r="AB102" s="753"/>
      <c r="AE102" s="755"/>
      <c r="AF102" s="594"/>
      <c r="AG102" s="595"/>
      <c r="AH102" s="752"/>
      <c r="AI102" s="752"/>
      <c r="AJ102" s="752"/>
      <c r="AK102" s="753"/>
      <c r="AN102" s="655">
        <v>4500</v>
      </c>
      <c r="AO102" s="554"/>
      <c r="AP102" s="555"/>
      <c r="AQ102" s="556" t="s">
        <v>128</v>
      </c>
      <c r="AR102" s="556"/>
      <c r="AS102" s="556" t="s">
        <v>128</v>
      </c>
      <c r="AT102" s="557"/>
    </row>
    <row r="103" spans="22:46" ht="12.75">
      <c r="V103" s="755" t="s">
        <v>128</v>
      </c>
      <c r="W103" s="594"/>
      <c r="X103" s="595"/>
      <c r="Y103" s="839" t="s">
        <v>128</v>
      </c>
      <c r="Z103" s="839"/>
      <c r="AA103" s="839" t="s">
        <v>128</v>
      </c>
      <c r="AB103" s="840"/>
      <c r="AE103" s="755"/>
      <c r="AF103" s="594"/>
      <c r="AG103" s="595"/>
      <c r="AH103" s="839"/>
      <c r="AI103" s="839"/>
      <c r="AJ103" s="839"/>
      <c r="AK103" s="840"/>
      <c r="AN103" s="655" t="s">
        <v>128</v>
      </c>
      <c r="AO103" s="554"/>
      <c r="AP103" s="555"/>
      <c r="AQ103" s="802" t="s">
        <v>128</v>
      </c>
      <c r="AR103" s="802"/>
      <c r="AS103" s="802" t="s">
        <v>128</v>
      </c>
      <c r="AT103" s="821"/>
    </row>
    <row r="104" spans="22:46" ht="12.75">
      <c r="V104" s="755" t="s">
        <v>128</v>
      </c>
      <c r="W104" s="594"/>
      <c r="X104" s="595"/>
      <c r="Y104" s="752" t="s">
        <v>128</v>
      </c>
      <c r="Z104" s="752"/>
      <c r="AA104" s="752" t="s">
        <v>128</v>
      </c>
      <c r="AB104" s="753"/>
      <c r="AE104" s="755"/>
      <c r="AF104" s="594"/>
      <c r="AG104" s="595"/>
      <c r="AH104" s="752"/>
      <c r="AI104" s="752"/>
      <c r="AJ104" s="752"/>
      <c r="AK104" s="753"/>
      <c r="AN104" s="655" t="s">
        <v>128</v>
      </c>
      <c r="AO104" s="554"/>
      <c r="AP104" s="555"/>
      <c r="AQ104" s="556" t="s">
        <v>128</v>
      </c>
      <c r="AR104" s="556"/>
      <c r="AS104" s="556" t="s">
        <v>128</v>
      </c>
      <c r="AT104" s="557"/>
    </row>
    <row r="105" spans="22:46" ht="12.75">
      <c r="V105" s="755" t="s">
        <v>128</v>
      </c>
      <c r="W105" s="594"/>
      <c r="X105" s="595"/>
      <c r="Y105" s="752" t="s">
        <v>128</v>
      </c>
      <c r="Z105" s="752"/>
      <c r="AA105" s="752" t="s">
        <v>128</v>
      </c>
      <c r="AB105" s="753"/>
      <c r="AE105" s="755"/>
      <c r="AF105" s="594"/>
      <c r="AG105" s="595"/>
      <c r="AH105" s="752"/>
      <c r="AI105" s="752"/>
      <c r="AJ105" s="752"/>
      <c r="AK105" s="753"/>
      <c r="AN105" s="655" t="s">
        <v>128</v>
      </c>
      <c r="AO105" s="554"/>
      <c r="AP105" s="555"/>
      <c r="AQ105" s="556" t="s">
        <v>128</v>
      </c>
      <c r="AR105" s="556"/>
      <c r="AS105" s="556" t="s">
        <v>128</v>
      </c>
      <c r="AT105" s="557"/>
    </row>
    <row r="106" spans="22:46" ht="12.75">
      <c r="V106" s="755" t="s">
        <v>128</v>
      </c>
      <c r="W106" s="594"/>
      <c r="X106" s="595"/>
      <c r="Y106" s="752" t="s">
        <v>128</v>
      </c>
      <c r="Z106" s="752"/>
      <c r="AA106" s="752" t="s">
        <v>128</v>
      </c>
      <c r="AB106" s="753"/>
      <c r="AE106" s="755"/>
      <c r="AF106" s="594"/>
      <c r="AG106" s="595"/>
      <c r="AH106" s="752"/>
      <c r="AI106" s="752"/>
      <c r="AJ106" s="752"/>
      <c r="AK106" s="753"/>
      <c r="AN106" s="655" t="s">
        <v>128</v>
      </c>
      <c r="AO106" s="554"/>
      <c r="AP106" s="555"/>
      <c r="AQ106" s="556" t="s">
        <v>128</v>
      </c>
      <c r="AR106" s="556"/>
      <c r="AS106" s="556" t="s">
        <v>128</v>
      </c>
      <c r="AT106" s="557"/>
    </row>
    <row r="107" spans="22:46" ht="12.75">
      <c r="V107" s="755" t="s">
        <v>128</v>
      </c>
      <c r="W107" s="594"/>
      <c r="X107" s="595"/>
      <c r="Y107" s="752" t="s">
        <v>128</v>
      </c>
      <c r="Z107" s="752"/>
      <c r="AA107" s="752" t="s">
        <v>128</v>
      </c>
      <c r="AB107" s="753"/>
      <c r="AE107" s="755"/>
      <c r="AF107" s="594"/>
      <c r="AG107" s="595"/>
      <c r="AH107" s="752"/>
      <c r="AI107" s="752"/>
      <c r="AJ107" s="752"/>
      <c r="AK107" s="753"/>
      <c r="AN107" s="655" t="s">
        <v>128</v>
      </c>
      <c r="AO107" s="554"/>
      <c r="AP107" s="555"/>
      <c r="AQ107" s="556" t="s">
        <v>128</v>
      </c>
      <c r="AR107" s="556"/>
      <c r="AS107" s="556" t="s">
        <v>128</v>
      </c>
      <c r="AT107" s="557"/>
    </row>
    <row r="108" spans="22:46" ht="12.75">
      <c r="V108" s="755" t="s">
        <v>128</v>
      </c>
      <c r="W108" s="594"/>
      <c r="X108" s="595"/>
      <c r="Y108" s="752" t="s">
        <v>128</v>
      </c>
      <c r="Z108" s="752"/>
      <c r="AA108" s="752" t="s">
        <v>128</v>
      </c>
      <c r="AB108" s="753"/>
      <c r="AE108" s="755"/>
      <c r="AF108" s="594"/>
      <c r="AG108" s="595"/>
      <c r="AH108" s="752"/>
      <c r="AI108" s="752"/>
      <c r="AJ108" s="752"/>
      <c r="AK108" s="753"/>
      <c r="AN108" s="655" t="s">
        <v>128</v>
      </c>
      <c r="AO108" s="554"/>
      <c r="AP108" s="555"/>
      <c r="AQ108" s="556" t="s">
        <v>128</v>
      </c>
      <c r="AR108" s="556"/>
      <c r="AS108" s="556" t="s">
        <v>128</v>
      </c>
      <c r="AT108" s="557"/>
    </row>
    <row r="109" spans="22:46" ht="12.75">
      <c r="V109" s="776" t="s">
        <v>128</v>
      </c>
      <c r="W109" s="777"/>
      <c r="X109" s="778"/>
      <c r="Y109" s="841" t="s">
        <v>128</v>
      </c>
      <c r="Z109" s="841"/>
      <c r="AA109" s="841" t="s">
        <v>128</v>
      </c>
      <c r="AB109" s="842"/>
      <c r="AE109" s="776"/>
      <c r="AF109" s="777"/>
      <c r="AG109" s="778"/>
      <c r="AH109" s="841"/>
      <c r="AI109" s="841"/>
      <c r="AJ109" s="841"/>
      <c r="AK109" s="842"/>
      <c r="AN109" s="634" t="s">
        <v>128</v>
      </c>
      <c r="AO109" s="635"/>
      <c r="AP109" s="636"/>
      <c r="AQ109" s="656" t="s">
        <v>128</v>
      </c>
      <c r="AR109" s="656"/>
      <c r="AS109" s="656" t="s">
        <v>128</v>
      </c>
      <c r="AT109" s="657"/>
    </row>
  </sheetData>
  <sheetProtection/>
  <mergeCells count="764">
    <mergeCell ref="W92:AT92"/>
    <mergeCell ref="B71:AA71"/>
    <mergeCell ref="AD71:BA71"/>
    <mergeCell ref="B72:AE72"/>
    <mergeCell ref="AU92:BA93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AS106:AT106"/>
    <mergeCell ref="AN105:AP105"/>
    <mergeCell ref="AN104:AP104"/>
    <mergeCell ref="AQ104:AR104"/>
    <mergeCell ref="AS104:AT104"/>
    <mergeCell ref="AQ105:AR105"/>
    <mergeCell ref="AS105:AT105"/>
    <mergeCell ref="A4:F5"/>
    <mergeCell ref="A29:F30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Q100:AR100"/>
    <mergeCell ref="AH100:AI100"/>
    <mergeCell ref="AJ100:AK100"/>
    <mergeCell ref="AE99:AG99"/>
    <mergeCell ref="AH99:AI99"/>
    <mergeCell ref="AN98:AP98"/>
    <mergeCell ref="AN99:AP99"/>
    <mergeCell ref="AQ99:AR99"/>
    <mergeCell ref="AA99:AB99"/>
    <mergeCell ref="AJ97:AK97"/>
    <mergeCell ref="AE98:AG98"/>
    <mergeCell ref="AH98:AI98"/>
    <mergeCell ref="AJ98:AK98"/>
    <mergeCell ref="AE97:AG97"/>
    <mergeCell ref="AH97:AI97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S99:AT99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B23:N23"/>
    <mergeCell ref="O24:S24"/>
    <mergeCell ref="O25:S25"/>
    <mergeCell ref="B24:N24"/>
    <mergeCell ref="B25:N25"/>
    <mergeCell ref="B22:N22"/>
    <mergeCell ref="O23:S23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O39:S39"/>
    <mergeCell ref="O42:S42"/>
    <mergeCell ref="O40:S40"/>
    <mergeCell ref="T34:U34"/>
    <mergeCell ref="T35:U35"/>
    <mergeCell ref="T37:U37"/>
    <mergeCell ref="T36:U36"/>
    <mergeCell ref="T39:U39"/>
    <mergeCell ref="T42:U42"/>
    <mergeCell ref="T41:U41"/>
    <mergeCell ref="BA19:BB19"/>
    <mergeCell ref="BA12:BB12"/>
    <mergeCell ref="AY18:AZ18"/>
    <mergeCell ref="BA13:BB13"/>
    <mergeCell ref="AY12:AZ12"/>
    <mergeCell ref="AY15:AZ15"/>
    <mergeCell ref="BA15:BB15"/>
    <mergeCell ref="AY14:AZ14"/>
    <mergeCell ref="BA63:BB63"/>
    <mergeCell ref="BA61:BB61"/>
    <mergeCell ref="AM63:AS63"/>
    <mergeCell ref="AK59:AM59"/>
    <mergeCell ref="BA59:BB59"/>
    <mergeCell ref="AY60:AZ60"/>
    <mergeCell ref="BA60:BB60"/>
    <mergeCell ref="AP47:AR47"/>
    <mergeCell ref="AO55:AP55"/>
    <mergeCell ref="AM55:AN55"/>
    <mergeCell ref="AI56:AJ56"/>
    <mergeCell ref="AH51:AI51"/>
    <mergeCell ref="AH48:AI48"/>
    <mergeCell ref="AP50:AR50"/>
    <mergeCell ref="AO56:AP56"/>
    <mergeCell ref="AP48:AR48"/>
    <mergeCell ref="AH52:AI52"/>
    <mergeCell ref="AU24:AX24"/>
    <mergeCell ref="AY19:AZ19"/>
    <mergeCell ref="AP23:AR23"/>
    <mergeCell ref="X60:Y60"/>
    <mergeCell ref="AN58:AP58"/>
    <mergeCell ref="Z58:AA58"/>
    <mergeCell ref="AY58:AZ58"/>
    <mergeCell ref="AU34:AX34"/>
    <mergeCell ref="AP34:AR34"/>
    <mergeCell ref="AY35:AZ35"/>
    <mergeCell ref="BA35:BB35"/>
    <mergeCell ref="AP26:AR26"/>
    <mergeCell ref="AJ29:AO52"/>
    <mergeCell ref="BA11:BB11"/>
    <mergeCell ref="AY10:AZ10"/>
    <mergeCell ref="BA18:BB18"/>
    <mergeCell ref="BA17:BB17"/>
    <mergeCell ref="AP28:AR28"/>
    <mergeCell ref="AU23:AX23"/>
    <mergeCell ref="BA10:BB10"/>
    <mergeCell ref="W35:Y35"/>
    <mergeCell ref="W28:Y28"/>
    <mergeCell ref="W22:Y22"/>
    <mergeCell ref="W23:Y23"/>
    <mergeCell ref="W24:Y24"/>
    <mergeCell ref="W25:Y25"/>
    <mergeCell ref="W27:Y27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BA9:BB9"/>
    <mergeCell ref="AP44:AR44"/>
    <mergeCell ref="AP52:AR52"/>
    <mergeCell ref="AK55:AL55"/>
    <mergeCell ref="AP41:AR41"/>
    <mergeCell ref="AH46:AI46"/>
    <mergeCell ref="AP43:AR43"/>
    <mergeCell ref="AP42:AR42"/>
    <mergeCell ref="AP46:AR46"/>
    <mergeCell ref="AP45:AR45"/>
    <mergeCell ref="AH50:AI50"/>
    <mergeCell ref="AP40:AR40"/>
    <mergeCell ref="AY36:AZ36"/>
    <mergeCell ref="BA38:BB38"/>
    <mergeCell ref="BA40:BB40"/>
    <mergeCell ref="AY40:AZ40"/>
    <mergeCell ref="BA36:BB36"/>
    <mergeCell ref="AP36:AR36"/>
    <mergeCell ref="AP39:AR39"/>
    <mergeCell ref="AP38:AR38"/>
    <mergeCell ref="BA37:BB37"/>
    <mergeCell ref="BA39:BB39"/>
    <mergeCell ref="AU44:AX44"/>
    <mergeCell ref="AY43:AZ43"/>
    <mergeCell ref="BA44:BB44"/>
    <mergeCell ref="AU43:AX43"/>
    <mergeCell ref="BA42:BB42"/>
    <mergeCell ref="AU40:AX40"/>
    <mergeCell ref="BA43:BB43"/>
    <mergeCell ref="AY41:AZ41"/>
    <mergeCell ref="BA41:BB41"/>
    <mergeCell ref="AU46:AX46"/>
    <mergeCell ref="BA45:BB45"/>
    <mergeCell ref="AY45:AZ45"/>
    <mergeCell ref="AY44:AZ44"/>
    <mergeCell ref="AY47:AZ47"/>
    <mergeCell ref="AU47:AX47"/>
    <mergeCell ref="BA46:BB46"/>
    <mergeCell ref="AU45:AX45"/>
    <mergeCell ref="AU51:AX51"/>
    <mergeCell ref="AY57:AZ57"/>
    <mergeCell ref="AY53:AZ53"/>
    <mergeCell ref="AY62:AZ62"/>
    <mergeCell ref="AY63:AZ63"/>
    <mergeCell ref="AY46:AZ46"/>
    <mergeCell ref="AU49:AX49"/>
    <mergeCell ref="AU48:AX48"/>
    <mergeCell ref="AV63:AX63"/>
    <mergeCell ref="AV61:AX61"/>
    <mergeCell ref="Z59:AA59"/>
    <mergeCell ref="AU52:AX52"/>
    <mergeCell ref="AV55:AX55"/>
    <mergeCell ref="AV59:AX59"/>
    <mergeCell ref="AY65:AZ65"/>
    <mergeCell ref="AU53:AX53"/>
    <mergeCell ref="AK58:AM58"/>
    <mergeCell ref="AH58:AJ58"/>
    <mergeCell ref="AK57:AL57"/>
    <mergeCell ref="AM57:AN57"/>
    <mergeCell ref="BA65:BB65"/>
    <mergeCell ref="AB59:AC59"/>
    <mergeCell ref="AH64:AL64"/>
    <mergeCell ref="AY64:AZ64"/>
    <mergeCell ref="AV62:AX62"/>
    <mergeCell ref="AV65:AX65"/>
    <mergeCell ref="AH59:AJ59"/>
    <mergeCell ref="AY59:AZ59"/>
    <mergeCell ref="AY61:AZ61"/>
    <mergeCell ref="BA62:BB62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AB58:AC58"/>
    <mergeCell ref="AE58:AG58"/>
    <mergeCell ref="AD53:AI53"/>
    <mergeCell ref="AM56:AN56"/>
    <mergeCell ref="AN59:AP59"/>
    <mergeCell ref="AO57:AP57"/>
    <mergeCell ref="AI55:AJ55"/>
    <mergeCell ref="AE59:AG59"/>
    <mergeCell ref="AI57:AJ57"/>
    <mergeCell ref="AP53:AR53"/>
    <mergeCell ref="Z55:AA55"/>
    <mergeCell ref="AE56:AF56"/>
    <mergeCell ref="Z57:AA57"/>
    <mergeCell ref="AB57:AC57"/>
    <mergeCell ref="AE57:AF57"/>
    <mergeCell ref="AG55:AH55"/>
    <mergeCell ref="AB55:AC55"/>
    <mergeCell ref="AB56:AC56"/>
    <mergeCell ref="AG56:AH56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BA57:BB57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BA51:BB51"/>
    <mergeCell ref="BA47:BB47"/>
    <mergeCell ref="BA50:BB50"/>
    <mergeCell ref="AY52:AZ52"/>
    <mergeCell ref="AY49:AZ49"/>
    <mergeCell ref="AY50:AZ50"/>
    <mergeCell ref="AY48:AZ48"/>
    <mergeCell ref="BA48:BB48"/>
    <mergeCell ref="AU36:AX36"/>
    <mergeCell ref="AU42:AX42"/>
    <mergeCell ref="AY42:AZ42"/>
    <mergeCell ref="AU39:AX39"/>
    <mergeCell ref="AU38:AX38"/>
    <mergeCell ref="AU41:AX41"/>
    <mergeCell ref="AY38:AZ38"/>
    <mergeCell ref="AY37:AZ37"/>
    <mergeCell ref="AU37:AX37"/>
    <mergeCell ref="AY39:AZ39"/>
    <mergeCell ref="AP37:AR37"/>
    <mergeCell ref="AP25:AR25"/>
    <mergeCell ref="AP35:AR35"/>
    <mergeCell ref="AP27:AR27"/>
    <mergeCell ref="AP29:BB30"/>
    <mergeCell ref="AU28:AX28"/>
    <mergeCell ref="BA34:BB34"/>
    <mergeCell ref="BA25:BB25"/>
    <mergeCell ref="AY25:AZ25"/>
    <mergeCell ref="AY26:AZ26"/>
    <mergeCell ref="AP33:AR33"/>
    <mergeCell ref="AP31:AR31"/>
    <mergeCell ref="AP32:AR32"/>
    <mergeCell ref="BA26:BB26"/>
    <mergeCell ref="AY32:AZ32"/>
    <mergeCell ref="BA28:BB28"/>
    <mergeCell ref="AY28:AZ28"/>
    <mergeCell ref="BA31:BB31"/>
    <mergeCell ref="AU27:AX27"/>
    <mergeCell ref="AU26:AX26"/>
    <mergeCell ref="AU33:AX33"/>
    <mergeCell ref="AU32:AX32"/>
    <mergeCell ref="AU31:AX31"/>
    <mergeCell ref="AU35:AX35"/>
    <mergeCell ref="AY33:AZ33"/>
    <mergeCell ref="AY27:AZ27"/>
    <mergeCell ref="AY34:AZ34"/>
    <mergeCell ref="BA32:BB32"/>
    <mergeCell ref="AY31:AZ31"/>
    <mergeCell ref="BA33:BB33"/>
    <mergeCell ref="BA27:BB27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U22:AX22"/>
    <mergeCell ref="AH14:AI14"/>
    <mergeCell ref="AP15:AR15"/>
    <mergeCell ref="AP19:AR19"/>
    <mergeCell ref="AP18:AR18"/>
    <mergeCell ref="AH19:AI19"/>
    <mergeCell ref="AU18:AX18"/>
    <mergeCell ref="AP22:AR22"/>
    <mergeCell ref="AU21:AX21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AU13:AX13"/>
    <mergeCell ref="AU11:AX11"/>
    <mergeCell ref="AH9:AI9"/>
    <mergeCell ref="O18:S18"/>
    <mergeCell ref="T16:U16"/>
    <mergeCell ref="T13:U13"/>
    <mergeCell ref="T11:U11"/>
    <mergeCell ref="T12:U12"/>
    <mergeCell ref="O11:S11"/>
    <mergeCell ref="AH11:AI11"/>
    <mergeCell ref="O12:S12"/>
    <mergeCell ref="O16:S16"/>
    <mergeCell ref="O17:S17"/>
    <mergeCell ref="AP14:AR14"/>
    <mergeCell ref="T17:U17"/>
    <mergeCell ref="T15:U15"/>
    <mergeCell ref="T14:U14"/>
    <mergeCell ref="AP17:AR17"/>
    <mergeCell ref="AJ4:AO27"/>
    <mergeCell ref="AP24:AR24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O10:S10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A2:B2"/>
    <mergeCell ref="C2:S2"/>
    <mergeCell ref="AU2:AW2"/>
    <mergeCell ref="AM2:AN2"/>
    <mergeCell ref="V4:AC5"/>
    <mergeCell ref="G4:U5"/>
    <mergeCell ref="AD4:AI5"/>
    <mergeCell ref="W2:AD2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O28:S28"/>
    <mergeCell ref="B18:N18"/>
    <mergeCell ref="O22:S22"/>
    <mergeCell ref="B33:N33"/>
    <mergeCell ref="W21:Y21"/>
    <mergeCell ref="O34:S34"/>
    <mergeCell ref="O31:S31"/>
    <mergeCell ref="T26:U26"/>
    <mergeCell ref="O26:S26"/>
    <mergeCell ref="O27:S27"/>
    <mergeCell ref="T32:U32"/>
    <mergeCell ref="T25:U25"/>
    <mergeCell ref="T20:U20"/>
    <mergeCell ref="T21:U21"/>
    <mergeCell ref="W17:Y17"/>
    <mergeCell ref="W32:Y32"/>
    <mergeCell ref="W31:Y31"/>
    <mergeCell ref="T28:U28"/>
    <mergeCell ref="T23:U23"/>
    <mergeCell ref="T31:U31"/>
    <mergeCell ref="T24:U24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B41:N41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B50:N50"/>
    <mergeCell ref="T50:U50"/>
    <mergeCell ref="A55:B55"/>
    <mergeCell ref="Q54:R54"/>
    <mergeCell ref="A54:L54"/>
    <mergeCell ref="M54:P54"/>
    <mergeCell ref="T51:U5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N57:O57"/>
    <mergeCell ref="G67:U67"/>
    <mergeCell ref="G63:U63"/>
    <mergeCell ref="A61:B61"/>
    <mergeCell ref="A67:F67"/>
    <mergeCell ref="N61:O61"/>
    <mergeCell ref="S61:T61"/>
    <mergeCell ref="G65:U65"/>
    <mergeCell ref="V61:W61"/>
    <mergeCell ref="V63:Z63"/>
    <mergeCell ref="G64:U64"/>
    <mergeCell ref="A65:F65"/>
    <mergeCell ref="A66:F66"/>
    <mergeCell ref="A62:U62"/>
    <mergeCell ref="V66:Z66"/>
    <mergeCell ref="V62:W62"/>
    <mergeCell ref="X62:Y62"/>
    <mergeCell ref="Z62:AA62"/>
    <mergeCell ref="AM66:AS67"/>
    <mergeCell ref="BA66:BB66"/>
    <mergeCell ref="AV66:AX66"/>
    <mergeCell ref="AY66:AZ66"/>
    <mergeCell ref="BA67:BB67"/>
    <mergeCell ref="AY67:AZ67"/>
    <mergeCell ref="S58:T58"/>
    <mergeCell ref="E87:T87"/>
    <mergeCell ref="W79:Y79"/>
    <mergeCell ref="W83:Y83"/>
    <mergeCell ref="A69:E69"/>
    <mergeCell ref="AH83:AI83"/>
    <mergeCell ref="W84:Y84"/>
    <mergeCell ref="W87:Y87"/>
    <mergeCell ref="W82:Y82"/>
    <mergeCell ref="W80:Y80"/>
    <mergeCell ref="X58:Y58"/>
    <mergeCell ref="S57:T57"/>
    <mergeCell ref="G69:BB69"/>
    <mergeCell ref="AH77:AI77"/>
    <mergeCell ref="N60:O60"/>
    <mergeCell ref="L60:M60"/>
    <mergeCell ref="AA66:AG66"/>
    <mergeCell ref="AV67:AX67"/>
    <mergeCell ref="AM65:AS65"/>
    <mergeCell ref="AH66:AL67"/>
    <mergeCell ref="AH80:AI80"/>
    <mergeCell ref="AH79:AI79"/>
    <mergeCell ref="V67:Z67"/>
    <mergeCell ref="AA63:AG63"/>
    <mergeCell ref="V64:Z64"/>
    <mergeCell ref="W76:Y76"/>
    <mergeCell ref="V65:Z65"/>
    <mergeCell ref="AA65:AG65"/>
    <mergeCell ref="AA67:AG67"/>
    <mergeCell ref="AA64:AG64"/>
    <mergeCell ref="AH34:AI34"/>
    <mergeCell ref="AH36:AI36"/>
    <mergeCell ref="W51:Y51"/>
    <mergeCell ref="W52:Y52"/>
    <mergeCell ref="W49:Y49"/>
    <mergeCell ref="W37:Y37"/>
    <mergeCell ref="W44:Y44"/>
    <mergeCell ref="W45:Y45"/>
    <mergeCell ref="AH39:AI39"/>
    <mergeCell ref="W40:Y40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W15:Y15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D28:AI28"/>
    <mergeCell ref="AH31:AI31"/>
    <mergeCell ref="W33:Y33"/>
    <mergeCell ref="W46:Y46"/>
    <mergeCell ref="W42:Y42"/>
    <mergeCell ref="W36:Y36"/>
    <mergeCell ref="AH86:AI86"/>
    <mergeCell ref="W48:Y48"/>
    <mergeCell ref="W41:Y41"/>
    <mergeCell ref="W38:Y38"/>
    <mergeCell ref="W39:Y39"/>
    <mergeCell ref="O41:S41"/>
    <mergeCell ref="T52:U52"/>
    <mergeCell ref="V56:W56"/>
    <mergeCell ref="AH47:AI47"/>
    <mergeCell ref="AH43:AI43"/>
    <mergeCell ref="AH44:AI44"/>
    <mergeCell ref="W53:Y53"/>
    <mergeCell ref="S56:T56"/>
    <mergeCell ref="X55:Y55"/>
    <mergeCell ref="W50:Y50"/>
    <mergeCell ref="A56:B56"/>
    <mergeCell ref="W88:Y88"/>
    <mergeCell ref="AH88:AI88"/>
    <mergeCell ref="V74:AC75"/>
    <mergeCell ref="AD74:AI75"/>
    <mergeCell ref="AH84:AI84"/>
    <mergeCell ref="W86:Y86"/>
    <mergeCell ref="AH82:AI82"/>
    <mergeCell ref="AH87:AI87"/>
    <mergeCell ref="AH76:AI76"/>
    <mergeCell ref="V54:Y54"/>
    <mergeCell ref="BA64:BB64"/>
    <mergeCell ref="B51:N51"/>
    <mergeCell ref="C55:E55"/>
    <mergeCell ref="G66:U66"/>
    <mergeCell ref="L57:M57"/>
    <mergeCell ref="A63:F63"/>
    <mergeCell ref="F55:H55"/>
    <mergeCell ref="I55:K55"/>
    <mergeCell ref="A60:B60"/>
    <mergeCell ref="L58:M58"/>
    <mergeCell ref="V92:V93"/>
    <mergeCell ref="W93:AT93"/>
    <mergeCell ref="A92:F93"/>
    <mergeCell ref="G92:U93"/>
    <mergeCell ref="S60:T60"/>
    <mergeCell ref="A64:F64"/>
    <mergeCell ref="L61:M61"/>
    <mergeCell ref="P61:Q61"/>
    <mergeCell ref="W77:Y77"/>
    <mergeCell ref="X57:Y57"/>
    <mergeCell ref="AE61:AI61"/>
    <mergeCell ref="AJ61:AP61"/>
    <mergeCell ref="P60:Q60"/>
    <mergeCell ref="B52:N52"/>
    <mergeCell ref="T54:U54"/>
    <mergeCell ref="L59:M59"/>
    <mergeCell ref="S59:T59"/>
    <mergeCell ref="P56:Q56"/>
    <mergeCell ref="P57:Q57"/>
  </mergeCells>
  <dataValidations count="10">
    <dataValidation type="list" allowBlank="1" showInputMessage="1" showErrorMessage="1" sqref="AM63:AS65 AJ61:AP61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O2:AQ2">
      <formula1>Time</formula1>
    </dataValidation>
  </dataValidation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4"/>
  <ignoredErrors>
    <ignoredError sqref="AI56 AO56 W1" numberStoredAsText="1"/>
    <ignoredError sqref="AY7:AZ28 AY32:AZ53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954" t="s">
        <v>245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16"/>
      <c r="X1" s="16"/>
      <c r="Y1" s="955" t="s">
        <v>228</v>
      </c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17"/>
      <c r="AQ1" s="17"/>
      <c r="AR1" s="17"/>
      <c r="AS1" s="16"/>
      <c r="AT1" s="16"/>
      <c r="AU1" s="16"/>
      <c r="AV1" s="16"/>
      <c r="AW1" s="18"/>
      <c r="AX1" s="16"/>
      <c r="AY1" s="16"/>
      <c r="AZ1" s="19" t="s">
        <v>229</v>
      </c>
      <c r="BA1" s="19"/>
      <c r="BB1" s="19"/>
    </row>
    <row r="2" spans="1:54" s="2" customFormat="1" ht="14.25" customHeight="1">
      <c r="A2" s="675" t="s">
        <v>386</v>
      </c>
      <c r="B2" s="718"/>
      <c r="C2" s="785" t="str">
        <f>IF(GameSheet!C2="","",GameSheet!C2)</f>
        <v>第70回  神奈川県選手権</v>
      </c>
      <c r="D2" s="552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7"/>
      <c r="T2" s="943" t="s">
        <v>679</v>
      </c>
      <c r="U2" s="958"/>
      <c r="V2" s="959"/>
      <c r="W2" s="960" t="str">
        <f>IF(GameSheet!W2="","",GameSheet!W2)</f>
        <v>横浜銀行アイスアリーナ</v>
      </c>
      <c r="X2" s="950"/>
      <c r="Y2" s="950"/>
      <c r="Z2" s="950"/>
      <c r="AA2" s="950"/>
      <c r="AB2" s="950"/>
      <c r="AC2" s="950"/>
      <c r="AD2" s="961"/>
      <c r="AE2" s="943" t="s">
        <v>385</v>
      </c>
      <c r="AF2" s="945"/>
      <c r="AG2" s="709">
        <f>IF(GameSheet!AG2="","",GameSheet!AG2)</f>
      </c>
      <c r="AH2" s="679"/>
      <c r="AI2" s="679"/>
      <c r="AJ2" s="679"/>
      <c r="AK2" s="679"/>
      <c r="AL2" s="710"/>
      <c r="AM2" s="943" t="s">
        <v>322</v>
      </c>
      <c r="AN2" s="923"/>
      <c r="AO2" s="900">
        <f>IF(GameSheet!AO2="","",GameSheet!AO2)</f>
        <v>2230</v>
      </c>
      <c r="AP2" s="901"/>
      <c r="AQ2" s="902"/>
      <c r="AR2" s="944" t="s">
        <v>383</v>
      </c>
      <c r="AS2" s="712"/>
      <c r="AT2" s="713"/>
      <c r="AU2" s="723" t="str">
        <f>IF(GameSheet!AU2="","",GameSheet!AU2)</f>
        <v>-</v>
      </c>
      <c r="AV2" s="679"/>
      <c r="AW2" s="710"/>
      <c r="AX2" s="943" t="s">
        <v>387</v>
      </c>
      <c r="AY2" s="944"/>
      <c r="AZ2" s="945"/>
      <c r="BA2" s="952">
        <f>IF(GameSheet!BA2="","",GameSheet!BA2)</f>
      </c>
      <c r="BB2" s="953"/>
    </row>
    <row r="3" spans="1:54" ht="5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10.5" customHeight="1">
      <c r="A4" s="572" t="s">
        <v>877</v>
      </c>
      <c r="B4" s="573"/>
      <c r="C4" s="573"/>
      <c r="D4" s="573"/>
      <c r="E4" s="573"/>
      <c r="F4" s="832"/>
      <c r="G4" s="543">
        <f>IF(GameSheet!G4="","",GameSheet!G4)</f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5"/>
      <c r="V4" s="572" t="s">
        <v>248</v>
      </c>
      <c r="W4" s="573"/>
      <c r="X4" s="573"/>
      <c r="Y4" s="573"/>
      <c r="Z4" s="573"/>
      <c r="AA4" s="573"/>
      <c r="AB4" s="573"/>
      <c r="AC4" s="573"/>
      <c r="AD4" s="576" t="s">
        <v>682</v>
      </c>
      <c r="AE4" s="577"/>
      <c r="AF4" s="577"/>
      <c r="AG4" s="577"/>
      <c r="AH4" s="577"/>
      <c r="AI4" s="578"/>
      <c r="AJ4" s="736"/>
      <c r="AK4" s="737"/>
      <c r="AL4" s="737"/>
      <c r="AM4" s="737"/>
      <c r="AN4" s="737"/>
      <c r="AO4" s="738"/>
      <c r="AP4" s="572" t="s">
        <v>249</v>
      </c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811"/>
    </row>
    <row r="5" spans="1:54" ht="10.5" customHeight="1">
      <c r="A5" s="833"/>
      <c r="B5" s="812"/>
      <c r="C5" s="812"/>
      <c r="D5" s="812"/>
      <c r="E5" s="812"/>
      <c r="F5" s="834"/>
      <c r="G5" s="546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8"/>
      <c r="V5" s="574"/>
      <c r="W5" s="575"/>
      <c r="X5" s="575"/>
      <c r="Y5" s="575"/>
      <c r="Z5" s="575"/>
      <c r="AA5" s="575"/>
      <c r="AB5" s="575"/>
      <c r="AC5" s="575"/>
      <c r="AD5" s="579"/>
      <c r="AE5" s="580"/>
      <c r="AF5" s="580"/>
      <c r="AG5" s="580"/>
      <c r="AH5" s="580"/>
      <c r="AI5" s="581"/>
      <c r="AJ5" s="739"/>
      <c r="AK5" s="740"/>
      <c r="AL5" s="740"/>
      <c r="AM5" s="740"/>
      <c r="AN5" s="740"/>
      <c r="AO5" s="741"/>
      <c r="AP5" s="946"/>
      <c r="AQ5" s="947"/>
      <c r="AR5" s="947"/>
      <c r="AS5" s="947"/>
      <c r="AT5" s="947"/>
      <c r="AU5" s="947"/>
      <c r="AV5" s="947"/>
      <c r="AW5" s="947"/>
      <c r="AX5" s="947"/>
      <c r="AY5" s="947"/>
      <c r="AZ5" s="947"/>
      <c r="BA5" s="947"/>
      <c r="BB5" s="948"/>
    </row>
    <row r="6" spans="1:54" s="3" customFormat="1" ht="12" customHeight="1">
      <c r="A6" s="13" t="s">
        <v>250</v>
      </c>
      <c r="B6" s="610" t="s">
        <v>532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583" t="s">
        <v>230</v>
      </c>
      <c r="P6" s="583"/>
      <c r="Q6" s="583"/>
      <c r="R6" s="583"/>
      <c r="S6" s="584"/>
      <c r="T6" s="623" t="s">
        <v>251</v>
      </c>
      <c r="U6" s="702"/>
      <c r="V6" s="13" t="s">
        <v>252</v>
      </c>
      <c r="W6" s="623" t="s">
        <v>253</v>
      </c>
      <c r="X6" s="623"/>
      <c r="Y6" s="623"/>
      <c r="Z6" s="14" t="s">
        <v>254</v>
      </c>
      <c r="AA6" s="14" t="s">
        <v>255</v>
      </c>
      <c r="AB6" s="14" t="s">
        <v>256</v>
      </c>
      <c r="AC6" s="15" t="s">
        <v>257</v>
      </c>
      <c r="AD6" s="13" t="s">
        <v>391</v>
      </c>
      <c r="AE6" s="14" t="s">
        <v>392</v>
      </c>
      <c r="AF6" s="52" t="s">
        <v>275</v>
      </c>
      <c r="AG6" s="52" t="s">
        <v>278</v>
      </c>
      <c r="AH6" s="585" t="s">
        <v>243</v>
      </c>
      <c r="AI6" s="586"/>
      <c r="AJ6" s="739"/>
      <c r="AK6" s="740"/>
      <c r="AL6" s="740"/>
      <c r="AM6" s="740"/>
      <c r="AN6" s="740"/>
      <c r="AO6" s="741"/>
      <c r="AP6" s="584" t="s">
        <v>253</v>
      </c>
      <c r="AQ6" s="623"/>
      <c r="AR6" s="623"/>
      <c r="AS6" s="14" t="s">
        <v>331</v>
      </c>
      <c r="AT6" s="14" t="s">
        <v>258</v>
      </c>
      <c r="AU6" s="623" t="s">
        <v>259</v>
      </c>
      <c r="AV6" s="623"/>
      <c r="AW6" s="623"/>
      <c r="AX6" s="623"/>
      <c r="AY6" s="623" t="s">
        <v>260</v>
      </c>
      <c r="AZ6" s="623"/>
      <c r="BA6" s="623" t="s">
        <v>261</v>
      </c>
      <c r="BB6" s="714"/>
    </row>
    <row r="7" spans="1:54" s="2" customFormat="1" ht="12" customHeight="1">
      <c r="A7" s="12" t="str">
        <f>IF(TeamA!C4="","",TeamA!C4)</f>
        <v>-</v>
      </c>
      <c r="B7" s="608" t="str">
        <f>IF(TeamA!D4="","",TeamA!D4)</f>
        <v>-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81">
        <f>IF(TeamA!E4="","",TeamA!E4)</f>
      </c>
      <c r="P7" s="681"/>
      <c r="Q7" s="681"/>
      <c r="R7" s="681"/>
      <c r="S7" s="534"/>
      <c r="T7" s="941" t="str">
        <f>IF(TeamA!F4="","",TeamA!F4)</f>
        <v>G</v>
      </c>
      <c r="U7" s="942"/>
      <c r="V7" s="12"/>
      <c r="W7" s="554"/>
      <c r="X7" s="554"/>
      <c r="Y7" s="555"/>
      <c r="Z7" s="11"/>
      <c r="AA7" s="11"/>
      <c r="AB7" s="11"/>
      <c r="AC7" s="136"/>
      <c r="AD7" s="12"/>
      <c r="AE7" s="11"/>
      <c r="AF7" s="11"/>
      <c r="AG7" s="11"/>
      <c r="AH7" s="600"/>
      <c r="AI7" s="601"/>
      <c r="AJ7" s="739"/>
      <c r="AK7" s="740"/>
      <c r="AL7" s="740"/>
      <c r="AM7" s="740"/>
      <c r="AN7" s="740"/>
      <c r="AO7" s="741"/>
      <c r="AP7" s="554"/>
      <c r="AQ7" s="554"/>
      <c r="AR7" s="555"/>
      <c r="AS7" s="138"/>
      <c r="AT7" s="11"/>
      <c r="AU7" s="936"/>
      <c r="AV7" s="936"/>
      <c r="AW7" s="936"/>
      <c r="AX7" s="936"/>
      <c r="AY7" s="754">
        <f>IF(AP7="","",AP7)</f>
      </c>
      <c r="AZ7" s="555"/>
      <c r="BA7" s="754"/>
      <c r="BB7" s="935"/>
    </row>
    <row r="8" spans="1:54" s="2" customFormat="1" ht="12" customHeight="1">
      <c r="A8" s="37" t="str">
        <f>IF(TeamA!C5="","",TeamA!C5)</f>
        <v>-</v>
      </c>
      <c r="B8" s="691" t="str">
        <f>IF(TeamA!D5="","",TeamA!D5)</f>
        <v>-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5">
        <f>IF(TeamA!E5="","",TeamA!E5)</f>
      </c>
      <c r="P8" s="695"/>
      <c r="Q8" s="606"/>
      <c r="R8" s="605"/>
      <c r="S8" s="695"/>
      <c r="T8" s="698" t="str">
        <f>IF(TeamA!F5="","",TeamA!F5)</f>
        <v>-</v>
      </c>
      <c r="U8" s="698"/>
      <c r="V8" s="6"/>
      <c r="W8" s="554"/>
      <c r="X8" s="554"/>
      <c r="Y8" s="555"/>
      <c r="Z8" s="4"/>
      <c r="AA8" s="4"/>
      <c r="AB8" s="4"/>
      <c r="AC8" s="136"/>
      <c r="AD8" s="6"/>
      <c r="AE8" s="4"/>
      <c r="AF8" s="4"/>
      <c r="AG8" s="4"/>
      <c r="AH8" s="570"/>
      <c r="AI8" s="571"/>
      <c r="AJ8" s="739"/>
      <c r="AK8" s="740"/>
      <c r="AL8" s="740"/>
      <c r="AM8" s="740"/>
      <c r="AN8" s="740"/>
      <c r="AO8" s="741"/>
      <c r="AP8" s="554"/>
      <c r="AQ8" s="554"/>
      <c r="AR8" s="555"/>
      <c r="AS8" s="139"/>
      <c r="AT8" s="4"/>
      <c r="AU8" s="934"/>
      <c r="AV8" s="934"/>
      <c r="AW8" s="934"/>
      <c r="AX8" s="934"/>
      <c r="AY8" s="754">
        <f>IF(AP8="","",AP8)</f>
      </c>
      <c r="AZ8" s="555"/>
      <c r="BA8" s="754"/>
      <c r="BB8" s="935"/>
    </row>
    <row r="9" spans="1:54" s="2" customFormat="1" ht="12" customHeight="1">
      <c r="A9" s="39" t="str">
        <f>IF(TeamA!C6="","",TeamA!C6)</f>
        <v>-</v>
      </c>
      <c r="B9" s="608" t="str">
        <f>IF(TeamA!D6="","",TeamA!D6)</f>
        <v>-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534">
        <f>IF(TeamA!E6="","",TeamA!E6)</f>
      </c>
      <c r="P9" s="534"/>
      <c r="Q9" s="701"/>
      <c r="R9" s="534"/>
      <c r="S9" s="534"/>
      <c r="T9" s="699" t="str">
        <f>IF(TeamA!F6="","",TeamA!F6)</f>
        <v>-</v>
      </c>
      <c r="U9" s="700"/>
      <c r="V9" s="6"/>
      <c r="W9" s="554"/>
      <c r="X9" s="554"/>
      <c r="Y9" s="555"/>
      <c r="Z9" s="4"/>
      <c r="AA9" s="4"/>
      <c r="AB9" s="4"/>
      <c r="AC9" s="136"/>
      <c r="AD9" s="6"/>
      <c r="AE9" s="4"/>
      <c r="AF9" s="4"/>
      <c r="AG9" s="4"/>
      <c r="AH9" s="570"/>
      <c r="AI9" s="571"/>
      <c r="AJ9" s="739"/>
      <c r="AK9" s="740"/>
      <c r="AL9" s="740"/>
      <c r="AM9" s="740"/>
      <c r="AN9" s="740"/>
      <c r="AO9" s="741"/>
      <c r="AP9" s="554"/>
      <c r="AQ9" s="554"/>
      <c r="AR9" s="555"/>
      <c r="AS9" s="139"/>
      <c r="AT9" s="4"/>
      <c r="AU9" s="934"/>
      <c r="AV9" s="934"/>
      <c r="AW9" s="934"/>
      <c r="AX9" s="934"/>
      <c r="AY9" s="754">
        <f aca="true" t="shared" si="0" ref="AY9:AY28">IF(AP9="","",AP9)</f>
      </c>
      <c r="AZ9" s="555"/>
      <c r="BA9" s="754"/>
      <c r="BB9" s="935"/>
    </row>
    <row r="10" spans="1:54" s="2" customFormat="1" ht="12" customHeight="1">
      <c r="A10" s="6" t="str">
        <f>IF(TeamA!C7="","",TeamA!C7)</f>
        <v>-</v>
      </c>
      <c r="B10" s="527" t="str">
        <f>IF(TeamA!D7="","",TeamA!D7)</f>
        <v>-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89">
        <f>IF(TeamA!E7="","",TeamA!E7)</f>
      </c>
      <c r="P10" s="589"/>
      <c r="Q10" s="590"/>
      <c r="R10" s="589"/>
      <c r="S10" s="589"/>
      <c r="T10" s="591" t="str">
        <f>IF(TeamA!F7="","",TeamA!F7)</f>
        <v>-</v>
      </c>
      <c r="U10" s="690"/>
      <c r="V10" s="6"/>
      <c r="W10" s="554"/>
      <c r="X10" s="554"/>
      <c r="Y10" s="555"/>
      <c r="Z10" s="4"/>
      <c r="AA10" s="4"/>
      <c r="AB10" s="4"/>
      <c r="AC10" s="136"/>
      <c r="AD10" s="6"/>
      <c r="AE10" s="4"/>
      <c r="AF10" s="4"/>
      <c r="AG10" s="4"/>
      <c r="AH10" s="570"/>
      <c r="AI10" s="571"/>
      <c r="AJ10" s="739"/>
      <c r="AK10" s="740"/>
      <c r="AL10" s="740"/>
      <c r="AM10" s="740"/>
      <c r="AN10" s="740"/>
      <c r="AO10" s="741"/>
      <c r="AP10" s="554"/>
      <c r="AQ10" s="554"/>
      <c r="AR10" s="555"/>
      <c r="AS10" s="139"/>
      <c r="AT10" s="4"/>
      <c r="AU10" s="934"/>
      <c r="AV10" s="934"/>
      <c r="AW10" s="934"/>
      <c r="AX10" s="934"/>
      <c r="AY10" s="754">
        <f t="shared" si="0"/>
      </c>
      <c r="AZ10" s="555"/>
      <c r="BA10" s="754"/>
      <c r="BB10" s="935"/>
    </row>
    <row r="11" spans="1:54" s="2" customFormat="1" ht="12" customHeight="1">
      <c r="A11" s="6" t="str">
        <f>IF(TeamA!C8="","",TeamA!C8)</f>
        <v>-</v>
      </c>
      <c r="B11" s="527" t="str">
        <f>IF(TeamA!D8="","",TeamA!D8)</f>
        <v>-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89">
        <f>IF(TeamA!E8="","",TeamA!E8)</f>
      </c>
      <c r="P11" s="589"/>
      <c r="Q11" s="590"/>
      <c r="R11" s="589"/>
      <c r="S11" s="589"/>
      <c r="T11" s="591" t="str">
        <f>IF(TeamA!F8="","",TeamA!F8)</f>
        <v>-</v>
      </c>
      <c r="U11" s="690"/>
      <c r="V11" s="40"/>
      <c r="W11" s="554"/>
      <c r="X11" s="554"/>
      <c r="Y11" s="555"/>
      <c r="Z11" s="4"/>
      <c r="AA11" s="4"/>
      <c r="AB11" s="4"/>
      <c r="AC11" s="136"/>
      <c r="AD11" s="6"/>
      <c r="AE11" s="4"/>
      <c r="AF11" s="4"/>
      <c r="AG11" s="4"/>
      <c r="AH11" s="570"/>
      <c r="AI11" s="571"/>
      <c r="AJ11" s="739"/>
      <c r="AK11" s="740"/>
      <c r="AL11" s="740"/>
      <c r="AM11" s="740"/>
      <c r="AN11" s="740"/>
      <c r="AO11" s="741"/>
      <c r="AP11" s="554"/>
      <c r="AQ11" s="554"/>
      <c r="AR11" s="555"/>
      <c r="AS11" s="139"/>
      <c r="AT11" s="4"/>
      <c r="AU11" s="934"/>
      <c r="AV11" s="934"/>
      <c r="AW11" s="934"/>
      <c r="AX11" s="934"/>
      <c r="AY11" s="754">
        <f t="shared" si="0"/>
      </c>
      <c r="AZ11" s="555"/>
      <c r="BA11" s="754"/>
      <c r="BB11" s="935"/>
    </row>
    <row r="12" spans="1:54" s="2" customFormat="1" ht="12" customHeight="1">
      <c r="A12" s="6" t="str">
        <f>IF(TeamA!C9="","",TeamA!C9)</f>
        <v>-</v>
      </c>
      <c r="B12" s="527" t="str">
        <f>IF(TeamA!D9="","",TeamA!D9)</f>
        <v>-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89">
        <f>IF(TeamA!E9="","",TeamA!E9)</f>
      </c>
      <c r="P12" s="589"/>
      <c r="Q12" s="590"/>
      <c r="R12" s="589"/>
      <c r="S12" s="590"/>
      <c r="T12" s="591" t="str">
        <f>IF(TeamA!F9="","",TeamA!F9)</f>
        <v>-</v>
      </c>
      <c r="U12" s="742"/>
      <c r="V12" s="40"/>
      <c r="W12" s="554"/>
      <c r="X12" s="554"/>
      <c r="Y12" s="555"/>
      <c r="Z12" s="4"/>
      <c r="AA12" s="4"/>
      <c r="AB12" s="4"/>
      <c r="AC12" s="136"/>
      <c r="AD12" s="6"/>
      <c r="AE12" s="4"/>
      <c r="AF12" s="4"/>
      <c r="AG12" s="4"/>
      <c r="AH12" s="570"/>
      <c r="AI12" s="571"/>
      <c r="AJ12" s="739"/>
      <c r="AK12" s="740"/>
      <c r="AL12" s="740"/>
      <c r="AM12" s="740"/>
      <c r="AN12" s="740"/>
      <c r="AO12" s="741"/>
      <c r="AP12" s="554"/>
      <c r="AQ12" s="554"/>
      <c r="AR12" s="555"/>
      <c r="AS12" s="139"/>
      <c r="AT12" s="4"/>
      <c r="AU12" s="934"/>
      <c r="AV12" s="934"/>
      <c r="AW12" s="934"/>
      <c r="AX12" s="934"/>
      <c r="AY12" s="754">
        <f t="shared" si="0"/>
      </c>
      <c r="AZ12" s="555"/>
      <c r="BA12" s="754"/>
      <c r="BB12" s="935"/>
    </row>
    <row r="13" spans="1:54" s="2" customFormat="1" ht="12" customHeight="1">
      <c r="A13" s="41" t="str">
        <f>IF(TeamA!C10="","",TeamA!C10)</f>
        <v>-</v>
      </c>
      <c r="B13" s="691" t="str">
        <f>IF(TeamA!D10="","",TeamA!D10)</f>
        <v>-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05">
        <f>IF(TeamA!E10="","",TeamA!E10)</f>
      </c>
      <c r="P13" s="605"/>
      <c r="Q13" s="606"/>
      <c r="R13" s="605"/>
      <c r="S13" s="606"/>
      <c r="T13" s="696" t="str">
        <f>IF(TeamA!F10="","",TeamA!F10)</f>
        <v>-</v>
      </c>
      <c r="U13" s="694"/>
      <c r="V13" s="40"/>
      <c r="W13" s="554"/>
      <c r="X13" s="554"/>
      <c r="Y13" s="555"/>
      <c r="Z13" s="4"/>
      <c r="AA13" s="4"/>
      <c r="AB13" s="4"/>
      <c r="AC13" s="136"/>
      <c r="AD13" s="6"/>
      <c r="AE13" s="4"/>
      <c r="AF13" s="4"/>
      <c r="AG13" s="4"/>
      <c r="AH13" s="570"/>
      <c r="AI13" s="571"/>
      <c r="AJ13" s="739"/>
      <c r="AK13" s="740"/>
      <c r="AL13" s="740"/>
      <c r="AM13" s="740"/>
      <c r="AN13" s="740"/>
      <c r="AO13" s="741"/>
      <c r="AP13" s="554"/>
      <c r="AQ13" s="554"/>
      <c r="AR13" s="555"/>
      <c r="AS13" s="139"/>
      <c r="AT13" s="4"/>
      <c r="AU13" s="934"/>
      <c r="AV13" s="934"/>
      <c r="AW13" s="934"/>
      <c r="AX13" s="934"/>
      <c r="AY13" s="754">
        <f t="shared" si="0"/>
      </c>
      <c r="AZ13" s="555"/>
      <c r="BA13" s="754"/>
      <c r="BB13" s="935"/>
    </row>
    <row r="14" spans="1:54" s="2" customFormat="1" ht="12" customHeight="1">
      <c r="A14" s="12" t="str">
        <f>IF(TeamA!C11="","",TeamA!C11)</f>
        <v>-</v>
      </c>
      <c r="B14" s="608" t="str">
        <f>IF(TeamA!D11="","",TeamA!D11)</f>
        <v>-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526">
        <f>IF(TeamA!E11="","",TeamA!E11)</f>
      </c>
      <c r="P14" s="526"/>
      <c r="Q14" s="607"/>
      <c r="R14" s="526"/>
      <c r="S14" s="607"/>
      <c r="T14" s="546" t="str">
        <f>IF(TeamA!F11="","",TeamA!F11)</f>
        <v>-</v>
      </c>
      <c r="U14" s="546"/>
      <c r="V14" s="40"/>
      <c r="W14" s="554"/>
      <c r="X14" s="554"/>
      <c r="Y14" s="555"/>
      <c r="Z14" s="4"/>
      <c r="AA14" s="4"/>
      <c r="AB14" s="4"/>
      <c r="AC14" s="136"/>
      <c r="AD14" s="6"/>
      <c r="AE14" s="4"/>
      <c r="AF14" s="4"/>
      <c r="AG14" s="4"/>
      <c r="AH14" s="570"/>
      <c r="AI14" s="571"/>
      <c r="AJ14" s="739"/>
      <c r="AK14" s="740"/>
      <c r="AL14" s="740"/>
      <c r="AM14" s="740"/>
      <c r="AN14" s="740"/>
      <c r="AO14" s="741"/>
      <c r="AP14" s="554"/>
      <c r="AQ14" s="554"/>
      <c r="AR14" s="555"/>
      <c r="AS14" s="139"/>
      <c r="AT14" s="4"/>
      <c r="AU14" s="934"/>
      <c r="AV14" s="934"/>
      <c r="AW14" s="934"/>
      <c r="AX14" s="934"/>
      <c r="AY14" s="754">
        <f t="shared" si="0"/>
      </c>
      <c r="AZ14" s="555"/>
      <c r="BA14" s="754"/>
      <c r="BB14" s="935"/>
    </row>
    <row r="15" spans="1:54" s="2" customFormat="1" ht="12" customHeight="1">
      <c r="A15" s="6" t="str">
        <f>IF(TeamA!C12="","",TeamA!C12)</f>
        <v>-</v>
      </c>
      <c r="B15" s="527" t="str">
        <f>IF(TeamA!D12="","",TeamA!D12)</f>
        <v>-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89">
        <f>IF(TeamA!E12="","",TeamA!E12)</f>
      </c>
      <c r="P15" s="589"/>
      <c r="Q15" s="590"/>
      <c r="R15" s="589"/>
      <c r="S15" s="590"/>
      <c r="T15" s="591" t="str">
        <f>IF(TeamA!F12="","",TeamA!F12)</f>
        <v>-</v>
      </c>
      <c r="U15" s="591"/>
      <c r="V15" s="40"/>
      <c r="W15" s="554"/>
      <c r="X15" s="554"/>
      <c r="Y15" s="555"/>
      <c r="Z15" s="4"/>
      <c r="AA15" s="4"/>
      <c r="AB15" s="4"/>
      <c r="AC15" s="136"/>
      <c r="AD15" s="6"/>
      <c r="AE15" s="4"/>
      <c r="AF15" s="4"/>
      <c r="AG15" s="4"/>
      <c r="AH15" s="570"/>
      <c r="AI15" s="571"/>
      <c r="AJ15" s="739"/>
      <c r="AK15" s="740"/>
      <c r="AL15" s="740"/>
      <c r="AM15" s="740"/>
      <c r="AN15" s="740"/>
      <c r="AO15" s="741"/>
      <c r="AP15" s="554"/>
      <c r="AQ15" s="554"/>
      <c r="AR15" s="555"/>
      <c r="AS15" s="140"/>
      <c r="AT15" s="4"/>
      <c r="AU15" s="934"/>
      <c r="AV15" s="934"/>
      <c r="AW15" s="934"/>
      <c r="AX15" s="934"/>
      <c r="AY15" s="754">
        <f t="shared" si="0"/>
      </c>
      <c r="AZ15" s="555"/>
      <c r="BA15" s="754"/>
      <c r="BB15" s="935"/>
    </row>
    <row r="16" spans="1:54" s="2" customFormat="1" ht="12" customHeight="1">
      <c r="A16" s="6" t="str">
        <f>IF(TeamA!C13="","",TeamA!C13)</f>
        <v>-</v>
      </c>
      <c r="B16" s="527" t="str">
        <f>IF(TeamA!D13="","",TeamA!D13)</f>
        <v>-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89">
        <f>IF(TeamA!E13="","",TeamA!E13)</f>
      </c>
      <c r="P16" s="589"/>
      <c r="Q16" s="590"/>
      <c r="R16" s="589"/>
      <c r="S16" s="590"/>
      <c r="T16" s="591" t="str">
        <f>IF(TeamA!F13="","",TeamA!F13)</f>
        <v>-</v>
      </c>
      <c r="U16" s="591"/>
      <c r="V16" s="40"/>
      <c r="W16" s="554"/>
      <c r="X16" s="554"/>
      <c r="Y16" s="555"/>
      <c r="Z16" s="4"/>
      <c r="AA16" s="4"/>
      <c r="AB16" s="4"/>
      <c r="AC16" s="136"/>
      <c r="AD16" s="6"/>
      <c r="AE16" s="4"/>
      <c r="AF16" s="4"/>
      <c r="AG16" s="4"/>
      <c r="AH16" s="570"/>
      <c r="AI16" s="571"/>
      <c r="AJ16" s="739"/>
      <c r="AK16" s="740"/>
      <c r="AL16" s="740"/>
      <c r="AM16" s="740"/>
      <c r="AN16" s="740"/>
      <c r="AO16" s="741"/>
      <c r="AP16" s="554"/>
      <c r="AQ16" s="554"/>
      <c r="AR16" s="555"/>
      <c r="AS16" s="140"/>
      <c r="AT16" s="4"/>
      <c r="AU16" s="934"/>
      <c r="AV16" s="934"/>
      <c r="AW16" s="934"/>
      <c r="AX16" s="934"/>
      <c r="AY16" s="754">
        <f t="shared" si="0"/>
      </c>
      <c r="AZ16" s="555"/>
      <c r="BA16" s="754"/>
      <c r="BB16" s="935"/>
    </row>
    <row r="17" spans="1:54" s="2" customFormat="1" ht="12" customHeight="1">
      <c r="A17" s="6" t="str">
        <f>IF(TeamA!C14="","",TeamA!C14)</f>
        <v>-</v>
      </c>
      <c r="B17" s="527" t="str">
        <f>IF(TeamA!D14="","",TeamA!D14)</f>
        <v>-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89">
        <f>IF(TeamA!E14="","",TeamA!E14)</f>
      </c>
      <c r="P17" s="589"/>
      <c r="Q17" s="590"/>
      <c r="R17" s="589"/>
      <c r="S17" s="590"/>
      <c r="T17" s="591" t="str">
        <f>IF(TeamA!F14="","",TeamA!F14)</f>
        <v>-</v>
      </c>
      <c r="U17" s="591"/>
      <c r="V17" s="40"/>
      <c r="W17" s="554"/>
      <c r="X17" s="554"/>
      <c r="Y17" s="555"/>
      <c r="Z17" s="4"/>
      <c r="AA17" s="4"/>
      <c r="AB17" s="4"/>
      <c r="AC17" s="136"/>
      <c r="AD17" s="6"/>
      <c r="AE17" s="4"/>
      <c r="AF17" s="4"/>
      <c r="AG17" s="4"/>
      <c r="AH17" s="570"/>
      <c r="AI17" s="571"/>
      <c r="AJ17" s="739"/>
      <c r="AK17" s="740"/>
      <c r="AL17" s="740"/>
      <c r="AM17" s="740"/>
      <c r="AN17" s="740"/>
      <c r="AO17" s="741"/>
      <c r="AP17" s="554"/>
      <c r="AQ17" s="554"/>
      <c r="AR17" s="555"/>
      <c r="AS17" s="140"/>
      <c r="AT17" s="4"/>
      <c r="AU17" s="934"/>
      <c r="AV17" s="934"/>
      <c r="AW17" s="934"/>
      <c r="AX17" s="934"/>
      <c r="AY17" s="754">
        <f t="shared" si="0"/>
      </c>
      <c r="AZ17" s="555"/>
      <c r="BA17" s="754"/>
      <c r="BB17" s="935"/>
    </row>
    <row r="18" spans="1:54" s="2" customFormat="1" ht="12" customHeight="1">
      <c r="A18" s="37" t="str">
        <f>IF(TeamA!C15="","",TeamA!C15)</f>
        <v>-</v>
      </c>
      <c r="B18" s="691" t="str">
        <f>IF(TeamA!D15="","",TeamA!D15)</f>
        <v>-</v>
      </c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5">
        <f>IF(TeamA!E15="","",TeamA!E15)</f>
      </c>
      <c r="P18" s="695"/>
      <c r="Q18" s="697"/>
      <c r="R18" s="695"/>
      <c r="S18" s="697"/>
      <c r="T18" s="698" t="str">
        <f>IF(TeamA!F15="","",TeamA!F15)</f>
        <v>-</v>
      </c>
      <c r="U18" s="698"/>
      <c r="V18" s="40"/>
      <c r="W18" s="554"/>
      <c r="X18" s="554"/>
      <c r="Y18" s="555"/>
      <c r="Z18" s="4"/>
      <c r="AA18" s="4"/>
      <c r="AB18" s="4"/>
      <c r="AC18" s="136"/>
      <c r="AD18" s="6"/>
      <c r="AE18" s="4"/>
      <c r="AF18" s="4"/>
      <c r="AG18" s="4"/>
      <c r="AH18" s="570"/>
      <c r="AI18" s="571"/>
      <c r="AJ18" s="739"/>
      <c r="AK18" s="740"/>
      <c r="AL18" s="740"/>
      <c r="AM18" s="740"/>
      <c r="AN18" s="740"/>
      <c r="AO18" s="741"/>
      <c r="AP18" s="554"/>
      <c r="AQ18" s="554"/>
      <c r="AR18" s="555"/>
      <c r="AS18" s="140"/>
      <c r="AT18" s="4"/>
      <c r="AU18" s="934"/>
      <c r="AV18" s="934"/>
      <c r="AW18" s="934"/>
      <c r="AX18" s="934"/>
      <c r="AY18" s="754">
        <f t="shared" si="0"/>
      </c>
      <c r="AZ18" s="555"/>
      <c r="BA18" s="754"/>
      <c r="BB18" s="935"/>
    </row>
    <row r="19" spans="1:54" s="2" customFormat="1" ht="12" customHeight="1">
      <c r="A19" s="39" t="str">
        <f>IF(TeamA!C16="","",TeamA!C16)</f>
        <v>-</v>
      </c>
      <c r="B19" s="608" t="str">
        <f>IF(TeamA!D16="","",TeamA!D16)</f>
        <v>-</v>
      </c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534">
        <f>IF(TeamA!E16="","",TeamA!E16)</f>
      </c>
      <c r="P19" s="534"/>
      <c r="Q19" s="701"/>
      <c r="R19" s="534"/>
      <c r="S19" s="701"/>
      <c r="T19" s="699" t="str">
        <f>IF(TeamA!F16="","",TeamA!F16)</f>
        <v>-</v>
      </c>
      <c r="U19" s="700"/>
      <c r="V19" s="40"/>
      <c r="W19" s="554"/>
      <c r="X19" s="554"/>
      <c r="Y19" s="555"/>
      <c r="Z19" s="4"/>
      <c r="AA19" s="4"/>
      <c r="AB19" s="4"/>
      <c r="AC19" s="136"/>
      <c r="AD19" s="6"/>
      <c r="AE19" s="4"/>
      <c r="AF19" s="4"/>
      <c r="AG19" s="4"/>
      <c r="AH19" s="570"/>
      <c r="AI19" s="571"/>
      <c r="AJ19" s="739"/>
      <c r="AK19" s="740"/>
      <c r="AL19" s="740"/>
      <c r="AM19" s="740"/>
      <c r="AN19" s="740"/>
      <c r="AO19" s="741"/>
      <c r="AP19" s="554"/>
      <c r="AQ19" s="554"/>
      <c r="AR19" s="555"/>
      <c r="AS19" s="140"/>
      <c r="AT19" s="4"/>
      <c r="AU19" s="934"/>
      <c r="AV19" s="934"/>
      <c r="AW19" s="934"/>
      <c r="AX19" s="934"/>
      <c r="AY19" s="754">
        <f t="shared" si="0"/>
      </c>
      <c r="AZ19" s="555"/>
      <c r="BA19" s="754"/>
      <c r="BB19" s="935"/>
    </row>
    <row r="20" spans="1:54" s="2" customFormat="1" ht="12" customHeight="1">
      <c r="A20" s="6" t="str">
        <f>IF(TeamA!C17="","",TeamA!C17)</f>
        <v>-</v>
      </c>
      <c r="B20" s="527" t="str">
        <f>IF(TeamA!D17="","",TeamA!D17)</f>
        <v>-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89">
        <f>IF(TeamA!E17="","",TeamA!E17)</f>
      </c>
      <c r="P20" s="589"/>
      <c r="Q20" s="590"/>
      <c r="R20" s="589"/>
      <c r="S20" s="590"/>
      <c r="T20" s="591" t="str">
        <f>IF(TeamA!F17="","",TeamA!F17)</f>
        <v>-</v>
      </c>
      <c r="U20" s="690"/>
      <c r="V20" s="40"/>
      <c r="W20" s="554"/>
      <c r="X20" s="554"/>
      <c r="Y20" s="555"/>
      <c r="Z20" s="4"/>
      <c r="AA20" s="4"/>
      <c r="AB20" s="4"/>
      <c r="AC20" s="136"/>
      <c r="AD20" s="6"/>
      <c r="AE20" s="4"/>
      <c r="AF20" s="4"/>
      <c r="AG20" s="4"/>
      <c r="AH20" s="570"/>
      <c r="AI20" s="571"/>
      <c r="AJ20" s="739"/>
      <c r="AK20" s="740"/>
      <c r="AL20" s="740"/>
      <c r="AM20" s="740"/>
      <c r="AN20" s="740"/>
      <c r="AO20" s="741"/>
      <c r="AP20" s="554"/>
      <c r="AQ20" s="554"/>
      <c r="AR20" s="555"/>
      <c r="AS20" s="140"/>
      <c r="AT20" s="4"/>
      <c r="AU20" s="934"/>
      <c r="AV20" s="934"/>
      <c r="AW20" s="934"/>
      <c r="AX20" s="934"/>
      <c r="AY20" s="754">
        <f t="shared" si="0"/>
      </c>
      <c r="AZ20" s="555"/>
      <c r="BA20" s="754"/>
      <c r="BB20" s="935"/>
    </row>
    <row r="21" spans="1:54" s="2" customFormat="1" ht="12" customHeight="1">
      <c r="A21" s="6" t="str">
        <f>IF(TeamA!C18="","",TeamA!C18)</f>
        <v>-</v>
      </c>
      <c r="B21" s="527" t="str">
        <f>IF(TeamA!D18="","",TeamA!D18)</f>
        <v>-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89">
        <f>IF(TeamA!E18="","",TeamA!E18)</f>
      </c>
      <c r="P21" s="589"/>
      <c r="Q21" s="590"/>
      <c r="R21" s="589"/>
      <c r="S21" s="590"/>
      <c r="T21" s="591" t="str">
        <f>IF(TeamA!F18="","",TeamA!F18)</f>
        <v>-</v>
      </c>
      <c r="U21" s="690"/>
      <c r="V21" s="40"/>
      <c r="W21" s="554"/>
      <c r="X21" s="554"/>
      <c r="Y21" s="555"/>
      <c r="Z21" s="4"/>
      <c r="AA21" s="4"/>
      <c r="AB21" s="4"/>
      <c r="AC21" s="136"/>
      <c r="AD21" s="6"/>
      <c r="AE21" s="4"/>
      <c r="AF21" s="4"/>
      <c r="AG21" s="4"/>
      <c r="AH21" s="570"/>
      <c r="AI21" s="571"/>
      <c r="AJ21" s="739"/>
      <c r="AK21" s="740"/>
      <c r="AL21" s="740"/>
      <c r="AM21" s="740"/>
      <c r="AN21" s="740"/>
      <c r="AO21" s="741"/>
      <c r="AP21" s="554"/>
      <c r="AQ21" s="554"/>
      <c r="AR21" s="555"/>
      <c r="AS21" s="140"/>
      <c r="AT21" s="4"/>
      <c r="AU21" s="934"/>
      <c r="AV21" s="934"/>
      <c r="AW21" s="934"/>
      <c r="AX21" s="934"/>
      <c r="AY21" s="754">
        <f t="shared" si="0"/>
      </c>
      <c r="AZ21" s="555"/>
      <c r="BA21" s="754"/>
      <c r="BB21" s="935"/>
    </row>
    <row r="22" spans="1:54" s="2" customFormat="1" ht="12" customHeight="1">
      <c r="A22" s="6" t="str">
        <f>IF(TeamA!C19="","",TeamA!C19)</f>
        <v>-</v>
      </c>
      <c r="B22" s="527" t="str">
        <f>IF(TeamA!D19="","",TeamA!D19)</f>
        <v>-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89">
        <f>IF(TeamA!E19="","",TeamA!E19)</f>
      </c>
      <c r="P22" s="589"/>
      <c r="Q22" s="590"/>
      <c r="R22" s="589"/>
      <c r="S22" s="590"/>
      <c r="T22" s="591" t="str">
        <f>IF(TeamA!F19="","",TeamA!F19)</f>
        <v>-</v>
      </c>
      <c r="U22" s="690"/>
      <c r="V22" s="40"/>
      <c r="W22" s="554"/>
      <c r="X22" s="554"/>
      <c r="Y22" s="555"/>
      <c r="Z22" s="4"/>
      <c r="AA22" s="4"/>
      <c r="AB22" s="4"/>
      <c r="AC22" s="136"/>
      <c r="AD22" s="6"/>
      <c r="AE22" s="4"/>
      <c r="AF22" s="4"/>
      <c r="AG22" s="4"/>
      <c r="AH22" s="570"/>
      <c r="AI22" s="571"/>
      <c r="AJ22" s="739"/>
      <c r="AK22" s="740"/>
      <c r="AL22" s="740"/>
      <c r="AM22" s="740"/>
      <c r="AN22" s="740"/>
      <c r="AO22" s="741"/>
      <c r="AP22" s="554"/>
      <c r="AQ22" s="554"/>
      <c r="AR22" s="555"/>
      <c r="AS22" s="140"/>
      <c r="AT22" s="4"/>
      <c r="AU22" s="934"/>
      <c r="AV22" s="934"/>
      <c r="AW22" s="934"/>
      <c r="AX22" s="934"/>
      <c r="AY22" s="754">
        <f t="shared" si="0"/>
      </c>
      <c r="AZ22" s="555"/>
      <c r="BA22" s="754"/>
      <c r="BB22" s="935"/>
    </row>
    <row r="23" spans="1:54" s="2" customFormat="1" ht="12" customHeight="1">
      <c r="A23" s="41" t="str">
        <f>IF(TeamA!C20="","",TeamA!C20)</f>
        <v>-</v>
      </c>
      <c r="B23" s="691" t="str">
        <f>IF(TeamA!D20="","",TeamA!D20)</f>
        <v>-</v>
      </c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05">
        <f>IF(TeamA!E20="","",TeamA!E20)</f>
      </c>
      <c r="P23" s="605"/>
      <c r="Q23" s="606"/>
      <c r="R23" s="605"/>
      <c r="S23" s="606"/>
      <c r="T23" s="696" t="str">
        <f>IF(TeamA!F20="","",TeamA!F20)</f>
        <v>-</v>
      </c>
      <c r="U23" s="694"/>
      <c r="V23" s="40"/>
      <c r="W23" s="554"/>
      <c r="X23" s="554"/>
      <c r="Y23" s="555"/>
      <c r="Z23" s="4"/>
      <c r="AA23" s="4"/>
      <c r="AB23" s="4"/>
      <c r="AC23" s="136"/>
      <c r="AD23" s="6"/>
      <c r="AE23" s="4"/>
      <c r="AF23" s="4"/>
      <c r="AG23" s="4"/>
      <c r="AH23" s="570"/>
      <c r="AI23" s="571"/>
      <c r="AJ23" s="739"/>
      <c r="AK23" s="740"/>
      <c r="AL23" s="740"/>
      <c r="AM23" s="740"/>
      <c r="AN23" s="740"/>
      <c r="AO23" s="741"/>
      <c r="AP23" s="554"/>
      <c r="AQ23" s="554"/>
      <c r="AR23" s="555"/>
      <c r="AS23" s="140"/>
      <c r="AT23" s="4"/>
      <c r="AU23" s="934"/>
      <c r="AV23" s="934"/>
      <c r="AW23" s="934"/>
      <c r="AX23" s="934"/>
      <c r="AY23" s="754">
        <f t="shared" si="0"/>
      </c>
      <c r="AZ23" s="555"/>
      <c r="BA23" s="754"/>
      <c r="BB23" s="935"/>
    </row>
    <row r="24" spans="1:54" s="2" customFormat="1" ht="12" customHeight="1">
      <c r="A24" s="12" t="str">
        <f>IF(TeamA!C21="","",TeamA!C21)</f>
        <v>-</v>
      </c>
      <c r="B24" s="608" t="str">
        <f>IF(TeamA!D21="","",TeamA!D21)</f>
        <v>-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526">
        <f>IF(TeamA!E21="","",TeamA!E21)</f>
      </c>
      <c r="P24" s="526"/>
      <c r="Q24" s="607"/>
      <c r="R24" s="526"/>
      <c r="S24" s="607"/>
      <c r="T24" s="546" t="str">
        <f>IF(TeamA!F21="","",TeamA!F21)</f>
        <v>-</v>
      </c>
      <c r="U24" s="546"/>
      <c r="V24" s="40"/>
      <c r="W24" s="554"/>
      <c r="X24" s="554"/>
      <c r="Y24" s="555"/>
      <c r="Z24" s="4"/>
      <c r="AA24" s="4"/>
      <c r="AB24" s="4"/>
      <c r="AC24" s="136"/>
      <c r="AD24" s="6"/>
      <c r="AE24" s="4"/>
      <c r="AF24" s="4"/>
      <c r="AG24" s="4"/>
      <c r="AH24" s="570"/>
      <c r="AI24" s="571"/>
      <c r="AJ24" s="739"/>
      <c r="AK24" s="740"/>
      <c r="AL24" s="740"/>
      <c r="AM24" s="740"/>
      <c r="AN24" s="740"/>
      <c r="AO24" s="741"/>
      <c r="AP24" s="554"/>
      <c r="AQ24" s="554"/>
      <c r="AR24" s="555"/>
      <c r="AS24" s="140"/>
      <c r="AT24" s="4"/>
      <c r="AU24" s="934"/>
      <c r="AV24" s="934"/>
      <c r="AW24" s="934"/>
      <c r="AX24" s="934"/>
      <c r="AY24" s="754">
        <f t="shared" si="0"/>
      </c>
      <c r="AZ24" s="555"/>
      <c r="BA24" s="754"/>
      <c r="BB24" s="935"/>
    </row>
    <row r="25" spans="1:54" s="2" customFormat="1" ht="12" customHeight="1">
      <c r="A25" s="6" t="str">
        <f>IF(TeamA!C22="","",TeamA!C22)</f>
        <v>-</v>
      </c>
      <c r="B25" s="527" t="str">
        <f>IF(TeamA!D22="","",TeamA!D22)</f>
        <v>-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89">
        <f>IF(TeamA!E22="","",TeamA!E22)</f>
      </c>
      <c r="P25" s="589"/>
      <c r="Q25" s="590"/>
      <c r="R25" s="589"/>
      <c r="S25" s="590"/>
      <c r="T25" s="591" t="str">
        <f>IF(TeamA!F22="","",TeamA!F22)</f>
        <v>-</v>
      </c>
      <c r="U25" s="591"/>
      <c r="V25" s="40"/>
      <c r="W25" s="554"/>
      <c r="X25" s="554"/>
      <c r="Y25" s="555"/>
      <c r="Z25" s="4"/>
      <c r="AA25" s="4"/>
      <c r="AB25" s="4"/>
      <c r="AC25" s="136"/>
      <c r="AD25" s="6"/>
      <c r="AE25" s="4"/>
      <c r="AF25" s="4"/>
      <c r="AG25" s="4"/>
      <c r="AH25" s="570"/>
      <c r="AI25" s="571"/>
      <c r="AJ25" s="739"/>
      <c r="AK25" s="740"/>
      <c r="AL25" s="740"/>
      <c r="AM25" s="740"/>
      <c r="AN25" s="740"/>
      <c r="AO25" s="741"/>
      <c r="AP25" s="554"/>
      <c r="AQ25" s="554"/>
      <c r="AR25" s="555"/>
      <c r="AS25" s="140"/>
      <c r="AT25" s="4"/>
      <c r="AU25" s="934"/>
      <c r="AV25" s="934"/>
      <c r="AW25" s="934"/>
      <c r="AX25" s="934"/>
      <c r="AY25" s="754">
        <f t="shared" si="0"/>
      </c>
      <c r="AZ25" s="555"/>
      <c r="BA25" s="754"/>
      <c r="BB25" s="935"/>
    </row>
    <row r="26" spans="1:54" s="2" customFormat="1" ht="12" customHeight="1">
      <c r="A26" s="6" t="str">
        <f>IF(TeamA!C23="","",TeamA!C23)</f>
        <v>-</v>
      </c>
      <c r="B26" s="527" t="str">
        <f>IF(TeamA!D23="","",TeamA!D23)</f>
        <v>-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89">
        <f>IF(TeamA!E23="","",TeamA!E23)</f>
      </c>
      <c r="P26" s="589"/>
      <c r="Q26" s="590"/>
      <c r="R26" s="589"/>
      <c r="S26" s="590"/>
      <c r="T26" s="591" t="str">
        <f>IF(TeamA!F23="","",TeamA!F23)</f>
        <v>-</v>
      </c>
      <c r="U26" s="591"/>
      <c r="V26" s="40"/>
      <c r="W26" s="554"/>
      <c r="X26" s="554"/>
      <c r="Y26" s="555"/>
      <c r="Z26" s="4"/>
      <c r="AA26" s="4"/>
      <c r="AB26" s="4"/>
      <c r="AC26" s="136"/>
      <c r="AD26" s="6"/>
      <c r="AE26" s="4"/>
      <c r="AF26" s="4"/>
      <c r="AG26" s="4"/>
      <c r="AH26" s="570"/>
      <c r="AI26" s="571"/>
      <c r="AJ26" s="739"/>
      <c r="AK26" s="740"/>
      <c r="AL26" s="740"/>
      <c r="AM26" s="740"/>
      <c r="AN26" s="740"/>
      <c r="AO26" s="741"/>
      <c r="AP26" s="554"/>
      <c r="AQ26" s="554"/>
      <c r="AR26" s="555"/>
      <c r="AS26" s="140"/>
      <c r="AT26" s="4"/>
      <c r="AU26" s="934"/>
      <c r="AV26" s="934"/>
      <c r="AW26" s="934"/>
      <c r="AX26" s="934"/>
      <c r="AY26" s="754">
        <f t="shared" si="0"/>
      </c>
      <c r="AZ26" s="555"/>
      <c r="BA26" s="754"/>
      <c r="BB26" s="935"/>
    </row>
    <row r="27" spans="1:54" s="2" customFormat="1" ht="12" customHeight="1">
      <c r="A27" s="6" t="str">
        <f>IF(TeamA!C24="","",TeamA!C24)</f>
        <v>-</v>
      </c>
      <c r="B27" s="527" t="str">
        <f>IF(TeamA!D24="","",TeamA!D24)</f>
        <v>-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89">
        <f>IF(TeamA!E24="","",TeamA!E24)</f>
      </c>
      <c r="P27" s="589"/>
      <c r="Q27" s="590"/>
      <c r="R27" s="589"/>
      <c r="S27" s="590"/>
      <c r="T27" s="591" t="str">
        <f>IF(TeamA!F24="","",TeamA!F24)</f>
        <v>-</v>
      </c>
      <c r="U27" s="591"/>
      <c r="V27" s="40"/>
      <c r="W27" s="554"/>
      <c r="X27" s="554"/>
      <c r="Y27" s="555"/>
      <c r="Z27" s="4"/>
      <c r="AA27" s="4"/>
      <c r="AB27" s="4"/>
      <c r="AC27" s="136"/>
      <c r="AD27" s="41"/>
      <c r="AE27" s="43"/>
      <c r="AF27" s="43"/>
      <c r="AG27" s="43"/>
      <c r="AH27" s="612"/>
      <c r="AI27" s="613"/>
      <c r="AJ27" s="739"/>
      <c r="AK27" s="740"/>
      <c r="AL27" s="740"/>
      <c r="AM27" s="740"/>
      <c r="AN27" s="740"/>
      <c r="AO27" s="741"/>
      <c r="AP27" s="554"/>
      <c r="AQ27" s="554"/>
      <c r="AR27" s="555"/>
      <c r="AS27" s="140"/>
      <c r="AT27" s="4"/>
      <c r="AU27" s="934"/>
      <c r="AV27" s="934"/>
      <c r="AW27" s="934"/>
      <c r="AX27" s="934"/>
      <c r="AY27" s="754">
        <f t="shared" si="0"/>
      </c>
      <c r="AZ27" s="555"/>
      <c r="BA27" s="754"/>
      <c r="BB27" s="935"/>
    </row>
    <row r="28" spans="1:54" s="2" customFormat="1" ht="12" customHeight="1">
      <c r="A28" s="41" t="str">
        <f>IF(TeamA!C25="","",TeamA!C25)</f>
        <v>-</v>
      </c>
      <c r="B28" s="691" t="str">
        <f>IF(TeamA!D25="","",TeamA!D25)</f>
        <v>-</v>
      </c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3">
        <f>IF(TeamA!E25="","",TeamA!E25)</f>
      </c>
      <c r="P28" s="605"/>
      <c r="Q28" s="606"/>
      <c r="R28" s="605"/>
      <c r="S28" s="606"/>
      <c r="T28" s="606" t="str">
        <f>IF(TeamA!F25="","",TeamA!F25)</f>
        <v>-</v>
      </c>
      <c r="U28" s="694"/>
      <c r="V28" s="40"/>
      <c r="W28" s="554"/>
      <c r="X28" s="554"/>
      <c r="Y28" s="555"/>
      <c r="Z28" s="4"/>
      <c r="AA28" s="4"/>
      <c r="AB28" s="4"/>
      <c r="AC28" s="137"/>
      <c r="AD28" s="602" t="s">
        <v>231</v>
      </c>
      <c r="AE28" s="603"/>
      <c r="AF28" s="603"/>
      <c r="AG28" s="603"/>
      <c r="AH28" s="603"/>
      <c r="AI28" s="604"/>
      <c r="AJ28" s="597" t="str">
        <f>IF(TeamA!D26="","",TeamA!D26)</f>
        <v>-</v>
      </c>
      <c r="AK28" s="598"/>
      <c r="AL28" s="598"/>
      <c r="AM28" s="598"/>
      <c r="AN28" s="598"/>
      <c r="AO28" s="599"/>
      <c r="AP28" s="554"/>
      <c r="AQ28" s="554"/>
      <c r="AR28" s="555"/>
      <c r="AS28" s="140"/>
      <c r="AT28" s="4"/>
      <c r="AU28" s="934"/>
      <c r="AV28" s="934"/>
      <c r="AW28" s="934"/>
      <c r="AX28" s="934"/>
      <c r="AY28" s="754">
        <f t="shared" si="0"/>
      </c>
      <c r="AZ28" s="555"/>
      <c r="BA28" s="932"/>
      <c r="BB28" s="933"/>
    </row>
    <row r="29" spans="1:54" s="2" customFormat="1" ht="10.5" customHeight="1">
      <c r="A29" s="576" t="s">
        <v>878</v>
      </c>
      <c r="B29" s="577"/>
      <c r="C29" s="577"/>
      <c r="D29" s="577"/>
      <c r="E29" s="577"/>
      <c r="F29" s="835"/>
      <c r="G29" s="543">
        <f>IF(GameSheet!G29="","",GameSheet!G29)</f>
      </c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5"/>
      <c r="V29" s="572" t="s">
        <v>248</v>
      </c>
      <c r="W29" s="573"/>
      <c r="X29" s="573"/>
      <c r="Y29" s="573"/>
      <c r="Z29" s="573"/>
      <c r="AA29" s="573"/>
      <c r="AB29" s="573"/>
      <c r="AC29" s="573"/>
      <c r="AD29" s="576" t="s">
        <v>682</v>
      </c>
      <c r="AE29" s="577"/>
      <c r="AF29" s="577"/>
      <c r="AG29" s="577"/>
      <c r="AH29" s="577"/>
      <c r="AI29" s="578"/>
      <c r="AJ29" s="736"/>
      <c r="AK29" s="737"/>
      <c r="AL29" s="737"/>
      <c r="AM29" s="737"/>
      <c r="AN29" s="737"/>
      <c r="AO29" s="738"/>
      <c r="AP29" s="576" t="s">
        <v>384</v>
      </c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8"/>
    </row>
    <row r="30" spans="1:54" s="2" customFormat="1" ht="10.5" customHeight="1">
      <c r="A30" s="836"/>
      <c r="B30" s="837"/>
      <c r="C30" s="837"/>
      <c r="D30" s="837"/>
      <c r="E30" s="837"/>
      <c r="F30" s="838"/>
      <c r="G30" s="546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8"/>
      <c r="V30" s="574"/>
      <c r="W30" s="575"/>
      <c r="X30" s="575"/>
      <c r="Y30" s="575"/>
      <c r="Z30" s="575"/>
      <c r="AA30" s="575"/>
      <c r="AB30" s="575"/>
      <c r="AC30" s="575"/>
      <c r="AD30" s="579"/>
      <c r="AE30" s="580"/>
      <c r="AF30" s="580"/>
      <c r="AG30" s="580"/>
      <c r="AH30" s="580"/>
      <c r="AI30" s="581"/>
      <c r="AJ30" s="739"/>
      <c r="AK30" s="740"/>
      <c r="AL30" s="740"/>
      <c r="AM30" s="740"/>
      <c r="AN30" s="740"/>
      <c r="AO30" s="741"/>
      <c r="AP30" s="938"/>
      <c r="AQ30" s="939"/>
      <c r="AR30" s="939"/>
      <c r="AS30" s="939"/>
      <c r="AT30" s="939"/>
      <c r="AU30" s="939"/>
      <c r="AV30" s="939"/>
      <c r="AW30" s="939"/>
      <c r="AX30" s="939"/>
      <c r="AY30" s="939"/>
      <c r="AZ30" s="939"/>
      <c r="BA30" s="939"/>
      <c r="BB30" s="940"/>
    </row>
    <row r="31" spans="1:54" s="3" customFormat="1" ht="12" customHeight="1">
      <c r="A31" s="13" t="s">
        <v>250</v>
      </c>
      <c r="B31" s="610" t="s">
        <v>532</v>
      </c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583" t="s">
        <v>230</v>
      </c>
      <c r="P31" s="583"/>
      <c r="Q31" s="583"/>
      <c r="R31" s="583"/>
      <c r="S31" s="584"/>
      <c r="T31" s="623" t="s">
        <v>251</v>
      </c>
      <c r="U31" s="702"/>
      <c r="V31" s="13" t="s">
        <v>252</v>
      </c>
      <c r="W31" s="623" t="s">
        <v>253</v>
      </c>
      <c r="X31" s="623"/>
      <c r="Y31" s="623"/>
      <c r="Z31" s="14" t="s">
        <v>254</v>
      </c>
      <c r="AA31" s="14" t="s">
        <v>255</v>
      </c>
      <c r="AB31" s="14" t="s">
        <v>256</v>
      </c>
      <c r="AC31" s="15" t="s">
        <v>257</v>
      </c>
      <c r="AD31" s="13" t="s">
        <v>391</v>
      </c>
      <c r="AE31" s="14" t="s">
        <v>392</v>
      </c>
      <c r="AF31" s="52" t="s">
        <v>275</v>
      </c>
      <c r="AG31" s="52" t="s">
        <v>278</v>
      </c>
      <c r="AH31" s="585" t="s">
        <v>243</v>
      </c>
      <c r="AI31" s="586"/>
      <c r="AJ31" s="739"/>
      <c r="AK31" s="740"/>
      <c r="AL31" s="740"/>
      <c r="AM31" s="740"/>
      <c r="AN31" s="740"/>
      <c r="AO31" s="741"/>
      <c r="AP31" s="937" t="s">
        <v>253</v>
      </c>
      <c r="AQ31" s="623"/>
      <c r="AR31" s="623"/>
      <c r="AS31" s="14" t="s">
        <v>331</v>
      </c>
      <c r="AT31" s="14" t="s">
        <v>258</v>
      </c>
      <c r="AU31" s="623" t="s">
        <v>259</v>
      </c>
      <c r="AV31" s="623"/>
      <c r="AW31" s="623"/>
      <c r="AX31" s="623"/>
      <c r="AY31" s="623" t="s">
        <v>260</v>
      </c>
      <c r="AZ31" s="623"/>
      <c r="BA31" s="623" t="s">
        <v>261</v>
      </c>
      <c r="BB31" s="714"/>
    </row>
    <row r="32" spans="1:54" s="2" customFormat="1" ht="12" customHeight="1">
      <c r="A32" s="12" t="str">
        <f>IF(TeamB!C4="","",TeamB!C4)</f>
        <v>-</v>
      </c>
      <c r="B32" s="608" t="str">
        <f>IF(TeamB!D4="","",TeamB!D4)</f>
        <v>-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81">
        <f>IF(TeamB!E4="","",TeamB!E4)</f>
      </c>
      <c r="P32" s="681"/>
      <c r="Q32" s="681"/>
      <c r="R32" s="681"/>
      <c r="S32" s="534"/>
      <c r="T32" s="699" t="str">
        <f>IF(TeamB!F4="","",TeamB!F4)</f>
        <v>G</v>
      </c>
      <c r="U32" s="703"/>
      <c r="V32" s="12"/>
      <c r="W32" s="554"/>
      <c r="X32" s="554"/>
      <c r="Y32" s="555"/>
      <c r="Z32" s="11"/>
      <c r="AA32" s="11"/>
      <c r="AB32" s="11"/>
      <c r="AC32" s="136"/>
      <c r="AD32" s="12"/>
      <c r="AE32" s="11"/>
      <c r="AF32" s="11"/>
      <c r="AG32" s="11"/>
      <c r="AH32" s="600"/>
      <c r="AI32" s="601"/>
      <c r="AJ32" s="739"/>
      <c r="AK32" s="740"/>
      <c r="AL32" s="740"/>
      <c r="AM32" s="740"/>
      <c r="AN32" s="740"/>
      <c r="AO32" s="741"/>
      <c r="AP32" s="554"/>
      <c r="AQ32" s="554"/>
      <c r="AR32" s="555"/>
      <c r="AS32" s="138"/>
      <c r="AT32" s="11"/>
      <c r="AU32" s="936"/>
      <c r="AV32" s="936"/>
      <c r="AW32" s="936"/>
      <c r="AX32" s="936"/>
      <c r="AY32" s="754">
        <f>IF(AP32="","",AP32)</f>
      </c>
      <c r="AZ32" s="555"/>
      <c r="BA32" s="754"/>
      <c r="BB32" s="935"/>
    </row>
    <row r="33" spans="1:54" s="2" customFormat="1" ht="12" customHeight="1">
      <c r="A33" s="37" t="str">
        <f>IF(TeamB!C5="","",TeamB!C5)</f>
        <v>-</v>
      </c>
      <c r="B33" s="691" t="str">
        <f>IF(TeamB!D5="","",TeamB!D5)</f>
        <v>-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5">
        <f>IF(TeamB!E5="","",TeamB!E5)</f>
      </c>
      <c r="P33" s="695"/>
      <c r="Q33" s="606"/>
      <c r="R33" s="605"/>
      <c r="S33" s="695"/>
      <c r="T33" s="698" t="str">
        <f>IF(TeamB!F5="","",TeamB!F5)</f>
        <v>-</v>
      </c>
      <c r="U33" s="698"/>
      <c r="V33" s="6"/>
      <c r="W33" s="554"/>
      <c r="X33" s="554"/>
      <c r="Y33" s="555"/>
      <c r="Z33" s="4"/>
      <c r="AA33" s="4"/>
      <c r="AB33" s="4"/>
      <c r="AC33" s="136"/>
      <c r="AD33" s="6"/>
      <c r="AE33" s="4"/>
      <c r="AF33" s="4"/>
      <c r="AG33" s="4"/>
      <c r="AH33" s="570"/>
      <c r="AI33" s="571"/>
      <c r="AJ33" s="739"/>
      <c r="AK33" s="740"/>
      <c r="AL33" s="740"/>
      <c r="AM33" s="740"/>
      <c r="AN33" s="740"/>
      <c r="AO33" s="741"/>
      <c r="AP33" s="554"/>
      <c r="AQ33" s="554"/>
      <c r="AR33" s="555"/>
      <c r="AS33" s="139"/>
      <c r="AT33" s="4"/>
      <c r="AU33" s="934"/>
      <c r="AV33" s="934"/>
      <c r="AW33" s="934"/>
      <c r="AX33" s="934"/>
      <c r="AY33" s="754">
        <f aca="true" t="shared" si="1" ref="AY33:AY53">IF(AP33="","",AP33)</f>
      </c>
      <c r="AZ33" s="555"/>
      <c r="BA33" s="754"/>
      <c r="BB33" s="935"/>
    </row>
    <row r="34" spans="1:54" s="2" customFormat="1" ht="12" customHeight="1">
      <c r="A34" s="39" t="str">
        <f>IF(TeamB!C6="","",TeamB!C6)</f>
        <v>-</v>
      </c>
      <c r="B34" s="608" t="str">
        <f>IF(TeamB!D6="","",TeamB!D6)</f>
        <v>-</v>
      </c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534">
        <f>IF(TeamB!E6="","",TeamB!E6)</f>
      </c>
      <c r="P34" s="534"/>
      <c r="Q34" s="701"/>
      <c r="R34" s="534"/>
      <c r="S34" s="534"/>
      <c r="T34" s="699" t="str">
        <f>IF(TeamB!F6="","",TeamB!F6)</f>
        <v>-</v>
      </c>
      <c r="U34" s="700"/>
      <c r="V34" s="6"/>
      <c r="W34" s="554"/>
      <c r="X34" s="554"/>
      <c r="Y34" s="555"/>
      <c r="Z34" s="4"/>
      <c r="AA34" s="4"/>
      <c r="AB34" s="4"/>
      <c r="AC34" s="136"/>
      <c r="AD34" s="6"/>
      <c r="AE34" s="4"/>
      <c r="AF34" s="4"/>
      <c r="AG34" s="4"/>
      <c r="AH34" s="570"/>
      <c r="AI34" s="571"/>
      <c r="AJ34" s="739"/>
      <c r="AK34" s="740"/>
      <c r="AL34" s="740"/>
      <c r="AM34" s="740"/>
      <c r="AN34" s="740"/>
      <c r="AO34" s="741"/>
      <c r="AP34" s="554"/>
      <c r="AQ34" s="554"/>
      <c r="AR34" s="555"/>
      <c r="AS34" s="139"/>
      <c r="AT34" s="4"/>
      <c r="AU34" s="934"/>
      <c r="AV34" s="934"/>
      <c r="AW34" s="934"/>
      <c r="AX34" s="934"/>
      <c r="AY34" s="754">
        <f t="shared" si="1"/>
      </c>
      <c r="AZ34" s="555"/>
      <c r="BA34" s="754"/>
      <c r="BB34" s="935"/>
    </row>
    <row r="35" spans="1:54" s="2" customFormat="1" ht="12" customHeight="1">
      <c r="A35" s="6" t="str">
        <f>IF(TeamB!C7="","",TeamB!C7)</f>
        <v>-</v>
      </c>
      <c r="B35" s="527" t="str">
        <f>IF(TeamB!D7="","",TeamB!D7)</f>
        <v>-</v>
      </c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89">
        <f>IF(TeamB!E7="","",TeamB!E7)</f>
      </c>
      <c r="P35" s="589"/>
      <c r="Q35" s="590"/>
      <c r="R35" s="589"/>
      <c r="S35" s="589"/>
      <c r="T35" s="591" t="str">
        <f>IF(TeamB!F7="","",TeamB!F7)</f>
        <v>-</v>
      </c>
      <c r="U35" s="690"/>
      <c r="V35" s="40"/>
      <c r="W35" s="554"/>
      <c r="X35" s="554"/>
      <c r="Y35" s="555"/>
      <c r="Z35" s="4"/>
      <c r="AA35" s="4"/>
      <c r="AB35" s="4"/>
      <c r="AC35" s="136"/>
      <c r="AD35" s="6"/>
      <c r="AE35" s="4"/>
      <c r="AF35" s="4"/>
      <c r="AG35" s="4"/>
      <c r="AH35" s="570"/>
      <c r="AI35" s="571"/>
      <c r="AJ35" s="739"/>
      <c r="AK35" s="740"/>
      <c r="AL35" s="740"/>
      <c r="AM35" s="740"/>
      <c r="AN35" s="740"/>
      <c r="AO35" s="741"/>
      <c r="AP35" s="554"/>
      <c r="AQ35" s="554"/>
      <c r="AR35" s="555"/>
      <c r="AS35" s="139"/>
      <c r="AT35" s="4"/>
      <c r="AU35" s="934"/>
      <c r="AV35" s="934"/>
      <c r="AW35" s="934"/>
      <c r="AX35" s="934"/>
      <c r="AY35" s="754">
        <f t="shared" si="1"/>
      </c>
      <c r="AZ35" s="555"/>
      <c r="BA35" s="754"/>
      <c r="BB35" s="935"/>
    </row>
    <row r="36" spans="1:54" s="2" customFormat="1" ht="12" customHeight="1">
      <c r="A36" s="6" t="str">
        <f>IF(TeamB!C8="","",TeamB!C8)</f>
        <v>-</v>
      </c>
      <c r="B36" s="527" t="str">
        <f>IF(TeamB!D8="","",TeamB!D8)</f>
        <v>-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89">
        <f>IF(TeamB!E8="","",TeamB!E8)</f>
      </c>
      <c r="P36" s="589"/>
      <c r="Q36" s="590"/>
      <c r="R36" s="589"/>
      <c r="S36" s="589"/>
      <c r="T36" s="591" t="str">
        <f>IF(TeamB!F8="","",TeamB!F8)</f>
        <v>-</v>
      </c>
      <c r="U36" s="690"/>
      <c r="V36" s="40"/>
      <c r="W36" s="554"/>
      <c r="X36" s="554"/>
      <c r="Y36" s="555"/>
      <c r="Z36" s="4"/>
      <c r="AA36" s="4"/>
      <c r="AB36" s="4"/>
      <c r="AC36" s="136"/>
      <c r="AD36" s="6"/>
      <c r="AE36" s="4"/>
      <c r="AF36" s="4"/>
      <c r="AG36" s="4"/>
      <c r="AH36" s="570"/>
      <c r="AI36" s="571"/>
      <c r="AJ36" s="739"/>
      <c r="AK36" s="740"/>
      <c r="AL36" s="740"/>
      <c r="AM36" s="740"/>
      <c r="AN36" s="740"/>
      <c r="AO36" s="741"/>
      <c r="AP36" s="554"/>
      <c r="AQ36" s="554"/>
      <c r="AR36" s="555"/>
      <c r="AS36" s="139"/>
      <c r="AT36" s="4"/>
      <c r="AU36" s="934"/>
      <c r="AV36" s="934"/>
      <c r="AW36" s="934"/>
      <c r="AX36" s="934"/>
      <c r="AY36" s="754">
        <f t="shared" si="1"/>
      </c>
      <c r="AZ36" s="555"/>
      <c r="BA36" s="754"/>
      <c r="BB36" s="935"/>
    </row>
    <row r="37" spans="1:54" s="2" customFormat="1" ht="12" customHeight="1">
      <c r="A37" s="6" t="str">
        <f>IF(TeamB!C9="","",TeamB!C9)</f>
        <v>-</v>
      </c>
      <c r="B37" s="527" t="str">
        <f>IF(TeamB!D9="","",TeamB!D9)</f>
        <v>-</v>
      </c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89">
        <f>IF(TeamB!E9="","",TeamB!E9)</f>
      </c>
      <c r="P37" s="589"/>
      <c r="Q37" s="590"/>
      <c r="R37" s="589"/>
      <c r="S37" s="590"/>
      <c r="T37" s="591" t="str">
        <f>IF(TeamB!F9="","",TeamB!F9)</f>
        <v>-</v>
      </c>
      <c r="U37" s="742"/>
      <c r="V37" s="40"/>
      <c r="W37" s="554"/>
      <c r="X37" s="554"/>
      <c r="Y37" s="555"/>
      <c r="Z37" s="4"/>
      <c r="AA37" s="4"/>
      <c r="AB37" s="4"/>
      <c r="AC37" s="136"/>
      <c r="AD37" s="6"/>
      <c r="AE37" s="4"/>
      <c r="AF37" s="4"/>
      <c r="AG37" s="4"/>
      <c r="AH37" s="570"/>
      <c r="AI37" s="571"/>
      <c r="AJ37" s="739"/>
      <c r="AK37" s="740"/>
      <c r="AL37" s="740"/>
      <c r="AM37" s="740"/>
      <c r="AN37" s="740"/>
      <c r="AO37" s="741"/>
      <c r="AP37" s="554"/>
      <c r="AQ37" s="554"/>
      <c r="AR37" s="555"/>
      <c r="AS37" s="139"/>
      <c r="AT37" s="4"/>
      <c r="AU37" s="934"/>
      <c r="AV37" s="934"/>
      <c r="AW37" s="934"/>
      <c r="AX37" s="934"/>
      <c r="AY37" s="754">
        <f t="shared" si="1"/>
      </c>
      <c r="AZ37" s="555"/>
      <c r="BA37" s="754"/>
      <c r="BB37" s="935"/>
    </row>
    <row r="38" spans="1:54" s="2" customFormat="1" ht="12" customHeight="1">
      <c r="A38" s="41" t="str">
        <f>IF(TeamB!C10="","",TeamB!C10)</f>
        <v>-</v>
      </c>
      <c r="B38" s="691" t="str">
        <f>IF(TeamB!D10="","",TeamB!D10)</f>
        <v>-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05">
        <f>IF(TeamB!E10="","",TeamB!E10)</f>
      </c>
      <c r="P38" s="605"/>
      <c r="Q38" s="606"/>
      <c r="R38" s="605"/>
      <c r="S38" s="606"/>
      <c r="T38" s="696" t="str">
        <f>IF(TeamB!F10="","",TeamB!F10)</f>
        <v>-</v>
      </c>
      <c r="U38" s="694"/>
      <c r="V38" s="40"/>
      <c r="W38" s="554"/>
      <c r="X38" s="554"/>
      <c r="Y38" s="555"/>
      <c r="Z38" s="4"/>
      <c r="AA38" s="4"/>
      <c r="AB38" s="4"/>
      <c r="AC38" s="136"/>
      <c r="AD38" s="6"/>
      <c r="AE38" s="4"/>
      <c r="AF38" s="4"/>
      <c r="AG38" s="4"/>
      <c r="AH38" s="570"/>
      <c r="AI38" s="571"/>
      <c r="AJ38" s="739"/>
      <c r="AK38" s="740"/>
      <c r="AL38" s="740"/>
      <c r="AM38" s="740"/>
      <c r="AN38" s="740"/>
      <c r="AO38" s="741"/>
      <c r="AP38" s="554"/>
      <c r="AQ38" s="554"/>
      <c r="AR38" s="555"/>
      <c r="AS38" s="139"/>
      <c r="AT38" s="4"/>
      <c r="AU38" s="934"/>
      <c r="AV38" s="934"/>
      <c r="AW38" s="934"/>
      <c r="AX38" s="934"/>
      <c r="AY38" s="754">
        <f t="shared" si="1"/>
      </c>
      <c r="AZ38" s="555"/>
      <c r="BA38" s="754"/>
      <c r="BB38" s="935"/>
    </row>
    <row r="39" spans="1:54" s="2" customFormat="1" ht="12" customHeight="1">
      <c r="A39" s="12" t="str">
        <f>IF(TeamB!C11="","",TeamB!C11)</f>
        <v>-</v>
      </c>
      <c r="B39" s="608" t="str">
        <f>IF(TeamB!D11="","",TeamB!D11)</f>
        <v>-</v>
      </c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526">
        <f>IF(TeamB!E11="","",TeamB!E11)</f>
      </c>
      <c r="P39" s="526"/>
      <c r="Q39" s="607"/>
      <c r="R39" s="526"/>
      <c r="S39" s="607"/>
      <c r="T39" s="546" t="str">
        <f>IF(TeamB!F11="","",TeamB!F11)</f>
        <v>-</v>
      </c>
      <c r="U39" s="546"/>
      <c r="V39" s="40"/>
      <c r="W39" s="554"/>
      <c r="X39" s="554"/>
      <c r="Y39" s="555"/>
      <c r="Z39" s="4"/>
      <c r="AA39" s="4"/>
      <c r="AB39" s="4"/>
      <c r="AC39" s="136"/>
      <c r="AD39" s="6"/>
      <c r="AE39" s="4"/>
      <c r="AF39" s="4"/>
      <c r="AG39" s="4"/>
      <c r="AH39" s="570"/>
      <c r="AI39" s="571"/>
      <c r="AJ39" s="739"/>
      <c r="AK39" s="740"/>
      <c r="AL39" s="740"/>
      <c r="AM39" s="740"/>
      <c r="AN39" s="740"/>
      <c r="AO39" s="741"/>
      <c r="AP39" s="554"/>
      <c r="AQ39" s="554"/>
      <c r="AR39" s="555"/>
      <c r="AS39" s="139"/>
      <c r="AT39" s="4"/>
      <c r="AU39" s="934"/>
      <c r="AV39" s="934"/>
      <c r="AW39" s="934"/>
      <c r="AX39" s="934"/>
      <c r="AY39" s="754">
        <f t="shared" si="1"/>
      </c>
      <c r="AZ39" s="555"/>
      <c r="BA39" s="754"/>
      <c r="BB39" s="935"/>
    </row>
    <row r="40" spans="1:54" s="2" customFormat="1" ht="12" customHeight="1">
      <c r="A40" s="6" t="str">
        <f>IF(TeamB!C12="","",TeamB!C12)</f>
        <v>-</v>
      </c>
      <c r="B40" s="527" t="str">
        <f>IF(TeamB!D12="","",TeamB!D12)</f>
        <v>-</v>
      </c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89">
        <f>IF(TeamB!E12="","",TeamB!E12)</f>
      </c>
      <c r="P40" s="589"/>
      <c r="Q40" s="590"/>
      <c r="R40" s="589"/>
      <c r="S40" s="590"/>
      <c r="T40" s="591" t="str">
        <f>IF(TeamB!F12="","",TeamB!F12)</f>
        <v>-</v>
      </c>
      <c r="U40" s="591"/>
      <c r="V40" s="40"/>
      <c r="W40" s="554"/>
      <c r="X40" s="554"/>
      <c r="Y40" s="555"/>
      <c r="Z40" s="4"/>
      <c r="AA40" s="4"/>
      <c r="AB40" s="4"/>
      <c r="AC40" s="136"/>
      <c r="AD40" s="6"/>
      <c r="AE40" s="4"/>
      <c r="AF40" s="4"/>
      <c r="AG40" s="4"/>
      <c r="AH40" s="570"/>
      <c r="AI40" s="571"/>
      <c r="AJ40" s="739"/>
      <c r="AK40" s="740"/>
      <c r="AL40" s="740"/>
      <c r="AM40" s="740"/>
      <c r="AN40" s="740"/>
      <c r="AO40" s="741"/>
      <c r="AP40" s="554"/>
      <c r="AQ40" s="554"/>
      <c r="AR40" s="555"/>
      <c r="AS40" s="140"/>
      <c r="AT40" s="4"/>
      <c r="AU40" s="934"/>
      <c r="AV40" s="934"/>
      <c r="AW40" s="934"/>
      <c r="AX40" s="934"/>
      <c r="AY40" s="754">
        <f t="shared" si="1"/>
      </c>
      <c r="AZ40" s="555"/>
      <c r="BA40" s="754"/>
      <c r="BB40" s="935"/>
    </row>
    <row r="41" spans="1:54" s="2" customFormat="1" ht="12" customHeight="1">
      <c r="A41" s="6" t="str">
        <f>IF(TeamB!C13="","",TeamB!C13)</f>
        <v>-</v>
      </c>
      <c r="B41" s="527" t="str">
        <f>IF(TeamB!D13="","",TeamB!D13)</f>
        <v>-</v>
      </c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89">
        <f>IF(TeamB!E13="","",TeamB!E13)</f>
      </c>
      <c r="P41" s="589"/>
      <c r="Q41" s="590"/>
      <c r="R41" s="589"/>
      <c r="S41" s="590"/>
      <c r="T41" s="591" t="str">
        <f>IF(TeamB!F13="","",TeamB!F13)</f>
        <v>-</v>
      </c>
      <c r="U41" s="591"/>
      <c r="V41" s="40"/>
      <c r="W41" s="554"/>
      <c r="X41" s="554"/>
      <c r="Y41" s="555"/>
      <c r="Z41" s="4"/>
      <c r="AA41" s="4"/>
      <c r="AB41" s="4"/>
      <c r="AC41" s="136"/>
      <c r="AD41" s="6"/>
      <c r="AE41" s="4"/>
      <c r="AF41" s="4"/>
      <c r="AG41" s="4"/>
      <c r="AH41" s="570"/>
      <c r="AI41" s="571"/>
      <c r="AJ41" s="739"/>
      <c r="AK41" s="740"/>
      <c r="AL41" s="740"/>
      <c r="AM41" s="740"/>
      <c r="AN41" s="740"/>
      <c r="AO41" s="741"/>
      <c r="AP41" s="554"/>
      <c r="AQ41" s="554"/>
      <c r="AR41" s="555"/>
      <c r="AS41" s="140"/>
      <c r="AT41" s="4"/>
      <c r="AU41" s="934"/>
      <c r="AV41" s="934"/>
      <c r="AW41" s="934"/>
      <c r="AX41" s="934"/>
      <c r="AY41" s="754">
        <f t="shared" si="1"/>
      </c>
      <c r="AZ41" s="555"/>
      <c r="BA41" s="754"/>
      <c r="BB41" s="935"/>
    </row>
    <row r="42" spans="1:54" s="2" customFormat="1" ht="12" customHeight="1">
      <c r="A42" s="6" t="str">
        <f>IF(TeamB!C14="","",TeamB!C14)</f>
        <v>-</v>
      </c>
      <c r="B42" s="527" t="str">
        <f>IF(TeamB!D14="","",TeamB!D14)</f>
        <v>-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89">
        <f>IF(TeamB!E14="","",TeamB!E14)</f>
      </c>
      <c r="P42" s="589"/>
      <c r="Q42" s="590"/>
      <c r="R42" s="589"/>
      <c r="S42" s="590"/>
      <c r="T42" s="591" t="str">
        <f>IF(TeamB!F14="","",TeamB!F14)</f>
        <v>-</v>
      </c>
      <c r="U42" s="591"/>
      <c r="V42" s="40"/>
      <c r="W42" s="554"/>
      <c r="X42" s="554"/>
      <c r="Y42" s="555"/>
      <c r="Z42" s="4"/>
      <c r="AA42" s="4"/>
      <c r="AB42" s="4"/>
      <c r="AC42" s="136"/>
      <c r="AD42" s="6"/>
      <c r="AE42" s="4"/>
      <c r="AF42" s="4"/>
      <c r="AG42" s="4"/>
      <c r="AH42" s="570"/>
      <c r="AI42" s="571"/>
      <c r="AJ42" s="739"/>
      <c r="AK42" s="740"/>
      <c r="AL42" s="740"/>
      <c r="AM42" s="740"/>
      <c r="AN42" s="740"/>
      <c r="AO42" s="741"/>
      <c r="AP42" s="554"/>
      <c r="AQ42" s="554"/>
      <c r="AR42" s="555"/>
      <c r="AS42" s="140"/>
      <c r="AT42" s="4"/>
      <c r="AU42" s="934"/>
      <c r="AV42" s="934"/>
      <c r="AW42" s="934"/>
      <c r="AX42" s="934"/>
      <c r="AY42" s="754">
        <f t="shared" si="1"/>
      </c>
      <c r="AZ42" s="555"/>
      <c r="BA42" s="754"/>
      <c r="BB42" s="935"/>
    </row>
    <row r="43" spans="1:54" s="2" customFormat="1" ht="12" customHeight="1">
      <c r="A43" s="37" t="str">
        <f>IF(TeamB!C15="","",TeamB!C15)</f>
        <v>-</v>
      </c>
      <c r="B43" s="691" t="str">
        <f>IF(TeamB!D15="","",TeamB!D15)</f>
        <v>-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5">
        <f>IF(TeamB!E15="","",TeamB!E15)</f>
      </c>
      <c r="P43" s="695"/>
      <c r="Q43" s="697"/>
      <c r="R43" s="695"/>
      <c r="S43" s="697"/>
      <c r="T43" s="698" t="str">
        <f>IF(TeamB!F15="","",TeamB!F15)</f>
        <v>-</v>
      </c>
      <c r="U43" s="698"/>
      <c r="V43" s="40"/>
      <c r="W43" s="554"/>
      <c r="X43" s="554"/>
      <c r="Y43" s="555"/>
      <c r="Z43" s="4"/>
      <c r="AA43" s="4"/>
      <c r="AB43" s="4"/>
      <c r="AC43" s="136"/>
      <c r="AD43" s="6"/>
      <c r="AE43" s="4"/>
      <c r="AF43" s="4"/>
      <c r="AG43" s="4"/>
      <c r="AH43" s="570"/>
      <c r="AI43" s="571"/>
      <c r="AJ43" s="739"/>
      <c r="AK43" s="740"/>
      <c r="AL43" s="740"/>
      <c r="AM43" s="740"/>
      <c r="AN43" s="740"/>
      <c r="AO43" s="741"/>
      <c r="AP43" s="554"/>
      <c r="AQ43" s="554"/>
      <c r="AR43" s="555"/>
      <c r="AS43" s="140"/>
      <c r="AT43" s="4"/>
      <c r="AU43" s="934"/>
      <c r="AV43" s="934"/>
      <c r="AW43" s="934"/>
      <c r="AX43" s="934"/>
      <c r="AY43" s="754">
        <f t="shared" si="1"/>
      </c>
      <c r="AZ43" s="555"/>
      <c r="BA43" s="754"/>
      <c r="BB43" s="935"/>
    </row>
    <row r="44" spans="1:54" s="2" customFormat="1" ht="12" customHeight="1">
      <c r="A44" s="39" t="str">
        <f>IF(TeamB!C16="","",TeamB!C16)</f>
        <v>-</v>
      </c>
      <c r="B44" s="608" t="str">
        <f>IF(TeamB!D16="","",TeamB!D16)</f>
        <v>-</v>
      </c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534">
        <f>IF(TeamB!E16="","",TeamB!E16)</f>
      </c>
      <c r="P44" s="534"/>
      <c r="Q44" s="701"/>
      <c r="R44" s="534"/>
      <c r="S44" s="701"/>
      <c r="T44" s="699" t="str">
        <f>IF(TeamB!F16="","",TeamB!F16)</f>
        <v>-</v>
      </c>
      <c r="U44" s="700"/>
      <c r="V44" s="40"/>
      <c r="W44" s="554"/>
      <c r="X44" s="554"/>
      <c r="Y44" s="555"/>
      <c r="Z44" s="4"/>
      <c r="AA44" s="4"/>
      <c r="AB44" s="4"/>
      <c r="AC44" s="136"/>
      <c r="AD44" s="6"/>
      <c r="AE44" s="4"/>
      <c r="AF44" s="4"/>
      <c r="AG44" s="4"/>
      <c r="AH44" s="570"/>
      <c r="AI44" s="571"/>
      <c r="AJ44" s="739"/>
      <c r="AK44" s="740"/>
      <c r="AL44" s="740"/>
      <c r="AM44" s="740"/>
      <c r="AN44" s="740"/>
      <c r="AO44" s="741"/>
      <c r="AP44" s="554"/>
      <c r="AQ44" s="554"/>
      <c r="AR44" s="555"/>
      <c r="AS44" s="140"/>
      <c r="AT44" s="4"/>
      <c r="AU44" s="934"/>
      <c r="AV44" s="934"/>
      <c r="AW44" s="934"/>
      <c r="AX44" s="934"/>
      <c r="AY44" s="754">
        <f t="shared" si="1"/>
      </c>
      <c r="AZ44" s="555"/>
      <c r="BA44" s="754"/>
      <c r="BB44" s="935"/>
    </row>
    <row r="45" spans="1:54" s="2" customFormat="1" ht="12" customHeight="1">
      <c r="A45" s="6" t="str">
        <f>IF(TeamB!C17="","",TeamB!C17)</f>
        <v>-</v>
      </c>
      <c r="B45" s="527" t="str">
        <f>IF(TeamB!D17="","",TeamB!D17)</f>
        <v>-</v>
      </c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89">
        <f>IF(TeamB!E17="","",TeamB!E17)</f>
      </c>
      <c r="P45" s="589"/>
      <c r="Q45" s="590"/>
      <c r="R45" s="589"/>
      <c r="S45" s="590"/>
      <c r="T45" s="591" t="str">
        <f>IF(TeamB!F17="","",TeamB!F17)</f>
        <v>-</v>
      </c>
      <c r="U45" s="690"/>
      <c r="V45" s="40"/>
      <c r="W45" s="554"/>
      <c r="X45" s="554"/>
      <c r="Y45" s="555"/>
      <c r="Z45" s="4"/>
      <c r="AA45" s="4"/>
      <c r="AB45" s="4"/>
      <c r="AC45" s="136"/>
      <c r="AD45" s="6"/>
      <c r="AE45" s="4"/>
      <c r="AF45" s="4"/>
      <c r="AG45" s="4"/>
      <c r="AH45" s="570"/>
      <c r="AI45" s="571"/>
      <c r="AJ45" s="739"/>
      <c r="AK45" s="740"/>
      <c r="AL45" s="740"/>
      <c r="AM45" s="740"/>
      <c r="AN45" s="740"/>
      <c r="AO45" s="741"/>
      <c r="AP45" s="554"/>
      <c r="AQ45" s="554"/>
      <c r="AR45" s="555"/>
      <c r="AS45" s="140"/>
      <c r="AT45" s="4"/>
      <c r="AU45" s="934"/>
      <c r="AV45" s="934"/>
      <c r="AW45" s="934"/>
      <c r="AX45" s="934"/>
      <c r="AY45" s="754">
        <f t="shared" si="1"/>
      </c>
      <c r="AZ45" s="555"/>
      <c r="BA45" s="754"/>
      <c r="BB45" s="935"/>
    </row>
    <row r="46" spans="1:54" s="2" customFormat="1" ht="12" customHeight="1">
      <c r="A46" s="6" t="str">
        <f>IF(TeamB!C18="","",TeamB!C18)</f>
        <v>-</v>
      </c>
      <c r="B46" s="527" t="str">
        <f>IF(TeamB!D18="","",TeamB!D18)</f>
        <v>-</v>
      </c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89">
        <f>IF(TeamB!E18="","",TeamB!E18)</f>
      </c>
      <c r="P46" s="589"/>
      <c r="Q46" s="590"/>
      <c r="R46" s="589"/>
      <c r="S46" s="590"/>
      <c r="T46" s="591" t="str">
        <f>IF(TeamB!F18="","",TeamB!F18)</f>
        <v>-</v>
      </c>
      <c r="U46" s="690"/>
      <c r="V46" s="40"/>
      <c r="W46" s="554"/>
      <c r="X46" s="554"/>
      <c r="Y46" s="555"/>
      <c r="Z46" s="4"/>
      <c r="AA46" s="4"/>
      <c r="AB46" s="4"/>
      <c r="AC46" s="136"/>
      <c r="AD46" s="6"/>
      <c r="AE46" s="4"/>
      <c r="AF46" s="4"/>
      <c r="AG46" s="4"/>
      <c r="AH46" s="570"/>
      <c r="AI46" s="571"/>
      <c r="AJ46" s="739"/>
      <c r="AK46" s="740"/>
      <c r="AL46" s="740"/>
      <c r="AM46" s="740"/>
      <c r="AN46" s="740"/>
      <c r="AO46" s="741"/>
      <c r="AP46" s="554"/>
      <c r="AQ46" s="554"/>
      <c r="AR46" s="555"/>
      <c r="AS46" s="140"/>
      <c r="AT46" s="4"/>
      <c r="AU46" s="934"/>
      <c r="AV46" s="934"/>
      <c r="AW46" s="934"/>
      <c r="AX46" s="934"/>
      <c r="AY46" s="754">
        <f t="shared" si="1"/>
      </c>
      <c r="AZ46" s="555"/>
      <c r="BA46" s="754"/>
      <c r="BB46" s="935"/>
    </row>
    <row r="47" spans="1:54" s="2" customFormat="1" ht="12" customHeight="1">
      <c r="A47" s="6" t="str">
        <f>IF(TeamB!C19="","",TeamB!C19)</f>
        <v>-</v>
      </c>
      <c r="B47" s="527" t="str">
        <f>IF(TeamB!D19="","",TeamB!D19)</f>
        <v>-</v>
      </c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89">
        <f>IF(TeamB!E19="","",TeamB!E19)</f>
      </c>
      <c r="P47" s="589"/>
      <c r="Q47" s="590"/>
      <c r="R47" s="589"/>
      <c r="S47" s="590"/>
      <c r="T47" s="591" t="str">
        <f>IF(TeamB!F19="","",TeamB!F19)</f>
        <v>-</v>
      </c>
      <c r="U47" s="690"/>
      <c r="V47" s="40"/>
      <c r="W47" s="554"/>
      <c r="X47" s="554"/>
      <c r="Y47" s="555"/>
      <c r="Z47" s="4"/>
      <c r="AA47" s="4"/>
      <c r="AB47" s="4"/>
      <c r="AC47" s="136"/>
      <c r="AD47" s="6"/>
      <c r="AE47" s="4"/>
      <c r="AF47" s="4"/>
      <c r="AG47" s="4"/>
      <c r="AH47" s="570"/>
      <c r="AI47" s="571"/>
      <c r="AJ47" s="739"/>
      <c r="AK47" s="740"/>
      <c r="AL47" s="740"/>
      <c r="AM47" s="740"/>
      <c r="AN47" s="740"/>
      <c r="AO47" s="741"/>
      <c r="AP47" s="554"/>
      <c r="AQ47" s="554"/>
      <c r="AR47" s="555"/>
      <c r="AS47" s="140"/>
      <c r="AT47" s="4"/>
      <c r="AU47" s="934"/>
      <c r="AV47" s="934"/>
      <c r="AW47" s="934"/>
      <c r="AX47" s="934"/>
      <c r="AY47" s="754">
        <f t="shared" si="1"/>
      </c>
      <c r="AZ47" s="555"/>
      <c r="BA47" s="754"/>
      <c r="BB47" s="935"/>
    </row>
    <row r="48" spans="1:54" s="2" customFormat="1" ht="12" customHeight="1">
      <c r="A48" s="41" t="str">
        <f>IF(TeamB!C20="","",TeamB!C20)</f>
        <v>-</v>
      </c>
      <c r="B48" s="691" t="str">
        <f>IF(TeamB!D20="","",TeamB!D20)</f>
        <v>-</v>
      </c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05">
        <f>IF(TeamB!E20="","",TeamB!E20)</f>
      </c>
      <c r="P48" s="605"/>
      <c r="Q48" s="606"/>
      <c r="R48" s="605"/>
      <c r="S48" s="606"/>
      <c r="T48" s="696" t="str">
        <f>IF(TeamB!F20="","",TeamB!F20)</f>
        <v>-</v>
      </c>
      <c r="U48" s="694"/>
      <c r="V48" s="40"/>
      <c r="W48" s="554"/>
      <c r="X48" s="554"/>
      <c r="Y48" s="555"/>
      <c r="Z48" s="4"/>
      <c r="AA48" s="4"/>
      <c r="AB48" s="4"/>
      <c r="AC48" s="136"/>
      <c r="AD48" s="6"/>
      <c r="AE48" s="4"/>
      <c r="AF48" s="4"/>
      <c r="AG48" s="4"/>
      <c r="AH48" s="570"/>
      <c r="AI48" s="571"/>
      <c r="AJ48" s="739"/>
      <c r="AK48" s="740"/>
      <c r="AL48" s="740"/>
      <c r="AM48" s="740"/>
      <c r="AN48" s="740"/>
      <c r="AO48" s="741"/>
      <c r="AP48" s="554"/>
      <c r="AQ48" s="554"/>
      <c r="AR48" s="555"/>
      <c r="AS48" s="140"/>
      <c r="AT48" s="4"/>
      <c r="AU48" s="934"/>
      <c r="AV48" s="934"/>
      <c r="AW48" s="934"/>
      <c r="AX48" s="934"/>
      <c r="AY48" s="754">
        <f t="shared" si="1"/>
      </c>
      <c r="AZ48" s="555"/>
      <c r="BA48" s="754"/>
      <c r="BB48" s="935"/>
    </row>
    <row r="49" spans="1:54" s="2" customFormat="1" ht="12" customHeight="1">
      <c r="A49" s="12" t="str">
        <f>IF(TeamB!C21="","",TeamB!C21)</f>
        <v>-</v>
      </c>
      <c r="B49" s="608" t="str">
        <f>IF(TeamB!D21="","",TeamB!D21)</f>
        <v>-</v>
      </c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526">
        <f>IF(TeamB!E21="","",TeamB!E21)</f>
      </c>
      <c r="P49" s="526"/>
      <c r="Q49" s="607"/>
      <c r="R49" s="526"/>
      <c r="S49" s="607"/>
      <c r="T49" s="546" t="str">
        <f>IF(TeamB!F21="","",TeamB!F21)</f>
        <v>-</v>
      </c>
      <c r="U49" s="546"/>
      <c r="V49" s="40"/>
      <c r="W49" s="554"/>
      <c r="X49" s="554"/>
      <c r="Y49" s="555"/>
      <c r="Z49" s="4"/>
      <c r="AA49" s="4"/>
      <c r="AB49" s="4"/>
      <c r="AC49" s="136"/>
      <c r="AD49" s="6"/>
      <c r="AE49" s="4"/>
      <c r="AF49" s="4"/>
      <c r="AG49" s="4"/>
      <c r="AH49" s="570"/>
      <c r="AI49" s="571"/>
      <c r="AJ49" s="739"/>
      <c r="AK49" s="740"/>
      <c r="AL49" s="740"/>
      <c r="AM49" s="740"/>
      <c r="AN49" s="740"/>
      <c r="AO49" s="741"/>
      <c r="AP49" s="554"/>
      <c r="AQ49" s="554"/>
      <c r="AR49" s="555"/>
      <c r="AS49" s="140"/>
      <c r="AT49" s="4"/>
      <c r="AU49" s="934"/>
      <c r="AV49" s="934"/>
      <c r="AW49" s="934"/>
      <c r="AX49" s="934"/>
      <c r="AY49" s="754">
        <f t="shared" si="1"/>
      </c>
      <c r="AZ49" s="555"/>
      <c r="BA49" s="754"/>
      <c r="BB49" s="935"/>
    </row>
    <row r="50" spans="1:54" s="2" customFormat="1" ht="12" customHeight="1">
      <c r="A50" s="6" t="str">
        <f>IF(TeamB!C22="","",TeamB!C22)</f>
        <v>-</v>
      </c>
      <c r="B50" s="527" t="str">
        <f>IF(TeamB!D22="","",TeamB!D22)</f>
        <v>-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89">
        <f>IF(TeamB!E22="","",TeamB!E22)</f>
      </c>
      <c r="P50" s="589"/>
      <c r="Q50" s="590"/>
      <c r="R50" s="589"/>
      <c r="S50" s="590"/>
      <c r="T50" s="591" t="str">
        <f>IF(TeamB!F22="","",TeamB!F22)</f>
        <v>-</v>
      </c>
      <c r="U50" s="591"/>
      <c r="V50" s="40"/>
      <c r="W50" s="554"/>
      <c r="X50" s="554"/>
      <c r="Y50" s="555"/>
      <c r="Z50" s="4"/>
      <c r="AA50" s="4"/>
      <c r="AB50" s="4"/>
      <c r="AC50" s="136"/>
      <c r="AD50" s="6"/>
      <c r="AE50" s="4"/>
      <c r="AF50" s="4"/>
      <c r="AG50" s="4"/>
      <c r="AH50" s="570"/>
      <c r="AI50" s="571"/>
      <c r="AJ50" s="739"/>
      <c r="AK50" s="740"/>
      <c r="AL50" s="740"/>
      <c r="AM50" s="740"/>
      <c r="AN50" s="740"/>
      <c r="AO50" s="741"/>
      <c r="AP50" s="554"/>
      <c r="AQ50" s="554"/>
      <c r="AR50" s="555"/>
      <c r="AS50" s="140"/>
      <c r="AT50" s="4"/>
      <c r="AU50" s="934"/>
      <c r="AV50" s="934"/>
      <c r="AW50" s="934"/>
      <c r="AX50" s="934"/>
      <c r="AY50" s="754">
        <f t="shared" si="1"/>
      </c>
      <c r="AZ50" s="555"/>
      <c r="BA50" s="754"/>
      <c r="BB50" s="935"/>
    </row>
    <row r="51" spans="1:54" s="2" customFormat="1" ht="12" customHeight="1">
      <c r="A51" s="6" t="str">
        <f>IF(TeamB!C23="","",TeamB!C23)</f>
        <v>-</v>
      </c>
      <c r="B51" s="527" t="str">
        <f>IF(TeamB!D23="","",TeamB!D23)</f>
        <v>-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89">
        <f>IF(TeamB!E23="","",TeamB!E23)</f>
      </c>
      <c r="P51" s="589"/>
      <c r="Q51" s="590"/>
      <c r="R51" s="589"/>
      <c r="S51" s="590"/>
      <c r="T51" s="591" t="str">
        <f>IF(TeamB!F23="","",TeamB!F23)</f>
        <v>-</v>
      </c>
      <c r="U51" s="591"/>
      <c r="V51" s="40"/>
      <c r="W51" s="554"/>
      <c r="X51" s="554"/>
      <c r="Y51" s="555"/>
      <c r="Z51" s="4"/>
      <c r="AA51" s="4"/>
      <c r="AB51" s="4"/>
      <c r="AC51" s="136"/>
      <c r="AD51" s="6"/>
      <c r="AE51" s="4"/>
      <c r="AF51" s="4"/>
      <c r="AG51" s="4"/>
      <c r="AH51" s="570"/>
      <c r="AI51" s="571"/>
      <c r="AJ51" s="739"/>
      <c r="AK51" s="740"/>
      <c r="AL51" s="740"/>
      <c r="AM51" s="740"/>
      <c r="AN51" s="740"/>
      <c r="AO51" s="741"/>
      <c r="AP51" s="554"/>
      <c r="AQ51" s="554"/>
      <c r="AR51" s="555"/>
      <c r="AS51" s="140"/>
      <c r="AT51" s="4"/>
      <c r="AU51" s="934"/>
      <c r="AV51" s="934"/>
      <c r="AW51" s="934"/>
      <c r="AX51" s="934"/>
      <c r="AY51" s="754">
        <f t="shared" si="1"/>
      </c>
      <c r="AZ51" s="555"/>
      <c r="BA51" s="754"/>
      <c r="BB51" s="935"/>
    </row>
    <row r="52" spans="1:54" s="2" customFormat="1" ht="12" customHeight="1">
      <c r="A52" s="6" t="str">
        <f>IF(TeamB!C24="","",TeamB!C24)</f>
        <v>-</v>
      </c>
      <c r="B52" s="527" t="str">
        <f>IF(TeamB!D24="","",TeamB!D24)</f>
        <v>-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89">
        <f>IF(TeamB!E24="","",TeamB!E24)</f>
      </c>
      <c r="P52" s="589"/>
      <c r="Q52" s="590"/>
      <c r="R52" s="589"/>
      <c r="S52" s="590"/>
      <c r="T52" s="591" t="str">
        <f>IF(TeamB!F24="","",TeamB!F24)</f>
        <v>-</v>
      </c>
      <c r="U52" s="591"/>
      <c r="V52" s="40"/>
      <c r="W52" s="554"/>
      <c r="X52" s="554"/>
      <c r="Y52" s="555"/>
      <c r="Z52" s="4"/>
      <c r="AA52" s="4"/>
      <c r="AB52" s="4"/>
      <c r="AC52" s="136"/>
      <c r="AD52" s="41"/>
      <c r="AE52" s="43"/>
      <c r="AF52" s="43"/>
      <c r="AG52" s="43"/>
      <c r="AH52" s="612"/>
      <c r="AI52" s="613"/>
      <c r="AJ52" s="739"/>
      <c r="AK52" s="740"/>
      <c r="AL52" s="740"/>
      <c r="AM52" s="740"/>
      <c r="AN52" s="740"/>
      <c r="AO52" s="741"/>
      <c r="AP52" s="554"/>
      <c r="AQ52" s="554"/>
      <c r="AR52" s="555"/>
      <c r="AS52" s="140"/>
      <c r="AT52" s="4"/>
      <c r="AU52" s="934"/>
      <c r="AV52" s="934"/>
      <c r="AW52" s="934"/>
      <c r="AX52" s="934"/>
      <c r="AY52" s="754">
        <f t="shared" si="1"/>
      </c>
      <c r="AZ52" s="555"/>
      <c r="BA52" s="754"/>
      <c r="BB52" s="935"/>
    </row>
    <row r="53" spans="1:54" s="2" customFormat="1" ht="12" customHeight="1">
      <c r="A53" s="41" t="str">
        <f>IF(TeamB!C25="","",TeamB!C25)</f>
        <v>-</v>
      </c>
      <c r="B53" s="691" t="str">
        <f>IF(TeamB!D25="","",TeamB!D25)</f>
        <v>-</v>
      </c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3">
        <f>IF(TeamB!E25="","",TeamB!E25)</f>
      </c>
      <c r="P53" s="605"/>
      <c r="Q53" s="606"/>
      <c r="R53" s="605"/>
      <c r="S53" s="606"/>
      <c r="T53" s="606" t="str">
        <f>IF(TeamB!F25="","",TeamB!F25)</f>
        <v>-</v>
      </c>
      <c r="U53" s="694"/>
      <c r="V53" s="42"/>
      <c r="W53" s="554"/>
      <c r="X53" s="554"/>
      <c r="Y53" s="555"/>
      <c r="Z53" s="43"/>
      <c r="AA53" s="43"/>
      <c r="AB53" s="43"/>
      <c r="AC53" s="137"/>
      <c r="AD53" s="602" t="s">
        <v>231</v>
      </c>
      <c r="AE53" s="603"/>
      <c r="AF53" s="603"/>
      <c r="AG53" s="603"/>
      <c r="AH53" s="603"/>
      <c r="AI53" s="604"/>
      <c r="AJ53" s="597" t="str">
        <f>IF(TeamB!D27="","",TeamB!D27)</f>
        <v>-</v>
      </c>
      <c r="AK53" s="598"/>
      <c r="AL53" s="598"/>
      <c r="AM53" s="598"/>
      <c r="AN53" s="598"/>
      <c r="AO53" s="599"/>
      <c r="AP53" s="634"/>
      <c r="AQ53" s="635"/>
      <c r="AR53" s="636"/>
      <c r="AS53" s="141"/>
      <c r="AT53" s="43"/>
      <c r="AU53" s="931"/>
      <c r="AV53" s="931"/>
      <c r="AW53" s="931"/>
      <c r="AX53" s="931"/>
      <c r="AY53" s="932">
        <f t="shared" si="1"/>
      </c>
      <c r="AZ53" s="636"/>
      <c r="BA53" s="932"/>
      <c r="BB53" s="933"/>
    </row>
    <row r="54" spans="1:54" s="5" customFormat="1" ht="12" customHeight="1">
      <c r="A54" s="929" t="s">
        <v>263</v>
      </c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27"/>
      <c r="N54" s="927"/>
      <c r="O54" s="928"/>
      <c r="P54" s="928"/>
      <c r="Q54" s="927"/>
      <c r="R54" s="927"/>
      <c r="S54" s="28"/>
      <c r="T54" s="927"/>
      <c r="U54" s="928"/>
      <c r="V54" s="927" t="s">
        <v>264</v>
      </c>
      <c r="W54" s="928"/>
      <c r="X54" s="928"/>
      <c r="Y54" s="928"/>
      <c r="Z54" s="21"/>
      <c r="AA54" s="21"/>
      <c r="AB54" s="21"/>
      <c r="AC54" s="21"/>
      <c r="AD54" s="21"/>
      <c r="AE54" s="21" t="s">
        <v>820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 t="s">
        <v>819</v>
      </c>
      <c r="AW54" s="21"/>
      <c r="AX54" s="21"/>
      <c r="AY54" s="21"/>
      <c r="AZ54" s="21"/>
      <c r="BA54" s="21"/>
      <c r="BB54" s="21"/>
    </row>
    <row r="55" spans="1:54" s="5" customFormat="1" ht="12" customHeight="1">
      <c r="A55" s="686" t="s">
        <v>265</v>
      </c>
      <c r="B55" s="687"/>
      <c r="C55" s="558" t="s">
        <v>266</v>
      </c>
      <c r="D55" s="558"/>
      <c r="E55" s="559"/>
      <c r="F55" s="565" t="s">
        <v>267</v>
      </c>
      <c r="G55" s="565"/>
      <c r="H55" s="559"/>
      <c r="I55" s="565" t="s">
        <v>268</v>
      </c>
      <c r="J55" s="565"/>
      <c r="K55" s="565"/>
      <c r="L55" s="775" t="s">
        <v>269</v>
      </c>
      <c r="M55" s="712"/>
      <c r="N55" s="712"/>
      <c r="O55" s="712"/>
      <c r="P55" s="712"/>
      <c r="Q55" s="713"/>
      <c r="R55" s="558" t="s">
        <v>270</v>
      </c>
      <c r="S55" s="559"/>
      <c r="T55" s="559"/>
      <c r="U55" s="559"/>
      <c r="V55" s="780" t="s">
        <v>271</v>
      </c>
      <c r="W55" s="565"/>
      <c r="X55" s="565" t="s">
        <v>272</v>
      </c>
      <c r="Y55" s="559"/>
      <c r="Z55" s="559" t="s">
        <v>273</v>
      </c>
      <c r="AA55" s="558"/>
      <c r="AB55" s="565" t="s">
        <v>274</v>
      </c>
      <c r="AC55" s="687"/>
      <c r="AD55" s="22"/>
      <c r="AE55" s="751" t="s">
        <v>275</v>
      </c>
      <c r="AF55" s="926"/>
      <c r="AG55" s="559" t="s">
        <v>276</v>
      </c>
      <c r="AH55" s="923"/>
      <c r="AI55" s="775" t="s">
        <v>277</v>
      </c>
      <c r="AJ55" s="926"/>
      <c r="AK55" s="559" t="s">
        <v>278</v>
      </c>
      <c r="AL55" s="926"/>
      <c r="AM55" s="559" t="s">
        <v>276</v>
      </c>
      <c r="AN55" s="923"/>
      <c r="AO55" s="559" t="s">
        <v>277</v>
      </c>
      <c r="AP55" s="925"/>
      <c r="AQ55" s="21"/>
      <c r="AR55" s="21"/>
      <c r="AS55" s="21"/>
      <c r="AT55" s="21"/>
      <c r="AU55" s="21"/>
      <c r="AV55" s="803" t="s">
        <v>253</v>
      </c>
      <c r="AW55" s="749"/>
      <c r="AX55" s="749"/>
      <c r="AY55" s="749" t="s">
        <v>275</v>
      </c>
      <c r="AZ55" s="749"/>
      <c r="BA55" s="749" t="s">
        <v>278</v>
      </c>
      <c r="BB55" s="750"/>
    </row>
    <row r="56" spans="1:54" ht="12" customHeight="1">
      <c r="A56" s="568">
        <v>1</v>
      </c>
      <c r="B56" s="569"/>
      <c r="C56" s="27">
        <f>GameSheet!C56</f>
        <v>0</v>
      </c>
      <c r="D56" s="31" t="s">
        <v>262</v>
      </c>
      <c r="E56" s="38">
        <f>GameSheet!E56</f>
        <v>0</v>
      </c>
      <c r="F56" s="106">
        <f>GameSheet!F56</f>
        <v>0</v>
      </c>
      <c r="G56" s="38" t="s">
        <v>244</v>
      </c>
      <c r="H56" s="109">
        <f>GameSheet!H56</f>
        <v>0</v>
      </c>
      <c r="I56" s="110">
        <f>GameSheet!I56</f>
        <v>0</v>
      </c>
      <c r="J56" s="38" t="s">
        <v>244</v>
      </c>
      <c r="K56" s="111">
        <f>GameSheet!K56</f>
        <v>0</v>
      </c>
      <c r="L56" s="533">
        <f>GameSheet!L56</f>
        <v>0</v>
      </c>
      <c r="M56" s="533"/>
      <c r="N56" s="533" t="s">
        <v>244</v>
      </c>
      <c r="O56" s="685"/>
      <c r="P56" s="533">
        <f>GameSheet!P56</f>
        <v>0</v>
      </c>
      <c r="Q56" s="534"/>
      <c r="R56" s="27">
        <f>GameSheet!R56</f>
        <v>0</v>
      </c>
      <c r="S56" s="596" t="s">
        <v>262</v>
      </c>
      <c r="T56" s="544"/>
      <c r="U56" s="27">
        <f>GameSheet!U56</f>
        <v>0</v>
      </c>
      <c r="V56" s="906">
        <f>GameSheet!V56</f>
        <v>0</v>
      </c>
      <c r="W56" s="907"/>
      <c r="X56" s="920" t="str">
        <f>GameSheet!X56</f>
        <v>-</v>
      </c>
      <c r="Y56" s="924"/>
      <c r="Z56" s="915">
        <f>GameSheet!Z56</f>
        <v>0</v>
      </c>
      <c r="AA56" s="916"/>
      <c r="AB56" s="920" t="str">
        <f>GameSheet!AB56</f>
        <v>-</v>
      </c>
      <c r="AC56" s="921"/>
      <c r="AD56" s="23"/>
      <c r="AE56" s="762" t="str">
        <f>GameSheet!AE56</f>
        <v>-</v>
      </c>
      <c r="AF56" s="922"/>
      <c r="AG56" s="754">
        <f>GameSheet!AG56</f>
        <v>0</v>
      </c>
      <c r="AH56" s="555"/>
      <c r="AI56" s="917" t="str">
        <f>GameSheet!AI56</f>
        <v>0</v>
      </c>
      <c r="AJ56" s="918"/>
      <c r="AK56" s="919" t="str">
        <f>GameSheet!AK56</f>
        <v>-</v>
      </c>
      <c r="AL56" s="918"/>
      <c r="AM56" s="754">
        <f>GameSheet!AM56</f>
        <v>0</v>
      </c>
      <c r="AN56" s="555"/>
      <c r="AO56" s="600" t="str">
        <f>GameSheet!AO56</f>
        <v>0</v>
      </c>
      <c r="AP56" s="910"/>
      <c r="AQ56" s="16"/>
      <c r="AR56" s="16"/>
      <c r="AS56" s="16"/>
      <c r="AT56" s="16"/>
      <c r="AU56" s="16"/>
      <c r="AV56" s="911">
        <f>GameSheet!AV56</f>
        <v>0</v>
      </c>
      <c r="AW56" s="912"/>
      <c r="AX56" s="913"/>
      <c r="AY56" s="854" t="str">
        <f>IF(GameSheet!AY56="","",GameSheet!AY56)</f>
        <v>-</v>
      </c>
      <c r="AZ56" s="854"/>
      <c r="BA56" s="854" t="str">
        <f>IF(GameSheet!BA56="","",GameSheet!BA56)</f>
        <v>-</v>
      </c>
      <c r="BB56" s="855"/>
    </row>
    <row r="57" spans="1:54" ht="12" customHeight="1">
      <c r="A57" s="682">
        <v>2</v>
      </c>
      <c r="B57" s="683"/>
      <c r="C57" s="31">
        <f>GameSheet!C57</f>
        <v>0</v>
      </c>
      <c r="D57" s="31" t="s">
        <v>262</v>
      </c>
      <c r="E57" s="31">
        <f>GameSheet!E57</f>
        <v>0</v>
      </c>
      <c r="F57" s="106">
        <f>GameSheet!F57</f>
        <v>0</v>
      </c>
      <c r="G57" s="27" t="s">
        <v>244</v>
      </c>
      <c r="H57" s="109">
        <f>GameSheet!H57</f>
        <v>0</v>
      </c>
      <c r="I57" s="110">
        <f>GameSheet!I57</f>
        <v>0</v>
      </c>
      <c r="J57" s="27" t="s">
        <v>244</v>
      </c>
      <c r="K57" s="111">
        <f>GameSheet!K57</f>
        <v>0</v>
      </c>
      <c r="L57" s="525">
        <f>GameSheet!L57</f>
        <v>0</v>
      </c>
      <c r="M57" s="525"/>
      <c r="N57" s="525" t="s">
        <v>244</v>
      </c>
      <c r="O57" s="633"/>
      <c r="P57" s="525">
        <f>GameSheet!P57</f>
        <v>0</v>
      </c>
      <c r="Q57" s="526"/>
      <c r="R57" s="27">
        <f>GameSheet!R57</f>
        <v>0</v>
      </c>
      <c r="S57" s="531" t="s">
        <v>262</v>
      </c>
      <c r="T57" s="532"/>
      <c r="U57" s="27">
        <f>GameSheet!U57</f>
        <v>0</v>
      </c>
      <c r="V57" s="906" t="str">
        <f>GameSheet!V57</f>
        <v>-</v>
      </c>
      <c r="W57" s="907"/>
      <c r="X57" s="789" t="str">
        <f>GameSheet!X57</f>
        <v>-</v>
      </c>
      <c r="Y57" s="790"/>
      <c r="Z57" s="789" t="str">
        <f>GameSheet!Z57</f>
        <v>-</v>
      </c>
      <c r="AA57" s="788"/>
      <c r="AB57" s="789" t="str">
        <f>GameSheet!AB57</f>
        <v>-</v>
      </c>
      <c r="AC57" s="800"/>
      <c r="AD57" s="23"/>
      <c r="AE57" s="908" t="str">
        <f>GameSheet!AE57</f>
        <v>-</v>
      </c>
      <c r="AF57" s="909"/>
      <c r="AG57" s="754" t="str">
        <f>GameSheet!AG57</f>
        <v>-</v>
      </c>
      <c r="AH57" s="555"/>
      <c r="AI57" s="612" t="str">
        <f>GameSheet!AI57</f>
        <v>-</v>
      </c>
      <c r="AJ57" s="909"/>
      <c r="AK57" s="612" t="str">
        <f>GameSheet!AK57</f>
        <v>-</v>
      </c>
      <c r="AL57" s="909"/>
      <c r="AM57" s="754" t="str">
        <f>GameSheet!AM57</f>
        <v>-</v>
      </c>
      <c r="AN57" s="555"/>
      <c r="AO57" s="612" t="str">
        <f>GameSheet!AO57</f>
        <v>-</v>
      </c>
      <c r="AP57" s="914"/>
      <c r="AQ57" s="16"/>
      <c r="AR57" s="16"/>
      <c r="AS57" s="16"/>
      <c r="AT57" s="16"/>
      <c r="AU57" s="16"/>
      <c r="AV57" s="655">
        <f>IF(GameSheet!AV57="","",GameSheet!AV57)</f>
      </c>
      <c r="AW57" s="554"/>
      <c r="AX57" s="555"/>
      <c r="AY57" s="854">
        <f>IF(GameSheet!AY57="","",GameSheet!AY57)</f>
      </c>
      <c r="AZ57" s="854"/>
      <c r="BA57" s="854">
        <f>IF(GameSheet!BA57="","",GameSheet!BA57)</f>
      </c>
      <c r="BB57" s="855"/>
    </row>
    <row r="58" spans="1:54" ht="12" customHeight="1">
      <c r="A58" s="682">
        <v>3</v>
      </c>
      <c r="B58" s="683"/>
      <c r="C58" s="31">
        <f>GameSheet!C58</f>
        <v>0</v>
      </c>
      <c r="D58" s="31" t="s">
        <v>262</v>
      </c>
      <c r="E58" s="31">
        <f>GameSheet!E58</f>
        <v>0</v>
      </c>
      <c r="F58" s="106">
        <f>GameSheet!F58</f>
        <v>0</v>
      </c>
      <c r="G58" s="27" t="s">
        <v>244</v>
      </c>
      <c r="H58" s="109">
        <f>GameSheet!H58</f>
        <v>0</v>
      </c>
      <c r="I58" s="110">
        <f>GameSheet!I58</f>
        <v>0</v>
      </c>
      <c r="J58" s="27" t="s">
        <v>244</v>
      </c>
      <c r="K58" s="111">
        <f>GameSheet!K58</f>
        <v>0</v>
      </c>
      <c r="L58" s="525">
        <f>GameSheet!L58</f>
        <v>0</v>
      </c>
      <c r="M58" s="525"/>
      <c r="N58" s="525" t="s">
        <v>244</v>
      </c>
      <c r="O58" s="633"/>
      <c r="P58" s="525">
        <f>GameSheet!P58</f>
        <v>0</v>
      </c>
      <c r="Q58" s="526"/>
      <c r="R58" s="27">
        <f>GameSheet!R58</f>
        <v>0</v>
      </c>
      <c r="S58" s="642" t="s">
        <v>262</v>
      </c>
      <c r="T58" s="643"/>
      <c r="U58" s="27">
        <f>GameSheet!U58</f>
        <v>0</v>
      </c>
      <c r="V58" s="906" t="str">
        <f>GameSheet!V58</f>
        <v>-</v>
      </c>
      <c r="W58" s="907"/>
      <c r="X58" s="789" t="str">
        <f>GameSheet!X58</f>
        <v>-</v>
      </c>
      <c r="Y58" s="790"/>
      <c r="Z58" s="789" t="str">
        <f>GameSheet!Z58</f>
        <v>-</v>
      </c>
      <c r="AA58" s="788"/>
      <c r="AB58" s="789" t="str">
        <f>GameSheet!AB58</f>
        <v>-</v>
      </c>
      <c r="AC58" s="800"/>
      <c r="AD58" s="23"/>
      <c r="AE58" s="768" t="s">
        <v>280</v>
      </c>
      <c r="AF58" s="769"/>
      <c r="AG58" s="770"/>
      <c r="AH58" s="900">
        <f>IF(GameSheet!AH58="","",GameSheet!AH58)</f>
      </c>
      <c r="AI58" s="901"/>
      <c r="AJ58" s="902"/>
      <c r="AK58" s="805" t="s">
        <v>281</v>
      </c>
      <c r="AL58" s="769"/>
      <c r="AM58" s="770"/>
      <c r="AN58" s="903">
        <f>IF(GameSheet!AN58="","",GameSheet!AN58)</f>
      </c>
      <c r="AO58" s="904"/>
      <c r="AP58" s="905"/>
      <c r="AQ58" s="16"/>
      <c r="AR58" s="16"/>
      <c r="AS58" s="16"/>
      <c r="AT58" s="16"/>
      <c r="AU58" s="16"/>
      <c r="AV58" s="655">
        <f>IF(GameSheet!AV58="","",GameSheet!AV58)</f>
      </c>
      <c r="AW58" s="554"/>
      <c r="AX58" s="555"/>
      <c r="AY58" s="854">
        <f>IF(GameSheet!AY58="","",GameSheet!AY58)</f>
      </c>
      <c r="AZ58" s="854"/>
      <c r="BA58" s="854">
        <f>IF(GameSheet!BA58="","",GameSheet!BA58)</f>
      </c>
      <c r="BB58" s="855"/>
    </row>
    <row r="59" spans="1:54" ht="12" customHeight="1">
      <c r="A59" s="682" t="s">
        <v>279</v>
      </c>
      <c r="B59" s="683"/>
      <c r="C59" s="31" t="str">
        <f>GameSheet!C59</f>
        <v>-</v>
      </c>
      <c r="D59" s="31" t="s">
        <v>262</v>
      </c>
      <c r="E59" s="31" t="str">
        <f>GameSheet!E59</f>
        <v>-</v>
      </c>
      <c r="F59" s="110" t="str">
        <f>GameSheet!F59</f>
        <v>-</v>
      </c>
      <c r="G59" s="27" t="s">
        <v>244</v>
      </c>
      <c r="H59" s="31" t="str">
        <f>GameSheet!H59</f>
        <v>-</v>
      </c>
      <c r="I59" s="110" t="str">
        <f>GameSheet!I59</f>
        <v>-</v>
      </c>
      <c r="J59" s="27" t="s">
        <v>244</v>
      </c>
      <c r="K59" s="111" t="str">
        <f>GameSheet!K59</f>
        <v>-</v>
      </c>
      <c r="L59" s="531" t="str">
        <f>GameSheet!L59</f>
        <v>-</v>
      </c>
      <c r="M59" s="531"/>
      <c r="N59" s="531" t="s">
        <v>244</v>
      </c>
      <c r="O59" s="684"/>
      <c r="P59" s="531" t="str">
        <f>GameSheet!P59</f>
        <v>-</v>
      </c>
      <c r="Q59" s="589"/>
      <c r="R59" s="27" t="str">
        <f>GameSheet!R59</f>
        <v>-</v>
      </c>
      <c r="S59" s="531" t="s">
        <v>262</v>
      </c>
      <c r="T59" s="532"/>
      <c r="U59" s="27" t="str">
        <f>GameSheet!U59</f>
        <v>-</v>
      </c>
      <c r="V59" s="787" t="str">
        <f>GameSheet!V59</f>
        <v>-</v>
      </c>
      <c r="W59" s="788"/>
      <c r="X59" s="789" t="str">
        <f>GameSheet!X59</f>
        <v>-</v>
      </c>
      <c r="Y59" s="790"/>
      <c r="Z59" s="789" t="str">
        <f>GameSheet!Z59</f>
        <v>-</v>
      </c>
      <c r="AA59" s="788"/>
      <c r="AB59" s="789" t="str">
        <f>GameSheet!AB59</f>
        <v>-</v>
      </c>
      <c r="AC59" s="800"/>
      <c r="AD59" s="23"/>
      <c r="AE59" s="519" t="s">
        <v>282</v>
      </c>
      <c r="AF59" s="712"/>
      <c r="AG59" s="713"/>
      <c r="AH59" s="900" t="str">
        <f>IF(GameSheet!AH59="","",GameSheet!AH59)</f>
        <v>-</v>
      </c>
      <c r="AI59" s="901"/>
      <c r="AJ59" s="902"/>
      <c r="AK59" s="822" t="s">
        <v>283</v>
      </c>
      <c r="AL59" s="712"/>
      <c r="AM59" s="713"/>
      <c r="AN59" s="900" t="str">
        <f>IF(GameSheet!AN59="","",GameSheet!AN59)</f>
        <v>-</v>
      </c>
      <c r="AO59" s="901"/>
      <c r="AP59" s="902"/>
      <c r="AQ59" s="16"/>
      <c r="AR59" s="16"/>
      <c r="AS59" s="16"/>
      <c r="AT59" s="16"/>
      <c r="AU59" s="16"/>
      <c r="AV59" s="655">
        <f>IF(GameSheet!AV59="","",GameSheet!AV59)</f>
      </c>
      <c r="AW59" s="554"/>
      <c r="AX59" s="555"/>
      <c r="AY59" s="854">
        <f>IF(GameSheet!AY59="","",GameSheet!AY59)</f>
      </c>
      <c r="AZ59" s="854"/>
      <c r="BA59" s="854">
        <f>IF(GameSheet!BA59="","",GameSheet!BA59)</f>
      </c>
      <c r="BB59" s="855"/>
    </row>
    <row r="60" spans="1:54" ht="12" customHeight="1">
      <c r="A60" s="566" t="s">
        <v>681</v>
      </c>
      <c r="B60" s="567"/>
      <c r="C60" s="48" t="str">
        <f>GameSheet!C60</f>
        <v>-</v>
      </c>
      <c r="D60" s="48" t="s">
        <v>262</v>
      </c>
      <c r="E60" s="48" t="str">
        <f>GameSheet!E60</f>
        <v>-</v>
      </c>
      <c r="F60" s="110" t="str">
        <f>GameSheet!F60</f>
        <v>-</v>
      </c>
      <c r="G60" s="27" t="s">
        <v>244</v>
      </c>
      <c r="H60" s="27" t="str">
        <f>GameSheet!H60</f>
        <v>-</v>
      </c>
      <c r="I60" s="110" t="str">
        <f>GameSheet!I60</f>
        <v>-</v>
      </c>
      <c r="J60" s="27" t="s">
        <v>244</v>
      </c>
      <c r="K60" s="111" t="str">
        <f>GameSheet!K60</f>
        <v>-</v>
      </c>
      <c r="L60" s="525" t="str">
        <f>GameSheet!L60</f>
        <v>-</v>
      </c>
      <c r="M60" s="525"/>
      <c r="N60" s="525" t="s">
        <v>244</v>
      </c>
      <c r="O60" s="633"/>
      <c r="P60" s="525" t="str">
        <f>GameSheet!P60</f>
        <v>-</v>
      </c>
      <c r="Q60" s="526"/>
      <c r="R60" s="27" t="str">
        <f>GameSheet!R60</f>
        <v>-</v>
      </c>
      <c r="S60" s="525" t="s">
        <v>262</v>
      </c>
      <c r="T60" s="547"/>
      <c r="U60" s="27" t="str">
        <f>GameSheet!U60</f>
        <v>-</v>
      </c>
      <c r="V60" s="786" t="str">
        <f>GameSheet!V60</f>
        <v>-</v>
      </c>
      <c r="W60" s="783"/>
      <c r="X60" s="782" t="str">
        <f>GameSheet!X60</f>
        <v>-</v>
      </c>
      <c r="Y60" s="816"/>
      <c r="Z60" s="782" t="str">
        <f>GameSheet!Z60</f>
        <v>-</v>
      </c>
      <c r="AA60" s="783"/>
      <c r="AB60" s="782" t="str">
        <f>GameSheet!AB60</f>
        <v>-</v>
      </c>
      <c r="AC60" s="784"/>
      <c r="AD60" s="23"/>
      <c r="AE60" s="768" t="s">
        <v>323</v>
      </c>
      <c r="AF60" s="893"/>
      <c r="AG60" s="893"/>
      <c r="AH60" s="893"/>
      <c r="AI60" s="894"/>
      <c r="AJ60" s="895">
        <f>IF(GameSheet!AJ60="","",GameSheet!AJ60)</f>
      </c>
      <c r="AK60" s="689"/>
      <c r="AL60" s="689"/>
      <c r="AM60" s="689"/>
      <c r="AN60" s="689"/>
      <c r="AO60" s="689"/>
      <c r="AP60" s="896"/>
      <c r="AQ60" s="16"/>
      <c r="AR60" s="16"/>
      <c r="AS60" s="16"/>
      <c r="AT60" s="16"/>
      <c r="AU60" s="16"/>
      <c r="AV60" s="655">
        <f>IF(GameSheet!AV60="","",GameSheet!AV60)</f>
      </c>
      <c r="AW60" s="554"/>
      <c r="AX60" s="555"/>
      <c r="AY60" s="854">
        <f>IF(GameSheet!AY60="","",GameSheet!AY60)</f>
      </c>
      <c r="AZ60" s="854"/>
      <c r="BA60" s="854">
        <f>IF(GameSheet!BA60="","",GameSheet!BA60)</f>
      </c>
      <c r="BB60" s="855"/>
    </row>
    <row r="61" spans="1:54" ht="12" customHeight="1">
      <c r="A61" s="675" t="s">
        <v>284</v>
      </c>
      <c r="B61" s="676"/>
      <c r="C61" s="30">
        <f>IF(ISBLANK(C56),"",SUM(C56:C60))</f>
        <v>0</v>
      </c>
      <c r="D61" s="30" t="s">
        <v>262</v>
      </c>
      <c r="E61" s="30">
        <f>IF(ISBLANK(E56),"",SUM(E56:E60))</f>
        <v>0</v>
      </c>
      <c r="F61" s="107">
        <f>SUM(F56:F60)</f>
        <v>0</v>
      </c>
      <c r="G61" s="30" t="s">
        <v>244</v>
      </c>
      <c r="H61" s="30">
        <f>SUM(H56:H60)</f>
        <v>0</v>
      </c>
      <c r="I61" s="107">
        <f>SUM(I56:I60)</f>
        <v>0</v>
      </c>
      <c r="J61" s="30" t="s">
        <v>244</v>
      </c>
      <c r="K61" s="108">
        <f>SUM(K56:K60)</f>
        <v>0</v>
      </c>
      <c r="L61" s="552">
        <f>SUM(L56:M60)</f>
        <v>0</v>
      </c>
      <c r="M61" s="552"/>
      <c r="N61" s="679" t="s">
        <v>244</v>
      </c>
      <c r="O61" s="680"/>
      <c r="P61" s="552">
        <f>SUM(P56:Q60)</f>
        <v>0</v>
      </c>
      <c r="Q61" s="553"/>
      <c r="R61" s="30">
        <f>SUM(R56:R60)</f>
        <v>0</v>
      </c>
      <c r="S61" s="533" t="s">
        <v>262</v>
      </c>
      <c r="T61" s="681"/>
      <c r="U61" s="30">
        <f>SUM(U56:U60)</f>
        <v>0</v>
      </c>
      <c r="V61" s="891">
        <f>GameSheet!V61</f>
        <v>0</v>
      </c>
      <c r="W61" s="892"/>
      <c r="X61" s="897" t="str">
        <f>GameSheet!X61</f>
        <v>-</v>
      </c>
      <c r="Y61" s="899"/>
      <c r="Z61" s="897">
        <f>GameSheet!Z61</f>
        <v>0</v>
      </c>
      <c r="AA61" s="892"/>
      <c r="AB61" s="897" t="str">
        <f>GameSheet!AB61</f>
        <v>-</v>
      </c>
      <c r="AC61" s="898"/>
      <c r="AD61" s="24"/>
      <c r="AE61" s="519" t="s">
        <v>864</v>
      </c>
      <c r="AF61" s="520"/>
      <c r="AG61" s="520"/>
      <c r="AH61" s="520"/>
      <c r="AI61" s="521"/>
      <c r="AJ61" s="949" t="str">
        <f>IF(GameSheet!AJ61="","",GameSheet!AJ61)</f>
        <v>-</v>
      </c>
      <c r="AK61" s="950"/>
      <c r="AL61" s="950"/>
      <c r="AM61" s="950"/>
      <c r="AN61" s="950"/>
      <c r="AO61" s="950"/>
      <c r="AP61" s="951"/>
      <c r="AQ61" s="16"/>
      <c r="AR61" s="16"/>
      <c r="AS61" s="16"/>
      <c r="AT61" s="16"/>
      <c r="AU61" s="16"/>
      <c r="AV61" s="655">
        <f>IF(GameSheet!AV61="","",GameSheet!AV61)</f>
      </c>
      <c r="AW61" s="554"/>
      <c r="AX61" s="555"/>
      <c r="AY61" s="854">
        <f>IF(GameSheet!AY61="","",GameSheet!AY61)</f>
      </c>
      <c r="AZ61" s="854"/>
      <c r="BA61" s="854">
        <f>IF(GameSheet!BA61="","",GameSheet!BA61)</f>
      </c>
      <c r="BB61" s="855"/>
    </row>
    <row r="62" spans="1:54" ht="12" customHeight="1">
      <c r="A62" s="888" t="s">
        <v>621</v>
      </c>
      <c r="B62" s="888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889"/>
      <c r="W62" s="889"/>
      <c r="X62" s="889"/>
      <c r="Y62" s="889"/>
      <c r="Z62" s="889"/>
      <c r="AA62" s="890"/>
      <c r="AB62" s="890"/>
      <c r="AC62" s="890"/>
      <c r="AD62" s="25"/>
      <c r="AE62" s="25"/>
      <c r="AF62" s="25"/>
      <c r="AG62" s="25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655">
        <f>IF(GameSheet!AV62="","",GameSheet!AV62)</f>
      </c>
      <c r="AW62" s="554"/>
      <c r="AX62" s="555"/>
      <c r="AY62" s="854">
        <f>IF(GameSheet!AY62="","",GameSheet!AY62)</f>
      </c>
      <c r="AZ62" s="854"/>
      <c r="BA62" s="854">
        <f>IF(GameSheet!BA62="","",GameSheet!BA62)</f>
      </c>
      <c r="BB62" s="855"/>
    </row>
    <row r="63" spans="1:54" ht="12" customHeight="1">
      <c r="A63" s="563" t="s">
        <v>622</v>
      </c>
      <c r="B63" s="564"/>
      <c r="C63" s="564"/>
      <c r="D63" s="564"/>
      <c r="E63" s="564"/>
      <c r="F63" s="564"/>
      <c r="G63" s="609" t="str">
        <f>IF(GameSheet!G63="","",GameSheet!G63)</f>
        <v>-</v>
      </c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1"/>
      <c r="V63" s="660" t="s">
        <v>325</v>
      </c>
      <c r="W63" s="661"/>
      <c r="X63" s="661"/>
      <c r="Y63" s="661"/>
      <c r="Z63" s="662"/>
      <c r="AA63" s="882">
        <f>IF(GameSheet!AA63="","",GameSheet!AA63)</f>
      </c>
      <c r="AB63" s="880"/>
      <c r="AC63" s="880"/>
      <c r="AD63" s="880"/>
      <c r="AE63" s="880"/>
      <c r="AF63" s="880"/>
      <c r="AG63" s="881"/>
      <c r="AH63" s="793" t="s">
        <v>324</v>
      </c>
      <c r="AI63" s="883"/>
      <c r="AJ63" s="883"/>
      <c r="AK63" s="883"/>
      <c r="AL63" s="884"/>
      <c r="AM63" s="885">
        <f>IF(GameSheet!AM63="","",GameSheet!AM63)</f>
      </c>
      <c r="AN63" s="886"/>
      <c r="AO63" s="886"/>
      <c r="AP63" s="886"/>
      <c r="AQ63" s="886"/>
      <c r="AR63" s="886"/>
      <c r="AS63" s="887"/>
      <c r="AT63" s="26"/>
      <c r="AU63" s="26"/>
      <c r="AV63" s="655">
        <f>IF(GameSheet!AV63="","",GameSheet!AV63)</f>
      </c>
      <c r="AW63" s="554"/>
      <c r="AX63" s="555"/>
      <c r="AY63" s="854">
        <f>IF(GameSheet!AY63="","",GameSheet!AY63)</f>
      </c>
      <c r="AZ63" s="854"/>
      <c r="BA63" s="854">
        <f>IF(GameSheet!BA63="","",GameSheet!BA63)</f>
      </c>
      <c r="BB63" s="855"/>
    </row>
    <row r="64" spans="1:54" ht="12" customHeight="1">
      <c r="A64" s="549" t="s">
        <v>624</v>
      </c>
      <c r="B64" s="878"/>
      <c r="C64" s="878"/>
      <c r="D64" s="878"/>
      <c r="E64" s="878"/>
      <c r="F64" s="879"/>
      <c r="G64" s="527" t="str">
        <f>IF(GameSheet!G64="","",GameSheet!G64)</f>
        <v>-</v>
      </c>
      <c r="H64" s="664"/>
      <c r="I64" s="664"/>
      <c r="J64" s="664"/>
      <c r="K64" s="664"/>
      <c r="L64" s="664"/>
      <c r="M64" s="664"/>
      <c r="N64" s="664"/>
      <c r="O64" s="664"/>
      <c r="P64" s="664"/>
      <c r="Q64" s="664"/>
      <c r="R64" s="664"/>
      <c r="S64" s="664"/>
      <c r="T64" s="664"/>
      <c r="U64" s="858"/>
      <c r="V64" s="620" t="s">
        <v>325</v>
      </c>
      <c r="W64" s="859"/>
      <c r="X64" s="859"/>
      <c r="Y64" s="859"/>
      <c r="Z64" s="860"/>
      <c r="AA64" s="663">
        <f>IF(GameSheet!AA64="","",GameSheet!AA64)</f>
      </c>
      <c r="AB64" s="664"/>
      <c r="AC64" s="664"/>
      <c r="AD64" s="664"/>
      <c r="AE64" s="664"/>
      <c r="AF64" s="664"/>
      <c r="AG64" s="858"/>
      <c r="AH64" s="801" t="s">
        <v>324</v>
      </c>
      <c r="AI64" s="859"/>
      <c r="AJ64" s="859"/>
      <c r="AK64" s="859"/>
      <c r="AL64" s="860"/>
      <c r="AM64" s="875">
        <f>IF(GameSheet!AM64="","",GameSheet!AM64)</f>
      </c>
      <c r="AN64" s="876"/>
      <c r="AO64" s="876"/>
      <c r="AP64" s="876"/>
      <c r="AQ64" s="876"/>
      <c r="AR64" s="876"/>
      <c r="AS64" s="877"/>
      <c r="AT64" s="26"/>
      <c r="AU64" s="26"/>
      <c r="AV64" s="655">
        <f>IF(GameSheet!AV64="","",GameSheet!AV64)</f>
      </c>
      <c r="AW64" s="554"/>
      <c r="AX64" s="555"/>
      <c r="AY64" s="854">
        <f>IF(GameSheet!AY64="","",GameSheet!AY64)</f>
      </c>
      <c r="AZ64" s="854"/>
      <c r="BA64" s="854">
        <f>IF(GameSheet!BA64="","",GameSheet!BA64)</f>
      </c>
      <c r="BB64" s="855"/>
    </row>
    <row r="65" spans="1:54" ht="12" customHeight="1">
      <c r="A65" s="620" t="s">
        <v>327</v>
      </c>
      <c r="B65" s="856"/>
      <c r="C65" s="856"/>
      <c r="D65" s="856"/>
      <c r="E65" s="856"/>
      <c r="F65" s="857"/>
      <c r="G65" s="527">
        <f>IF(GameSheet!G65="","",GameSheet!G65)</f>
      </c>
      <c r="H65" s="664"/>
      <c r="I65" s="664"/>
      <c r="J65" s="664"/>
      <c r="K65" s="664"/>
      <c r="L65" s="664"/>
      <c r="M65" s="664"/>
      <c r="N65" s="664"/>
      <c r="O65" s="664"/>
      <c r="P65" s="664"/>
      <c r="Q65" s="664"/>
      <c r="R65" s="664"/>
      <c r="S65" s="664"/>
      <c r="T65" s="664"/>
      <c r="U65" s="858"/>
      <c r="V65" s="620" t="s">
        <v>330</v>
      </c>
      <c r="W65" s="859"/>
      <c r="X65" s="859"/>
      <c r="Y65" s="859"/>
      <c r="Z65" s="860"/>
      <c r="AA65" s="663">
        <f>IF(GameSheet!AA65="","",GameSheet!AA65)</f>
      </c>
      <c r="AB65" s="664"/>
      <c r="AC65" s="664"/>
      <c r="AD65" s="664"/>
      <c r="AE65" s="664"/>
      <c r="AF65" s="664"/>
      <c r="AG65" s="858"/>
      <c r="AH65" s="791" t="s">
        <v>315</v>
      </c>
      <c r="AI65" s="859"/>
      <c r="AJ65" s="859"/>
      <c r="AK65" s="859"/>
      <c r="AL65" s="860"/>
      <c r="AM65" s="875">
        <f>IF(GameSheet!AM65="","",GameSheet!AM65)</f>
      </c>
      <c r="AN65" s="876"/>
      <c r="AO65" s="876"/>
      <c r="AP65" s="876"/>
      <c r="AQ65" s="876"/>
      <c r="AR65" s="876"/>
      <c r="AS65" s="877"/>
      <c r="AT65" s="26"/>
      <c r="AU65" s="26"/>
      <c r="AV65" s="655">
        <f>IF(GameSheet!AV65="","",GameSheet!AV65)</f>
      </c>
      <c r="AW65" s="554"/>
      <c r="AX65" s="555"/>
      <c r="AY65" s="854">
        <f>IF(GameSheet!AY65="","",GameSheet!AY65)</f>
      </c>
      <c r="AZ65" s="854"/>
      <c r="BA65" s="854">
        <f>IF(GameSheet!BA65="","",GameSheet!BA65)</f>
      </c>
      <c r="BB65" s="855"/>
    </row>
    <row r="66" spans="1:54" ht="12" customHeight="1">
      <c r="A66" s="620" t="s">
        <v>328</v>
      </c>
      <c r="B66" s="856"/>
      <c r="C66" s="856"/>
      <c r="D66" s="856"/>
      <c r="E66" s="856"/>
      <c r="F66" s="857"/>
      <c r="G66" s="527">
        <f>IF(GameSheet!G66="","",GameSheet!G66)</f>
      </c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858"/>
      <c r="V66" s="620" t="s">
        <v>330</v>
      </c>
      <c r="W66" s="859"/>
      <c r="X66" s="859"/>
      <c r="Y66" s="859"/>
      <c r="Z66" s="860"/>
      <c r="AA66" s="663">
        <f>IF(GameSheet!AA66="","",GameSheet!AA66)</f>
      </c>
      <c r="AB66" s="664"/>
      <c r="AC66" s="664"/>
      <c r="AD66" s="664"/>
      <c r="AE66" s="664"/>
      <c r="AF66" s="664"/>
      <c r="AG66" s="858"/>
      <c r="AH66" s="637" t="s">
        <v>362</v>
      </c>
      <c r="AI66" s="871"/>
      <c r="AJ66" s="871"/>
      <c r="AK66" s="871"/>
      <c r="AL66" s="872"/>
      <c r="AM66" s="649"/>
      <c r="AN66" s="650"/>
      <c r="AO66" s="650"/>
      <c r="AP66" s="650"/>
      <c r="AQ66" s="650"/>
      <c r="AR66" s="650"/>
      <c r="AS66" s="651"/>
      <c r="AT66" s="26"/>
      <c r="AU66" s="26"/>
      <c r="AV66" s="655">
        <f>IF(GameSheet!AV66="","",GameSheet!AV66)</f>
      </c>
      <c r="AW66" s="554"/>
      <c r="AX66" s="555"/>
      <c r="AY66" s="854">
        <f>IF(GameSheet!AY66="","",GameSheet!AY66)</f>
      </c>
      <c r="AZ66" s="854"/>
      <c r="BA66" s="854">
        <f>IF(GameSheet!BA66="","",GameSheet!BA66)</f>
      </c>
      <c r="BB66" s="855"/>
    </row>
    <row r="67" spans="1:54" ht="12" customHeight="1">
      <c r="A67" s="614" t="s">
        <v>329</v>
      </c>
      <c r="B67" s="864"/>
      <c r="C67" s="864"/>
      <c r="D67" s="864"/>
      <c r="E67" s="864"/>
      <c r="F67" s="865"/>
      <c r="G67" s="691">
        <f>IF(GameSheet!G67="","",GameSheet!G67)</f>
      </c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R67" s="866"/>
      <c r="S67" s="866"/>
      <c r="T67" s="866"/>
      <c r="U67" s="867"/>
      <c r="V67" s="614" t="s">
        <v>326</v>
      </c>
      <c r="W67" s="868"/>
      <c r="X67" s="868"/>
      <c r="Y67" s="868"/>
      <c r="Z67" s="869"/>
      <c r="AA67" s="870">
        <f>IF(GameSheet!AA67="","",GameSheet!AA67)</f>
      </c>
      <c r="AB67" s="866"/>
      <c r="AC67" s="866"/>
      <c r="AD67" s="866"/>
      <c r="AE67" s="866"/>
      <c r="AF67" s="866"/>
      <c r="AG67" s="867"/>
      <c r="AH67" s="873"/>
      <c r="AI67" s="873"/>
      <c r="AJ67" s="873"/>
      <c r="AK67" s="873"/>
      <c r="AL67" s="874"/>
      <c r="AM67" s="652"/>
      <c r="AN67" s="653"/>
      <c r="AO67" s="653"/>
      <c r="AP67" s="653"/>
      <c r="AQ67" s="653"/>
      <c r="AR67" s="653"/>
      <c r="AS67" s="654"/>
      <c r="AT67" s="26"/>
      <c r="AU67" s="26"/>
      <c r="AV67" s="634">
        <f>IF(GameSheet!AV67="","",GameSheet!AV67)</f>
      </c>
      <c r="AW67" s="635"/>
      <c r="AX67" s="636"/>
      <c r="AY67" s="852">
        <f>IF(GameSheet!AY67="","",GameSheet!AY67)</f>
      </c>
      <c r="AZ67" s="852"/>
      <c r="BA67" s="852">
        <f>IF(GameSheet!BA67="","",GameSheet!BA67)</f>
      </c>
      <c r="BB67" s="853"/>
    </row>
    <row r="68" spans="1:54" ht="4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ht="12" customHeight="1">
      <c r="A69" s="645" t="s">
        <v>285</v>
      </c>
      <c r="B69" s="646"/>
      <c r="C69" s="646"/>
      <c r="D69" s="646"/>
      <c r="E69" s="646"/>
      <c r="F69" s="92"/>
      <c r="G69" s="861" t="s">
        <v>666</v>
      </c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  <c r="AT69" s="862"/>
      <c r="AU69" s="862"/>
      <c r="AV69" s="862"/>
      <c r="AW69" s="862"/>
      <c r="AX69" s="862"/>
      <c r="AY69" s="862"/>
      <c r="AZ69" s="862"/>
      <c r="BA69" s="862"/>
      <c r="BB69" s="863"/>
    </row>
    <row r="70" spans="1:54" ht="11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ht="10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</sheetData>
  <sheetProtection/>
  <mergeCells count="615">
    <mergeCell ref="AE61:AI61"/>
    <mergeCell ref="AJ61:AP61"/>
    <mergeCell ref="BA2:BB2"/>
    <mergeCell ref="A1:V1"/>
    <mergeCell ref="Y1:AO1"/>
    <mergeCell ref="A2:B2"/>
    <mergeCell ref="C2:S2"/>
    <mergeCell ref="T2:V2"/>
    <mergeCell ref="W2:AD2"/>
    <mergeCell ref="AE2:AF2"/>
    <mergeCell ref="A4:F5"/>
    <mergeCell ref="A29:F30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U17:AX17"/>
    <mergeCell ref="G4:U5"/>
    <mergeCell ref="V4:AC5"/>
    <mergeCell ref="AD4:AI5"/>
    <mergeCell ref="BA6:BB6"/>
    <mergeCell ref="AP6:AR6"/>
    <mergeCell ref="O6:S6"/>
    <mergeCell ref="T7:U7"/>
    <mergeCell ref="W7:Y7"/>
    <mergeCell ref="AU9:AX9"/>
    <mergeCell ref="AY7:AZ7"/>
    <mergeCell ref="BA7:BB7"/>
    <mergeCell ref="AU6:AX6"/>
    <mergeCell ref="T6:U6"/>
    <mergeCell ref="W6:Y6"/>
    <mergeCell ref="AY6:AZ6"/>
    <mergeCell ref="W8:Y8"/>
    <mergeCell ref="AP10:AR10"/>
    <mergeCell ref="AH11:AI11"/>
    <mergeCell ref="AH7:AI7"/>
    <mergeCell ref="AH10:AI10"/>
    <mergeCell ref="AP8:AR8"/>
    <mergeCell ref="AP9:AR9"/>
    <mergeCell ref="AP11:AR11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T36:U36"/>
    <mergeCell ref="W36:Y36"/>
    <mergeCell ref="AH36:AI36"/>
    <mergeCell ref="AP35:AR35"/>
    <mergeCell ref="T35:U35"/>
    <mergeCell ref="W35:Y35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BA39:BB39"/>
    <mergeCell ref="AU40:AX40"/>
    <mergeCell ref="AY40:AZ40"/>
    <mergeCell ref="BA40:BB40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4:U44"/>
    <mergeCell ref="W44:Y44"/>
    <mergeCell ref="AH44:AI44"/>
    <mergeCell ref="T43:U43"/>
    <mergeCell ref="W43:Y43"/>
    <mergeCell ref="AH43:AI43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6:U46"/>
    <mergeCell ref="W46:Y46"/>
    <mergeCell ref="AH46:AI46"/>
    <mergeCell ref="T45:U45"/>
    <mergeCell ref="W45:Y45"/>
    <mergeCell ref="AH45:AI45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8:U48"/>
    <mergeCell ref="W48:Y48"/>
    <mergeCell ref="AH48:AI48"/>
    <mergeCell ref="T47:U47"/>
    <mergeCell ref="W47:Y47"/>
    <mergeCell ref="AH47:AI47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U51:AX51"/>
    <mergeCell ref="AY51:AZ51"/>
    <mergeCell ref="BA53:BB53"/>
    <mergeCell ref="AU52:AX52"/>
    <mergeCell ref="AY52:AZ52"/>
    <mergeCell ref="BA52:BB52"/>
    <mergeCell ref="AY53:AZ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O56:AP56"/>
    <mergeCell ref="AV56:AX56"/>
    <mergeCell ref="AK57:AL57"/>
    <mergeCell ref="AM57:AN57"/>
    <mergeCell ref="AO57:AP57"/>
    <mergeCell ref="AV57:AX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8:N28"/>
    <mergeCell ref="O28:S28"/>
    <mergeCell ref="T28:U28"/>
    <mergeCell ref="T31:U31"/>
    <mergeCell ref="O31:S31"/>
    <mergeCell ref="B31:N31"/>
    <mergeCell ref="G29:U3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36:N36"/>
    <mergeCell ref="O36:S36"/>
    <mergeCell ref="O43:S43"/>
    <mergeCell ref="B44:N44"/>
    <mergeCell ref="B38:N38"/>
    <mergeCell ref="O38:S38"/>
    <mergeCell ref="B39:N39"/>
    <mergeCell ref="O39:S39"/>
    <mergeCell ref="B40:N40"/>
    <mergeCell ref="O40:S40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43:N43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B48:N48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ignoredErrors>
    <ignoredError sqref="AY7:AZ26 AY27:AZ28 AO2 AY32:AZ53 AG56:AH57 AM56:AN57 AH58:AP59 AV56:AX67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67" customWidth="1"/>
    <col min="2" max="2" width="9.625" style="67" customWidth="1"/>
    <col min="3" max="3" width="9.875" style="70" customWidth="1"/>
    <col min="4" max="4" width="25.875" style="70" customWidth="1"/>
    <col min="5" max="5" width="5.875" style="70" customWidth="1"/>
    <col min="6" max="6" width="8.75390625" style="70" customWidth="1"/>
    <col min="7" max="7" width="5.75390625" style="67" customWidth="1"/>
    <col min="8" max="8" width="7.00390625" style="70" customWidth="1"/>
    <col min="9" max="9" width="15.625" style="67" customWidth="1"/>
    <col min="10" max="10" width="16.50390625" style="67" customWidth="1"/>
    <col min="11" max="13" width="3.75390625" style="67" hidden="1" customWidth="1"/>
    <col min="14" max="16384" width="9.00390625" style="67" customWidth="1"/>
  </cols>
  <sheetData>
    <row r="2" spans="2:6" ht="60" customHeight="1" thickBot="1">
      <c r="B2" s="962" t="s">
        <v>8</v>
      </c>
      <c r="C2" s="963"/>
      <c r="D2" s="963"/>
      <c r="E2" s="963"/>
      <c r="F2" s="964"/>
    </row>
    <row r="3" spans="2:13" ht="27" customHeight="1" thickBot="1">
      <c r="B3" s="73" t="s">
        <v>9</v>
      </c>
      <c r="C3" s="74" t="s">
        <v>10</v>
      </c>
      <c r="D3" s="75" t="s">
        <v>11</v>
      </c>
      <c r="E3" s="76" t="s">
        <v>12</v>
      </c>
      <c r="F3" s="76" t="s">
        <v>13</v>
      </c>
      <c r="H3" s="354" t="s">
        <v>9</v>
      </c>
      <c r="I3" s="78" t="s">
        <v>14</v>
      </c>
      <c r="J3" s="79" t="s">
        <v>15</v>
      </c>
      <c r="K3" s="86" t="s">
        <v>527</v>
      </c>
      <c r="L3" s="86" t="s">
        <v>523</v>
      </c>
      <c r="M3" s="86" t="s">
        <v>524</v>
      </c>
    </row>
    <row r="4" spans="1:13" ht="13.5" thickTop="1">
      <c r="A4" s="115" t="s">
        <v>519</v>
      </c>
      <c r="B4" s="129"/>
      <c r="C4" s="297" t="str">
        <f aca="true" t="shared" si="0" ref="C4:C25">IF(B4="","-",VLOOKUP(B4,$H$4:$M$80,5,FALSE))</f>
        <v>-</v>
      </c>
      <c r="D4" s="77" t="str">
        <f>IF(B4="","-",VLOOKUP(B4,$H$4:$I$80,2,FALSE))</f>
        <v>-</v>
      </c>
      <c r="E4" s="350">
        <f>IF((IF(B4="","",VLOOKUP(B4,$H$4:$M$80,6,FALSE)))="","",(IF(B4="","",VLOOKUP(B4,$H$4:$M$80,6,FALSE))))</f>
      </c>
      <c r="F4" s="80" t="s">
        <v>554</v>
      </c>
      <c r="H4" s="81" t="s">
        <v>16</v>
      </c>
      <c r="I4" s="82"/>
      <c r="J4" s="82"/>
      <c r="K4" s="86"/>
      <c r="L4" s="86"/>
      <c r="M4" s="86"/>
    </row>
    <row r="5" spans="1:13" ht="13.5" thickBot="1">
      <c r="A5" s="115" t="s">
        <v>520</v>
      </c>
      <c r="B5" s="130"/>
      <c r="C5" s="133" t="str">
        <f t="shared" si="0"/>
        <v>-</v>
      </c>
      <c r="D5" s="84" t="str">
        <f>IF(B5="","-",VLOOKUP(B5,$H$4:$I$80,2,FALSE))</f>
        <v>-</v>
      </c>
      <c r="E5" s="351">
        <f>IF((IF(B5="","",VLOOKUP(B5,$H$4:$M$80,6,FALSE)))="","",(IF(B5="","",VLOOKUP(B5,$H$4:$M$80,6,FALSE))))</f>
      </c>
      <c r="F5" s="83" t="str">
        <f>IF(D5="-","-","G")</f>
        <v>-</v>
      </c>
      <c r="H5" s="81" t="s">
        <v>17</v>
      </c>
      <c r="I5" s="82"/>
      <c r="J5" s="82"/>
      <c r="K5" s="86"/>
      <c r="L5" s="86"/>
      <c r="M5" s="86"/>
    </row>
    <row r="6" spans="2:13" ht="12.75">
      <c r="B6" s="129"/>
      <c r="C6" s="132" t="str">
        <f t="shared" si="0"/>
        <v>-</v>
      </c>
      <c r="D6" s="85" t="str">
        <f aca="true" t="shared" si="1" ref="D6:D27">IF(B6="","-",VLOOKUP(B6,$H$4:$I$80,2,FALSE))</f>
        <v>-</v>
      </c>
      <c r="E6" s="296">
        <f>IF((IF(B6="","",VLOOKUP(B6,$H$4:$M$80,6,FALSE)))="","",(IF(B6="","",VLOOKUP(B6,$H$4:$M$80,6,FALSE))))</f>
      </c>
      <c r="F6" s="132" t="str">
        <f>IF(B6="","-",VLOOKUP(B6,$H$4:$M$80,4,FALSE))</f>
        <v>-</v>
      </c>
      <c r="H6" s="81" t="s">
        <v>18</v>
      </c>
      <c r="I6" s="82"/>
      <c r="J6" s="82"/>
      <c r="K6" s="86"/>
      <c r="L6" s="86"/>
      <c r="M6" s="86"/>
    </row>
    <row r="7" spans="2:15" ht="12.75">
      <c r="B7" s="131"/>
      <c r="C7" s="134" t="str">
        <f t="shared" si="0"/>
        <v>-</v>
      </c>
      <c r="D7" s="86" t="str">
        <f t="shared" si="1"/>
        <v>-</v>
      </c>
      <c r="E7" s="134">
        <f aca="true" t="shared" si="2" ref="E7:E25">IF((IF(B7="","",VLOOKUP(B7,$H$4:$M$80,6,FALSE)))="","",(IF(B7="","",VLOOKUP(B7,$H$4:$M$80,6,FALSE))))</f>
      </c>
      <c r="F7" s="134" t="str">
        <f aca="true" t="shared" si="3" ref="F7:F25">IF(B7="","-",VLOOKUP(B7,$H$4:$M$80,4,FALSE))</f>
        <v>-</v>
      </c>
      <c r="H7" s="81" t="s">
        <v>19</v>
      </c>
      <c r="I7" s="82"/>
      <c r="J7" s="82"/>
      <c r="K7" s="86"/>
      <c r="L7" s="86"/>
      <c r="M7" s="86"/>
      <c r="O7" s="70"/>
    </row>
    <row r="8" spans="2:15" ht="12.75">
      <c r="B8" s="131"/>
      <c r="C8" s="134" t="str">
        <f t="shared" si="0"/>
        <v>-</v>
      </c>
      <c r="D8" s="86" t="str">
        <f t="shared" si="1"/>
        <v>-</v>
      </c>
      <c r="E8" s="134">
        <f t="shared" si="2"/>
      </c>
      <c r="F8" s="134" t="str">
        <f t="shared" si="3"/>
        <v>-</v>
      </c>
      <c r="H8" s="81" t="s">
        <v>20</v>
      </c>
      <c r="I8" s="82"/>
      <c r="J8" s="82"/>
      <c r="K8" s="86"/>
      <c r="L8" s="86"/>
      <c r="M8" s="86"/>
      <c r="O8" s="70"/>
    </row>
    <row r="9" spans="2:15" ht="12.75">
      <c r="B9" s="131"/>
      <c r="C9" s="134" t="str">
        <f t="shared" si="0"/>
        <v>-</v>
      </c>
      <c r="D9" s="86" t="str">
        <f t="shared" si="1"/>
        <v>-</v>
      </c>
      <c r="E9" s="134">
        <f t="shared" si="2"/>
      </c>
      <c r="F9" s="134" t="str">
        <f t="shared" si="3"/>
        <v>-</v>
      </c>
      <c r="H9" s="81" t="s">
        <v>21</v>
      </c>
      <c r="I9" s="82"/>
      <c r="J9" s="82"/>
      <c r="K9" s="86"/>
      <c r="L9" s="86"/>
      <c r="M9" s="86"/>
      <c r="O9" s="70"/>
    </row>
    <row r="10" spans="2:15" ht="12.75">
      <c r="B10" s="131"/>
      <c r="C10" s="134" t="str">
        <f t="shared" si="0"/>
        <v>-</v>
      </c>
      <c r="D10" s="86" t="str">
        <f t="shared" si="1"/>
        <v>-</v>
      </c>
      <c r="E10" s="134">
        <f t="shared" si="2"/>
      </c>
      <c r="F10" s="134" t="str">
        <f t="shared" si="3"/>
        <v>-</v>
      </c>
      <c r="H10" s="81" t="s">
        <v>22</v>
      </c>
      <c r="I10" s="82"/>
      <c r="J10" s="82"/>
      <c r="K10" s="86"/>
      <c r="L10" s="86"/>
      <c r="M10" s="86"/>
      <c r="O10" s="70"/>
    </row>
    <row r="11" spans="2:15" ht="12.75">
      <c r="B11" s="131"/>
      <c r="C11" s="134" t="str">
        <f t="shared" si="0"/>
        <v>-</v>
      </c>
      <c r="D11" s="86" t="str">
        <f t="shared" si="1"/>
        <v>-</v>
      </c>
      <c r="E11" s="134">
        <f t="shared" si="2"/>
      </c>
      <c r="F11" s="134" t="str">
        <f t="shared" si="3"/>
        <v>-</v>
      </c>
      <c r="H11" s="81" t="s">
        <v>23</v>
      </c>
      <c r="I11" s="82"/>
      <c r="J11" s="82"/>
      <c r="K11" s="86"/>
      <c r="L11" s="86"/>
      <c r="M11" s="86"/>
      <c r="O11" s="70"/>
    </row>
    <row r="12" spans="2:15" ht="12.75">
      <c r="B12" s="131"/>
      <c r="C12" s="134" t="str">
        <f t="shared" si="0"/>
        <v>-</v>
      </c>
      <c r="D12" s="86" t="str">
        <f t="shared" si="1"/>
        <v>-</v>
      </c>
      <c r="E12" s="134">
        <f t="shared" si="2"/>
      </c>
      <c r="F12" s="134" t="str">
        <f t="shared" si="3"/>
        <v>-</v>
      </c>
      <c r="H12" s="81" t="s">
        <v>24</v>
      </c>
      <c r="I12" s="82"/>
      <c r="J12" s="82"/>
      <c r="K12" s="86"/>
      <c r="L12" s="86"/>
      <c r="M12" s="86"/>
      <c r="O12" s="70"/>
    </row>
    <row r="13" spans="2:13" ht="12.75">
      <c r="B13" s="131"/>
      <c r="C13" s="134" t="str">
        <f t="shared" si="0"/>
        <v>-</v>
      </c>
      <c r="D13" s="86" t="str">
        <f t="shared" si="1"/>
        <v>-</v>
      </c>
      <c r="E13" s="134">
        <f t="shared" si="2"/>
      </c>
      <c r="F13" s="134" t="str">
        <f t="shared" si="3"/>
        <v>-</v>
      </c>
      <c r="H13" s="81" t="s">
        <v>122</v>
      </c>
      <c r="I13" s="82"/>
      <c r="J13" s="82"/>
      <c r="K13" s="86"/>
      <c r="L13" s="86"/>
      <c r="M13" s="86"/>
    </row>
    <row r="14" spans="2:13" ht="12.75">
      <c r="B14" s="131"/>
      <c r="C14" s="134" t="str">
        <f t="shared" si="0"/>
        <v>-</v>
      </c>
      <c r="D14" s="86" t="str">
        <f t="shared" si="1"/>
        <v>-</v>
      </c>
      <c r="E14" s="134">
        <f t="shared" si="2"/>
      </c>
      <c r="F14" s="134" t="str">
        <f t="shared" si="3"/>
        <v>-</v>
      </c>
      <c r="H14" s="81" t="s">
        <v>123</v>
      </c>
      <c r="I14" s="82"/>
      <c r="J14" s="82"/>
      <c r="K14" s="86"/>
      <c r="L14" s="86"/>
      <c r="M14" s="86"/>
    </row>
    <row r="15" spans="2:13" ht="12.75">
      <c r="B15" s="131"/>
      <c r="C15" s="134" t="str">
        <f t="shared" si="0"/>
        <v>-</v>
      </c>
      <c r="D15" s="86" t="str">
        <f t="shared" si="1"/>
        <v>-</v>
      </c>
      <c r="E15" s="134">
        <f t="shared" si="2"/>
      </c>
      <c r="F15" s="134" t="str">
        <f t="shared" si="3"/>
        <v>-</v>
      </c>
      <c r="H15" s="81" t="s">
        <v>124</v>
      </c>
      <c r="I15" s="82"/>
      <c r="J15" s="82"/>
      <c r="K15" s="86"/>
      <c r="L15" s="86"/>
      <c r="M15" s="86"/>
    </row>
    <row r="16" spans="2:13" ht="12.75">
      <c r="B16" s="131"/>
      <c r="C16" s="134" t="str">
        <f t="shared" si="0"/>
        <v>-</v>
      </c>
      <c r="D16" s="86" t="str">
        <f t="shared" si="1"/>
        <v>-</v>
      </c>
      <c r="E16" s="134">
        <f t="shared" si="2"/>
      </c>
      <c r="F16" s="134" t="str">
        <f t="shared" si="3"/>
        <v>-</v>
      </c>
      <c r="H16" s="81" t="s">
        <v>125</v>
      </c>
      <c r="I16" s="82"/>
      <c r="J16" s="82"/>
      <c r="K16" s="86"/>
      <c r="L16" s="86"/>
      <c r="M16" s="86"/>
    </row>
    <row r="17" spans="2:13" ht="12.75">
      <c r="B17" s="131"/>
      <c r="C17" s="134" t="str">
        <f t="shared" si="0"/>
        <v>-</v>
      </c>
      <c r="D17" s="86" t="str">
        <f t="shared" si="1"/>
        <v>-</v>
      </c>
      <c r="E17" s="134">
        <f t="shared" si="2"/>
      </c>
      <c r="F17" s="134" t="str">
        <f t="shared" si="3"/>
        <v>-</v>
      </c>
      <c r="H17" s="81" t="s">
        <v>126</v>
      </c>
      <c r="I17" s="82"/>
      <c r="J17" s="82"/>
      <c r="K17" s="86"/>
      <c r="L17" s="86"/>
      <c r="M17" s="86"/>
    </row>
    <row r="18" spans="2:13" ht="12.75">
      <c r="B18" s="131"/>
      <c r="C18" s="134" t="str">
        <f t="shared" si="0"/>
        <v>-</v>
      </c>
      <c r="D18" s="86" t="str">
        <f t="shared" si="1"/>
        <v>-</v>
      </c>
      <c r="E18" s="134">
        <f t="shared" si="2"/>
      </c>
      <c r="F18" s="134" t="str">
        <f t="shared" si="3"/>
        <v>-</v>
      </c>
      <c r="H18" s="81" t="s">
        <v>127</v>
      </c>
      <c r="I18" s="82"/>
      <c r="J18" s="82"/>
      <c r="K18" s="86"/>
      <c r="L18" s="86"/>
      <c r="M18" s="86"/>
    </row>
    <row r="19" spans="2:13" ht="12.75">
      <c r="B19" s="131"/>
      <c r="C19" s="134" t="str">
        <f t="shared" si="0"/>
        <v>-</v>
      </c>
      <c r="D19" s="86" t="str">
        <f t="shared" si="1"/>
        <v>-</v>
      </c>
      <c r="E19" s="134">
        <f t="shared" si="2"/>
      </c>
      <c r="F19" s="134" t="str">
        <f t="shared" si="3"/>
        <v>-</v>
      </c>
      <c r="H19" s="81" t="s">
        <v>129</v>
      </c>
      <c r="I19" s="82"/>
      <c r="J19" s="82"/>
      <c r="K19" s="86"/>
      <c r="L19" s="86"/>
      <c r="M19" s="86"/>
    </row>
    <row r="20" spans="2:13" ht="12.75">
      <c r="B20" s="131"/>
      <c r="C20" s="134" t="str">
        <f t="shared" si="0"/>
        <v>-</v>
      </c>
      <c r="D20" s="86" t="str">
        <f t="shared" si="1"/>
        <v>-</v>
      </c>
      <c r="E20" s="134">
        <f t="shared" si="2"/>
      </c>
      <c r="F20" s="134" t="str">
        <f t="shared" si="3"/>
        <v>-</v>
      </c>
      <c r="H20" s="81" t="s">
        <v>130</v>
      </c>
      <c r="I20" s="82"/>
      <c r="J20" s="82"/>
      <c r="K20" s="86"/>
      <c r="L20" s="86"/>
      <c r="M20" s="86"/>
    </row>
    <row r="21" spans="2:13" ht="12.75">
      <c r="B21" s="131"/>
      <c r="C21" s="134" t="str">
        <f t="shared" si="0"/>
        <v>-</v>
      </c>
      <c r="D21" s="86" t="str">
        <f t="shared" si="1"/>
        <v>-</v>
      </c>
      <c r="E21" s="134">
        <f t="shared" si="2"/>
      </c>
      <c r="F21" s="134" t="str">
        <f t="shared" si="3"/>
        <v>-</v>
      </c>
      <c r="H21" s="81" t="s">
        <v>131</v>
      </c>
      <c r="I21" s="82"/>
      <c r="J21" s="82"/>
      <c r="K21" s="86"/>
      <c r="L21" s="86"/>
      <c r="M21" s="86"/>
    </row>
    <row r="22" spans="2:13" ht="12.75">
      <c r="B22" s="131"/>
      <c r="C22" s="134" t="str">
        <f t="shared" si="0"/>
        <v>-</v>
      </c>
      <c r="D22" s="86" t="str">
        <f t="shared" si="1"/>
        <v>-</v>
      </c>
      <c r="E22" s="134">
        <f t="shared" si="2"/>
      </c>
      <c r="F22" s="134" t="str">
        <f t="shared" si="3"/>
        <v>-</v>
      </c>
      <c r="H22" s="81" t="s">
        <v>132</v>
      </c>
      <c r="I22" s="82"/>
      <c r="J22" s="82"/>
      <c r="K22" s="86"/>
      <c r="L22" s="86"/>
      <c r="M22" s="86"/>
    </row>
    <row r="23" spans="2:13" ht="12.75">
      <c r="B23" s="131"/>
      <c r="C23" s="134" t="str">
        <f t="shared" si="0"/>
        <v>-</v>
      </c>
      <c r="D23" s="86" t="str">
        <f t="shared" si="1"/>
        <v>-</v>
      </c>
      <c r="E23" s="134">
        <f t="shared" si="2"/>
      </c>
      <c r="F23" s="134" t="str">
        <f t="shared" si="3"/>
        <v>-</v>
      </c>
      <c r="H23" s="81" t="s">
        <v>133</v>
      </c>
      <c r="I23" s="82"/>
      <c r="J23" s="82"/>
      <c r="K23" s="86"/>
      <c r="L23" s="86"/>
      <c r="M23" s="86"/>
    </row>
    <row r="24" spans="2:13" ht="12.75">
      <c r="B24" s="131"/>
      <c r="C24" s="134" t="str">
        <f t="shared" si="0"/>
        <v>-</v>
      </c>
      <c r="D24" s="86" t="str">
        <f t="shared" si="1"/>
        <v>-</v>
      </c>
      <c r="E24" s="134">
        <f t="shared" si="2"/>
      </c>
      <c r="F24" s="134" t="str">
        <f t="shared" si="3"/>
        <v>-</v>
      </c>
      <c r="H24" s="81" t="s">
        <v>134</v>
      </c>
      <c r="I24" s="82"/>
      <c r="J24" s="82"/>
      <c r="K24" s="86"/>
      <c r="L24" s="86"/>
      <c r="M24" s="86"/>
    </row>
    <row r="25" spans="2:13" ht="13.5" thickBot="1">
      <c r="B25" s="130"/>
      <c r="C25" s="133" t="str">
        <f t="shared" si="0"/>
        <v>-</v>
      </c>
      <c r="D25" s="84" t="str">
        <f t="shared" si="1"/>
        <v>-</v>
      </c>
      <c r="E25" s="133">
        <f t="shared" si="2"/>
      </c>
      <c r="F25" s="133" t="str">
        <f t="shared" si="3"/>
        <v>-</v>
      </c>
      <c r="H25" s="81" t="s">
        <v>135</v>
      </c>
      <c r="I25" s="82"/>
      <c r="J25" s="82"/>
      <c r="K25" s="86"/>
      <c r="L25" s="86"/>
      <c r="M25" s="86"/>
    </row>
    <row r="26" spans="2:13" ht="12.75">
      <c r="B26" s="129"/>
      <c r="C26" s="87" t="s">
        <v>136</v>
      </c>
      <c r="D26" s="85" t="str">
        <f t="shared" si="1"/>
        <v>-</v>
      </c>
      <c r="E26" s="80"/>
      <c r="F26" s="80" t="s">
        <v>137</v>
      </c>
      <c r="H26" s="81" t="s">
        <v>138</v>
      </c>
      <c r="I26" s="82"/>
      <c r="J26" s="82"/>
      <c r="K26" s="86"/>
      <c r="L26" s="86"/>
      <c r="M26" s="86"/>
    </row>
    <row r="27" spans="2:13" ht="12.75">
      <c r="B27" s="131"/>
      <c r="C27" s="88" t="s">
        <v>139</v>
      </c>
      <c r="D27" s="86" t="str">
        <f t="shared" si="1"/>
        <v>-</v>
      </c>
      <c r="E27" s="29"/>
      <c r="F27" s="29" t="s">
        <v>140</v>
      </c>
      <c r="H27" s="81" t="s">
        <v>141</v>
      </c>
      <c r="I27" s="82"/>
      <c r="J27" s="82"/>
      <c r="K27" s="86"/>
      <c r="L27" s="86"/>
      <c r="M27" s="86"/>
    </row>
    <row r="28" spans="3:13" ht="12">
      <c r="C28" s="71"/>
      <c r="H28" s="81" t="s">
        <v>142</v>
      </c>
      <c r="I28" s="82"/>
      <c r="J28" s="82"/>
      <c r="K28" s="86"/>
      <c r="L28" s="86"/>
      <c r="M28" s="86"/>
    </row>
    <row r="29" spans="3:13" ht="12">
      <c r="C29" s="71"/>
      <c r="H29" s="81" t="s">
        <v>143</v>
      </c>
      <c r="I29" s="82"/>
      <c r="J29" s="82"/>
      <c r="K29" s="86"/>
      <c r="L29" s="86"/>
      <c r="M29" s="86"/>
    </row>
    <row r="30" spans="8:13" ht="12">
      <c r="H30" s="81" t="s">
        <v>144</v>
      </c>
      <c r="I30" s="82"/>
      <c r="J30" s="82"/>
      <c r="K30" s="86"/>
      <c r="L30" s="86"/>
      <c r="M30" s="86"/>
    </row>
    <row r="31" spans="8:13" ht="12">
      <c r="H31" s="81" t="s">
        <v>145</v>
      </c>
      <c r="I31" s="82"/>
      <c r="J31" s="82"/>
      <c r="K31" s="86"/>
      <c r="L31" s="86"/>
      <c r="M31" s="86"/>
    </row>
    <row r="32" spans="8:13" ht="12">
      <c r="H32" s="81" t="s">
        <v>146</v>
      </c>
      <c r="I32" s="82"/>
      <c r="J32" s="82"/>
      <c r="K32" s="86"/>
      <c r="L32" s="86"/>
      <c r="M32" s="86"/>
    </row>
    <row r="33" spans="3:13" ht="12">
      <c r="C33" s="71"/>
      <c r="H33" s="81" t="s">
        <v>147</v>
      </c>
      <c r="I33" s="82"/>
      <c r="J33" s="82"/>
      <c r="K33" s="86"/>
      <c r="L33" s="86"/>
      <c r="M33" s="86"/>
    </row>
    <row r="34" spans="3:13" ht="12">
      <c r="C34" s="71"/>
      <c r="H34" s="81" t="s">
        <v>148</v>
      </c>
      <c r="I34" s="82"/>
      <c r="J34" s="82"/>
      <c r="K34" s="86"/>
      <c r="L34" s="86"/>
      <c r="M34" s="86"/>
    </row>
    <row r="35" spans="3:13" ht="12">
      <c r="C35" s="71"/>
      <c r="H35" s="81" t="s">
        <v>149</v>
      </c>
      <c r="I35" s="82"/>
      <c r="J35" s="82"/>
      <c r="K35" s="86"/>
      <c r="L35" s="86"/>
      <c r="M35" s="86"/>
    </row>
    <row r="36" spans="3:13" ht="12">
      <c r="C36" s="71"/>
      <c r="H36" s="81" t="s">
        <v>150</v>
      </c>
      <c r="I36" s="82"/>
      <c r="J36" s="82"/>
      <c r="K36" s="86"/>
      <c r="L36" s="86"/>
      <c r="M36" s="86"/>
    </row>
    <row r="37" spans="3:13" ht="12">
      <c r="C37" s="71"/>
      <c r="H37" s="81" t="s">
        <v>151</v>
      </c>
      <c r="I37" s="82"/>
      <c r="J37" s="82"/>
      <c r="K37" s="86"/>
      <c r="L37" s="86"/>
      <c r="M37" s="86"/>
    </row>
    <row r="38" spans="3:13" ht="12">
      <c r="C38" s="71"/>
      <c r="H38" s="81" t="s">
        <v>152</v>
      </c>
      <c r="I38" s="82"/>
      <c r="J38" s="82"/>
      <c r="K38" s="86"/>
      <c r="L38" s="86"/>
      <c r="M38" s="86"/>
    </row>
    <row r="39" spans="3:13" ht="12">
      <c r="C39" s="71"/>
      <c r="H39" s="81" t="s">
        <v>153</v>
      </c>
      <c r="I39" s="82"/>
      <c r="J39" s="82"/>
      <c r="K39" s="86"/>
      <c r="L39" s="86"/>
      <c r="M39" s="86"/>
    </row>
    <row r="40" spans="3:13" ht="12">
      <c r="C40" s="71"/>
      <c r="H40" s="81" t="s">
        <v>154</v>
      </c>
      <c r="I40" s="82"/>
      <c r="J40" s="82"/>
      <c r="K40" s="86"/>
      <c r="L40" s="86"/>
      <c r="M40" s="86"/>
    </row>
    <row r="41" spans="3:13" ht="12">
      <c r="C41" s="71"/>
      <c r="H41" s="81" t="s">
        <v>155</v>
      </c>
      <c r="I41" s="82"/>
      <c r="J41" s="82"/>
      <c r="K41" s="86"/>
      <c r="L41" s="86"/>
      <c r="M41" s="86"/>
    </row>
    <row r="42" spans="3:13" ht="12">
      <c r="C42" s="71"/>
      <c r="H42" s="81" t="s">
        <v>156</v>
      </c>
      <c r="I42" s="82"/>
      <c r="J42" s="82"/>
      <c r="K42" s="86"/>
      <c r="L42" s="86"/>
      <c r="M42" s="86"/>
    </row>
    <row r="43" spans="3:13" ht="12">
      <c r="C43" s="71"/>
      <c r="H43" s="81" t="s">
        <v>157</v>
      </c>
      <c r="I43" s="82"/>
      <c r="J43" s="82"/>
      <c r="K43" s="86"/>
      <c r="L43" s="86"/>
      <c r="M43" s="86"/>
    </row>
    <row r="44" spans="3:13" ht="12">
      <c r="C44" s="71"/>
      <c r="H44" s="81" t="s">
        <v>158</v>
      </c>
      <c r="I44" s="82"/>
      <c r="J44" s="82"/>
      <c r="K44" s="86"/>
      <c r="L44" s="86"/>
      <c r="M44" s="86"/>
    </row>
    <row r="45" spans="3:13" ht="12">
      <c r="C45" s="71"/>
      <c r="H45" s="81" t="s">
        <v>159</v>
      </c>
      <c r="I45" s="82"/>
      <c r="J45" s="82"/>
      <c r="K45" s="86"/>
      <c r="L45" s="86"/>
      <c r="M45" s="86"/>
    </row>
    <row r="46" spans="3:13" ht="12">
      <c r="C46" s="71"/>
      <c r="H46" s="81" t="s">
        <v>160</v>
      </c>
      <c r="I46" s="82"/>
      <c r="J46" s="82"/>
      <c r="K46" s="86"/>
      <c r="L46" s="86"/>
      <c r="M46" s="86"/>
    </row>
    <row r="47" spans="3:13" ht="12">
      <c r="C47" s="71"/>
      <c r="H47" s="81" t="s">
        <v>161</v>
      </c>
      <c r="I47" s="82"/>
      <c r="J47" s="82"/>
      <c r="K47" s="86"/>
      <c r="L47" s="86"/>
      <c r="M47" s="86"/>
    </row>
    <row r="48" spans="3:13" ht="12">
      <c r="C48" s="71"/>
      <c r="H48" s="81" t="s">
        <v>162</v>
      </c>
      <c r="I48" s="82"/>
      <c r="J48" s="82"/>
      <c r="K48" s="86"/>
      <c r="L48" s="86"/>
      <c r="M48" s="86"/>
    </row>
    <row r="49" spans="3:13" ht="12">
      <c r="C49" s="71"/>
      <c r="H49" s="81" t="s">
        <v>163</v>
      </c>
      <c r="I49" s="82"/>
      <c r="J49" s="82"/>
      <c r="K49" s="86"/>
      <c r="L49" s="86"/>
      <c r="M49" s="86"/>
    </row>
    <row r="50" spans="3:13" ht="12">
      <c r="C50" s="71"/>
      <c r="H50" s="81" t="s">
        <v>164</v>
      </c>
      <c r="I50" s="82"/>
      <c r="J50" s="82"/>
      <c r="K50" s="86"/>
      <c r="L50" s="86"/>
      <c r="M50" s="86"/>
    </row>
    <row r="51" spans="3:13" ht="12">
      <c r="C51" s="71"/>
      <c r="H51" s="81" t="s">
        <v>165</v>
      </c>
      <c r="I51" s="82"/>
      <c r="J51" s="82"/>
      <c r="K51" s="86"/>
      <c r="L51" s="86"/>
      <c r="M51" s="86"/>
    </row>
    <row r="52" spans="3:13" ht="12">
      <c r="C52" s="71"/>
      <c r="H52" s="81" t="s">
        <v>166</v>
      </c>
      <c r="I52" s="82"/>
      <c r="J52" s="82"/>
      <c r="K52" s="86"/>
      <c r="L52" s="86"/>
      <c r="M52" s="86"/>
    </row>
    <row r="53" spans="3:13" ht="12">
      <c r="C53" s="71"/>
      <c r="H53" s="81" t="s">
        <v>167</v>
      </c>
      <c r="I53" s="82"/>
      <c r="J53" s="82"/>
      <c r="K53" s="86"/>
      <c r="L53" s="86"/>
      <c r="M53" s="86"/>
    </row>
    <row r="54" spans="3:13" ht="12">
      <c r="C54" s="71"/>
      <c r="H54" s="81" t="s">
        <v>168</v>
      </c>
      <c r="I54" s="82"/>
      <c r="J54" s="82"/>
      <c r="K54" s="86"/>
      <c r="L54" s="86"/>
      <c r="M54" s="86"/>
    </row>
    <row r="55" spans="8:13" ht="12">
      <c r="H55" s="81" t="s">
        <v>169</v>
      </c>
      <c r="I55" s="82"/>
      <c r="J55" s="82"/>
      <c r="K55" s="86"/>
      <c r="L55" s="86"/>
      <c r="M55" s="86"/>
    </row>
    <row r="56" spans="8:13" ht="12">
      <c r="H56" s="81" t="s">
        <v>170</v>
      </c>
      <c r="I56" s="82"/>
      <c r="J56" s="82"/>
      <c r="K56" s="86"/>
      <c r="L56" s="86"/>
      <c r="M56" s="86"/>
    </row>
    <row r="57" spans="8:13" ht="12">
      <c r="H57" s="81" t="s">
        <v>171</v>
      </c>
      <c r="I57" s="82"/>
      <c r="J57" s="82"/>
      <c r="K57" s="86"/>
      <c r="L57" s="86"/>
      <c r="M57" s="86"/>
    </row>
    <row r="58" spans="8:13" ht="12">
      <c r="H58" s="81" t="s">
        <v>172</v>
      </c>
      <c r="I58" s="82"/>
      <c r="J58" s="82"/>
      <c r="K58" s="86"/>
      <c r="L58" s="86"/>
      <c r="M58" s="86"/>
    </row>
    <row r="59" spans="8:13" ht="12">
      <c r="H59" s="81" t="s">
        <v>173</v>
      </c>
      <c r="I59" s="82"/>
      <c r="J59" s="82"/>
      <c r="K59" s="86"/>
      <c r="L59" s="86"/>
      <c r="M59" s="86"/>
    </row>
    <row r="60" spans="8:13" ht="12">
      <c r="H60" s="81" t="s">
        <v>174</v>
      </c>
      <c r="I60" s="82"/>
      <c r="J60" s="82"/>
      <c r="K60" s="86"/>
      <c r="L60" s="86"/>
      <c r="M60" s="86"/>
    </row>
    <row r="61" spans="8:13" ht="12">
      <c r="H61" s="81" t="s">
        <v>175</v>
      </c>
      <c r="I61" s="82"/>
      <c r="J61" s="82"/>
      <c r="K61" s="86"/>
      <c r="L61" s="86"/>
      <c r="M61" s="86"/>
    </row>
    <row r="62" spans="8:13" ht="12">
      <c r="H62" s="81" t="s">
        <v>176</v>
      </c>
      <c r="I62" s="82"/>
      <c r="J62" s="82"/>
      <c r="K62" s="86"/>
      <c r="L62" s="86"/>
      <c r="M62" s="86"/>
    </row>
    <row r="63" spans="8:13" ht="12">
      <c r="H63" s="81" t="s">
        <v>177</v>
      </c>
      <c r="I63" s="82"/>
      <c r="J63" s="82"/>
      <c r="K63" s="86"/>
      <c r="L63" s="86"/>
      <c r="M63" s="86"/>
    </row>
    <row r="64" spans="8:13" ht="12">
      <c r="H64" s="81" t="s">
        <v>178</v>
      </c>
      <c r="I64" s="82"/>
      <c r="J64" s="82"/>
      <c r="K64" s="86"/>
      <c r="L64" s="86"/>
      <c r="M64" s="86"/>
    </row>
    <row r="65" spans="8:13" ht="12">
      <c r="H65" s="81" t="s">
        <v>179</v>
      </c>
      <c r="I65" s="82"/>
      <c r="J65" s="82"/>
      <c r="K65" s="86"/>
      <c r="L65" s="86"/>
      <c r="M65" s="86"/>
    </row>
    <row r="66" spans="8:13" ht="12">
      <c r="H66" s="81" t="s">
        <v>180</v>
      </c>
      <c r="I66" s="82"/>
      <c r="J66" s="82"/>
      <c r="K66" s="86"/>
      <c r="L66" s="86"/>
      <c r="M66" s="86"/>
    </row>
    <row r="67" spans="8:13" ht="12">
      <c r="H67" s="81" t="s">
        <v>181</v>
      </c>
      <c r="I67" s="82"/>
      <c r="J67" s="82"/>
      <c r="K67" s="86"/>
      <c r="L67" s="86"/>
      <c r="M67" s="86"/>
    </row>
    <row r="68" spans="8:13" ht="12">
      <c r="H68" s="81" t="s">
        <v>182</v>
      </c>
      <c r="I68" s="82"/>
      <c r="J68" s="82"/>
      <c r="K68" s="86"/>
      <c r="L68" s="86"/>
      <c r="M68" s="86"/>
    </row>
    <row r="69" spans="8:13" ht="12">
      <c r="H69" s="81" t="s">
        <v>183</v>
      </c>
      <c r="I69" s="82"/>
      <c r="J69" s="82"/>
      <c r="K69" s="86"/>
      <c r="L69" s="86"/>
      <c r="M69" s="86"/>
    </row>
    <row r="70" spans="8:13" ht="12">
      <c r="H70" s="81" t="s">
        <v>184</v>
      </c>
      <c r="I70" s="82"/>
      <c r="J70" s="82"/>
      <c r="K70" s="86"/>
      <c r="L70" s="86"/>
      <c r="M70" s="86"/>
    </row>
    <row r="71" spans="8:13" ht="12">
      <c r="H71" s="81" t="s">
        <v>185</v>
      </c>
      <c r="I71" s="82"/>
      <c r="J71" s="82"/>
      <c r="K71" s="86"/>
      <c r="L71" s="86"/>
      <c r="M71" s="86"/>
    </row>
    <row r="72" spans="8:13" ht="12">
      <c r="H72" s="81" t="s">
        <v>186</v>
      </c>
      <c r="I72" s="82"/>
      <c r="J72" s="82"/>
      <c r="K72" s="86"/>
      <c r="L72" s="86"/>
      <c r="M72" s="86"/>
    </row>
    <row r="73" spans="8:13" ht="12">
      <c r="H73" s="81" t="s">
        <v>187</v>
      </c>
      <c r="I73" s="82"/>
      <c r="J73" s="82"/>
      <c r="K73" s="86"/>
      <c r="L73" s="86"/>
      <c r="M73" s="86"/>
    </row>
    <row r="74" spans="8:13" ht="12">
      <c r="H74" s="81" t="s">
        <v>188</v>
      </c>
      <c r="I74" s="82"/>
      <c r="J74" s="82"/>
      <c r="K74" s="86"/>
      <c r="L74" s="86"/>
      <c r="M74" s="86"/>
    </row>
    <row r="75" spans="8:13" ht="12">
      <c r="H75" s="81" t="s">
        <v>189</v>
      </c>
      <c r="I75" s="82"/>
      <c r="J75" s="82"/>
      <c r="K75" s="86"/>
      <c r="L75" s="86"/>
      <c r="M75" s="86"/>
    </row>
    <row r="76" spans="8:13" ht="12">
      <c r="H76" s="81" t="s">
        <v>190</v>
      </c>
      <c r="I76" s="82"/>
      <c r="J76" s="82"/>
      <c r="K76" s="86"/>
      <c r="L76" s="86"/>
      <c r="M76" s="86"/>
    </row>
    <row r="77" spans="8:13" ht="12">
      <c r="H77" s="81" t="s">
        <v>191</v>
      </c>
      <c r="I77" s="82"/>
      <c r="J77" s="82"/>
      <c r="K77" s="86"/>
      <c r="L77" s="86"/>
      <c r="M77" s="86"/>
    </row>
    <row r="78" spans="8:13" ht="12">
      <c r="H78" s="81" t="s">
        <v>192</v>
      </c>
      <c r="I78" s="82"/>
      <c r="J78" s="82"/>
      <c r="K78" s="86"/>
      <c r="L78" s="86"/>
      <c r="M78" s="86"/>
    </row>
    <row r="79" spans="8:13" ht="12">
      <c r="H79" s="81" t="s">
        <v>193</v>
      </c>
      <c r="I79" s="82"/>
      <c r="J79" s="82"/>
      <c r="K79" s="86"/>
      <c r="L79" s="86"/>
      <c r="M79" s="86"/>
    </row>
    <row r="80" spans="8:13" ht="12">
      <c r="H80" s="81" t="s">
        <v>194</v>
      </c>
      <c r="I80" s="86"/>
      <c r="J80" s="82"/>
      <c r="K80" s="86"/>
      <c r="L80" s="86"/>
      <c r="M80" s="86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67" customWidth="1"/>
    <col min="2" max="2" width="9.625" style="67" customWidth="1"/>
    <col min="3" max="3" width="9.875" style="70" customWidth="1"/>
    <col min="4" max="4" width="25.875" style="70" customWidth="1"/>
    <col min="5" max="5" width="5.875" style="70" customWidth="1"/>
    <col min="6" max="6" width="8.75390625" style="70" customWidth="1"/>
    <col min="7" max="7" width="5.75390625" style="67" customWidth="1"/>
    <col min="8" max="8" width="7.00390625" style="70" customWidth="1"/>
    <col min="9" max="9" width="15.625" style="67" customWidth="1"/>
    <col min="10" max="10" width="16.50390625" style="67" customWidth="1"/>
    <col min="11" max="13" width="3.75390625" style="67" hidden="1" customWidth="1"/>
    <col min="14" max="16384" width="9.00390625" style="67" customWidth="1"/>
  </cols>
  <sheetData>
    <row r="1" spans="11:20" ht="12"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57" ht="60" customHeight="1" thickBot="1">
      <c r="B2" s="962" t="s">
        <v>195</v>
      </c>
      <c r="C2" s="963"/>
      <c r="D2" s="963"/>
      <c r="E2" s="963"/>
      <c r="F2" s="964"/>
      <c r="K2" s="89"/>
      <c r="L2" s="89"/>
      <c r="M2" s="89"/>
      <c r="N2" s="89"/>
      <c r="O2" s="89"/>
      <c r="P2" s="89"/>
      <c r="Q2" s="89"/>
      <c r="R2" s="89"/>
      <c r="S2" s="89"/>
      <c r="T2" s="89" t="s">
        <v>556</v>
      </c>
      <c r="BB2" s="67">
        <v>89</v>
      </c>
      <c r="BC2" s="67">
        <v>122</v>
      </c>
      <c r="BE2" s="67" t="s">
        <v>196</v>
      </c>
    </row>
    <row r="3" spans="2:20" ht="27" customHeight="1" thickBot="1">
      <c r="B3" s="73" t="s">
        <v>9</v>
      </c>
      <c r="C3" s="74" t="s">
        <v>10</v>
      </c>
      <c r="D3" s="75" t="s">
        <v>11</v>
      </c>
      <c r="E3" s="76" t="s">
        <v>197</v>
      </c>
      <c r="F3" s="76" t="s">
        <v>198</v>
      </c>
      <c r="H3" s="77" t="s">
        <v>9</v>
      </c>
      <c r="I3" s="78" t="s">
        <v>14</v>
      </c>
      <c r="J3" s="79" t="s">
        <v>199</v>
      </c>
      <c r="K3" s="86" t="s">
        <v>527</v>
      </c>
      <c r="L3" s="86" t="s">
        <v>525</v>
      </c>
      <c r="M3" s="86" t="s">
        <v>526</v>
      </c>
      <c r="N3" s="89"/>
      <c r="O3" s="89"/>
      <c r="P3" s="89"/>
      <c r="Q3" s="89"/>
      <c r="R3" s="89"/>
      <c r="S3" s="89"/>
      <c r="T3" s="89"/>
    </row>
    <row r="4" spans="1:20" ht="13.5" thickTop="1">
      <c r="A4" s="115" t="s">
        <v>519</v>
      </c>
      <c r="B4" s="129"/>
      <c r="C4" s="132" t="str">
        <f>IF(B4="","-",VLOOKUP(B4,$H$4:$M$80,5,FALSE))</f>
        <v>-</v>
      </c>
      <c r="D4" s="77" t="str">
        <f>IF(B4="","-",VLOOKUP(B4,$H$4:$I$80,2,FALSE))</f>
        <v>-</v>
      </c>
      <c r="E4" s="350">
        <f aca="true" t="shared" si="0" ref="E4:E23">IF((IF(B4="","",VLOOKUP(B4,$H$4:$M$80,6,FALSE)))="","",(IF(B4="","",VLOOKUP(B4,$H$4:$M$80,6,FALSE))))</f>
      </c>
      <c r="F4" s="80" t="s">
        <v>397</v>
      </c>
      <c r="H4" s="81" t="s">
        <v>201</v>
      </c>
      <c r="I4" s="82"/>
      <c r="J4" s="82"/>
      <c r="K4" s="86"/>
      <c r="L4" s="86"/>
      <c r="M4" s="86"/>
      <c r="N4" s="89"/>
      <c r="O4" s="89"/>
      <c r="P4" s="89"/>
      <c r="Q4" s="89"/>
      <c r="R4" s="89"/>
      <c r="S4" s="89"/>
      <c r="T4" s="89"/>
    </row>
    <row r="5" spans="1:20" ht="13.5" thickBot="1">
      <c r="A5" s="115" t="s">
        <v>520</v>
      </c>
      <c r="B5" s="130"/>
      <c r="C5" s="133" t="str">
        <f aca="true" t="shared" si="1" ref="C5:C25">IF(B5="","-",VLOOKUP(B5,$H$4:$M$80,5,FALSE))</f>
        <v>-</v>
      </c>
      <c r="D5" s="84" t="str">
        <f>IF(B5="","-",VLOOKUP(B5,$H$4:$I$80,2,FALSE))</f>
        <v>-</v>
      </c>
      <c r="E5" s="351">
        <f t="shared" si="0"/>
      </c>
      <c r="F5" s="83" t="str">
        <f>IF(D5="-","-","G")</f>
        <v>-</v>
      </c>
      <c r="H5" s="81" t="s">
        <v>202</v>
      </c>
      <c r="I5" s="82"/>
      <c r="J5" s="82"/>
      <c r="K5" s="86"/>
      <c r="L5" s="86"/>
      <c r="M5" s="86"/>
      <c r="N5" s="89"/>
      <c r="O5" s="89"/>
      <c r="P5" s="89"/>
      <c r="Q5" s="89"/>
      <c r="R5" s="89"/>
      <c r="S5" s="89"/>
      <c r="T5" s="89"/>
    </row>
    <row r="6" spans="2:20" ht="12.75">
      <c r="B6" s="129"/>
      <c r="C6" s="132" t="str">
        <f t="shared" si="1"/>
        <v>-</v>
      </c>
      <c r="D6" s="85" t="str">
        <f aca="true" t="shared" si="2" ref="D6:D27">IF(B6="","-",VLOOKUP(B6,$H$4:$I$80,2,FALSE))</f>
        <v>-</v>
      </c>
      <c r="E6" s="296">
        <f t="shared" si="0"/>
      </c>
      <c r="F6" s="132" t="str">
        <f>IF(B6="","-",VLOOKUP(B6,$H$4:$M$80,4,FALSE))</f>
        <v>-</v>
      </c>
      <c r="H6" s="81" t="s">
        <v>203</v>
      </c>
      <c r="I6" s="82"/>
      <c r="J6" s="82"/>
      <c r="K6" s="86"/>
      <c r="L6" s="86"/>
      <c r="M6" s="86"/>
      <c r="N6" s="89"/>
      <c r="O6" s="89"/>
      <c r="P6" s="89"/>
      <c r="Q6" s="89"/>
      <c r="R6" s="89"/>
      <c r="S6" s="89"/>
      <c r="T6" s="89"/>
    </row>
    <row r="7" spans="2:20" ht="12.75">
      <c r="B7" s="131"/>
      <c r="C7" s="134" t="str">
        <f t="shared" si="1"/>
        <v>-</v>
      </c>
      <c r="D7" s="86" t="str">
        <f t="shared" si="2"/>
        <v>-</v>
      </c>
      <c r="E7" s="134">
        <f t="shared" si="0"/>
      </c>
      <c r="F7" s="134" t="str">
        <f aca="true" t="shared" si="3" ref="F7:F25">IF(B7="","-",VLOOKUP(B7,$H$4:$M$80,4,FALSE))</f>
        <v>-</v>
      </c>
      <c r="H7" s="81" t="s">
        <v>204</v>
      </c>
      <c r="I7" s="82"/>
      <c r="J7" s="82"/>
      <c r="K7" s="86"/>
      <c r="L7" s="86"/>
      <c r="M7" s="86"/>
      <c r="N7" s="89"/>
      <c r="O7" s="90"/>
      <c r="P7" s="89"/>
      <c r="Q7" s="89"/>
      <c r="R7" s="89"/>
      <c r="S7" s="89"/>
      <c r="T7" s="89"/>
    </row>
    <row r="8" spans="2:20" ht="12.75">
      <c r="B8" s="131"/>
      <c r="C8" s="134" t="str">
        <f t="shared" si="1"/>
        <v>-</v>
      </c>
      <c r="D8" s="86" t="str">
        <f t="shared" si="2"/>
        <v>-</v>
      </c>
      <c r="E8" s="134">
        <f t="shared" si="0"/>
      </c>
      <c r="F8" s="134" t="str">
        <f t="shared" si="3"/>
        <v>-</v>
      </c>
      <c r="H8" s="81" t="s">
        <v>206</v>
      </c>
      <c r="I8" s="82"/>
      <c r="J8" s="82"/>
      <c r="K8" s="86"/>
      <c r="L8" s="86"/>
      <c r="M8" s="86"/>
      <c r="N8" s="89"/>
      <c r="O8" s="90"/>
      <c r="P8" s="89"/>
      <c r="Q8" s="89"/>
      <c r="R8" s="89"/>
      <c r="S8" s="89"/>
      <c r="T8" s="89"/>
    </row>
    <row r="9" spans="2:20" ht="12.75">
      <c r="B9" s="131"/>
      <c r="C9" s="134" t="str">
        <f t="shared" si="1"/>
        <v>-</v>
      </c>
      <c r="D9" s="86" t="str">
        <f t="shared" si="2"/>
        <v>-</v>
      </c>
      <c r="E9" s="134">
        <f t="shared" si="0"/>
      </c>
      <c r="F9" s="134" t="str">
        <f t="shared" si="3"/>
        <v>-</v>
      </c>
      <c r="H9" s="81" t="s">
        <v>207</v>
      </c>
      <c r="I9" s="82"/>
      <c r="J9" s="82"/>
      <c r="K9" s="86"/>
      <c r="L9" s="86"/>
      <c r="M9" s="86"/>
      <c r="N9" s="89"/>
      <c r="O9" s="90"/>
      <c r="P9" s="89"/>
      <c r="Q9" s="89"/>
      <c r="R9" s="89"/>
      <c r="S9" s="89"/>
      <c r="T9" s="89"/>
    </row>
    <row r="10" spans="2:20" ht="12.75">
      <c r="B10" s="131"/>
      <c r="C10" s="134" t="str">
        <f t="shared" si="1"/>
        <v>-</v>
      </c>
      <c r="D10" s="86" t="str">
        <f t="shared" si="2"/>
        <v>-</v>
      </c>
      <c r="E10" s="134">
        <f t="shared" si="0"/>
      </c>
      <c r="F10" s="134" t="str">
        <f t="shared" si="3"/>
        <v>-</v>
      </c>
      <c r="H10" s="81" t="s">
        <v>208</v>
      </c>
      <c r="I10" s="82"/>
      <c r="J10" s="82"/>
      <c r="K10" s="86"/>
      <c r="L10" s="86"/>
      <c r="M10" s="86"/>
      <c r="N10" s="89"/>
      <c r="O10" s="90"/>
      <c r="P10" s="89"/>
      <c r="Q10" s="89"/>
      <c r="R10" s="89"/>
      <c r="S10" s="89"/>
      <c r="T10" s="89"/>
    </row>
    <row r="11" spans="2:20" ht="12.75">
      <c r="B11" s="131"/>
      <c r="C11" s="134" t="str">
        <f t="shared" si="1"/>
        <v>-</v>
      </c>
      <c r="D11" s="86" t="str">
        <f t="shared" si="2"/>
        <v>-</v>
      </c>
      <c r="E11" s="134">
        <f t="shared" si="0"/>
      </c>
      <c r="F11" s="134" t="str">
        <f t="shared" si="3"/>
        <v>-</v>
      </c>
      <c r="H11" s="81" t="s">
        <v>209</v>
      </c>
      <c r="I11" s="82"/>
      <c r="J11" s="82"/>
      <c r="K11" s="86"/>
      <c r="L11" s="86"/>
      <c r="M11" s="86"/>
      <c r="N11" s="89"/>
      <c r="O11" s="90"/>
      <c r="P11" s="89"/>
      <c r="Q11" s="89"/>
      <c r="R11" s="89"/>
      <c r="S11" s="89"/>
      <c r="T11" s="89"/>
    </row>
    <row r="12" spans="2:20" ht="12.75">
      <c r="B12" s="131"/>
      <c r="C12" s="134" t="str">
        <f t="shared" si="1"/>
        <v>-</v>
      </c>
      <c r="D12" s="86" t="str">
        <f t="shared" si="2"/>
        <v>-</v>
      </c>
      <c r="E12" s="134">
        <f t="shared" si="0"/>
      </c>
      <c r="F12" s="134" t="str">
        <f t="shared" si="3"/>
        <v>-</v>
      </c>
      <c r="H12" s="81" t="s">
        <v>210</v>
      </c>
      <c r="I12" s="82"/>
      <c r="J12" s="82"/>
      <c r="K12" s="86"/>
      <c r="L12" s="86"/>
      <c r="M12" s="86"/>
      <c r="N12" s="89"/>
      <c r="O12" s="90"/>
      <c r="P12" s="89"/>
      <c r="Q12" s="89"/>
      <c r="R12" s="89"/>
      <c r="S12" s="89"/>
      <c r="T12" s="89"/>
    </row>
    <row r="13" spans="2:20" ht="12.75">
      <c r="B13" s="131"/>
      <c r="C13" s="134" t="str">
        <f t="shared" si="1"/>
        <v>-</v>
      </c>
      <c r="D13" s="86" t="str">
        <f t="shared" si="2"/>
        <v>-</v>
      </c>
      <c r="E13" s="134">
        <f t="shared" si="0"/>
      </c>
      <c r="F13" s="134" t="str">
        <f t="shared" si="3"/>
        <v>-</v>
      </c>
      <c r="H13" s="81" t="s">
        <v>211</v>
      </c>
      <c r="I13" s="82"/>
      <c r="J13" s="82"/>
      <c r="K13" s="86"/>
      <c r="L13" s="86"/>
      <c r="M13" s="86"/>
      <c r="N13" s="89"/>
      <c r="O13" s="89"/>
      <c r="P13" s="89"/>
      <c r="Q13" s="89"/>
      <c r="R13" s="89"/>
      <c r="S13" s="89"/>
      <c r="T13" s="89"/>
    </row>
    <row r="14" spans="2:20" ht="12.75">
      <c r="B14" s="131"/>
      <c r="C14" s="134" t="str">
        <f t="shared" si="1"/>
        <v>-</v>
      </c>
      <c r="D14" s="86" t="str">
        <f t="shared" si="2"/>
        <v>-</v>
      </c>
      <c r="E14" s="134">
        <f t="shared" si="0"/>
      </c>
      <c r="F14" s="134" t="str">
        <f t="shared" si="3"/>
        <v>-</v>
      </c>
      <c r="H14" s="81" t="s">
        <v>212</v>
      </c>
      <c r="I14" s="82"/>
      <c r="J14" s="82"/>
      <c r="K14" s="86"/>
      <c r="L14" s="86"/>
      <c r="M14" s="86"/>
      <c r="N14" s="89"/>
      <c r="O14" s="89"/>
      <c r="P14" s="89"/>
      <c r="Q14" s="89"/>
      <c r="R14" s="89"/>
      <c r="S14" s="89"/>
      <c r="T14" s="89"/>
    </row>
    <row r="15" spans="2:20" ht="12.75">
      <c r="B15" s="131"/>
      <c r="C15" s="134" t="str">
        <f t="shared" si="1"/>
        <v>-</v>
      </c>
      <c r="D15" s="86" t="str">
        <f t="shared" si="2"/>
        <v>-</v>
      </c>
      <c r="E15" s="134">
        <f t="shared" si="0"/>
      </c>
      <c r="F15" s="134" t="str">
        <f t="shared" si="3"/>
        <v>-</v>
      </c>
      <c r="H15" s="81" t="s">
        <v>213</v>
      </c>
      <c r="I15" s="82"/>
      <c r="J15" s="82"/>
      <c r="K15" s="86"/>
      <c r="L15" s="86"/>
      <c r="M15" s="86"/>
      <c r="N15" s="89"/>
      <c r="O15" s="89"/>
      <c r="P15" s="89"/>
      <c r="Q15" s="89"/>
      <c r="R15" s="89"/>
      <c r="S15" s="89"/>
      <c r="T15" s="89"/>
    </row>
    <row r="16" spans="2:20" ht="12.75">
      <c r="B16" s="131"/>
      <c r="C16" s="134" t="str">
        <f t="shared" si="1"/>
        <v>-</v>
      </c>
      <c r="D16" s="86" t="str">
        <f t="shared" si="2"/>
        <v>-</v>
      </c>
      <c r="E16" s="134">
        <f t="shared" si="0"/>
      </c>
      <c r="F16" s="134" t="str">
        <f t="shared" si="3"/>
        <v>-</v>
      </c>
      <c r="H16" s="81" t="s">
        <v>214</v>
      </c>
      <c r="I16" s="82"/>
      <c r="J16" s="82"/>
      <c r="K16" s="86"/>
      <c r="L16" s="86"/>
      <c r="M16" s="86"/>
      <c r="N16" s="89"/>
      <c r="O16" s="89"/>
      <c r="P16" s="89"/>
      <c r="Q16" s="89"/>
      <c r="R16" s="89"/>
      <c r="S16" s="89"/>
      <c r="T16" s="89"/>
    </row>
    <row r="17" spans="2:20" ht="12.75">
      <c r="B17" s="131"/>
      <c r="C17" s="134" t="str">
        <f t="shared" si="1"/>
        <v>-</v>
      </c>
      <c r="D17" s="86" t="str">
        <f t="shared" si="2"/>
        <v>-</v>
      </c>
      <c r="E17" s="134">
        <f t="shared" si="0"/>
      </c>
      <c r="F17" s="134" t="str">
        <f t="shared" si="3"/>
        <v>-</v>
      </c>
      <c r="H17" s="81" t="s">
        <v>215</v>
      </c>
      <c r="I17" s="82"/>
      <c r="J17" s="82"/>
      <c r="K17" s="86"/>
      <c r="L17" s="86"/>
      <c r="M17" s="86"/>
      <c r="N17" s="89"/>
      <c r="O17" s="89"/>
      <c r="P17" s="89"/>
      <c r="Q17" s="89"/>
      <c r="R17" s="89"/>
      <c r="S17" s="89"/>
      <c r="T17" s="89"/>
    </row>
    <row r="18" spans="2:20" ht="12.75">
      <c r="B18" s="131"/>
      <c r="C18" s="134" t="str">
        <f t="shared" si="1"/>
        <v>-</v>
      </c>
      <c r="D18" s="86" t="str">
        <f t="shared" si="2"/>
        <v>-</v>
      </c>
      <c r="E18" s="134">
        <f t="shared" si="0"/>
      </c>
      <c r="F18" s="134" t="str">
        <f t="shared" si="3"/>
        <v>-</v>
      </c>
      <c r="H18" s="81" t="s">
        <v>216</v>
      </c>
      <c r="I18" s="82"/>
      <c r="J18" s="82"/>
      <c r="K18" s="86"/>
      <c r="L18" s="86"/>
      <c r="M18" s="86"/>
      <c r="N18" s="89"/>
      <c r="O18" s="89"/>
      <c r="P18" s="89"/>
      <c r="Q18" s="89"/>
      <c r="R18" s="89"/>
      <c r="S18" s="89"/>
      <c r="T18" s="89"/>
    </row>
    <row r="19" spans="2:20" ht="12.75">
      <c r="B19" s="131"/>
      <c r="C19" s="134" t="str">
        <f t="shared" si="1"/>
        <v>-</v>
      </c>
      <c r="D19" s="86" t="str">
        <f t="shared" si="2"/>
        <v>-</v>
      </c>
      <c r="E19" s="134">
        <f t="shared" si="0"/>
      </c>
      <c r="F19" s="134" t="str">
        <f t="shared" si="3"/>
        <v>-</v>
      </c>
      <c r="H19" s="81" t="s">
        <v>217</v>
      </c>
      <c r="I19" s="82"/>
      <c r="J19" s="82"/>
      <c r="K19" s="86"/>
      <c r="L19" s="86"/>
      <c r="M19" s="86"/>
      <c r="N19" s="89"/>
      <c r="O19" s="89"/>
      <c r="P19" s="89"/>
      <c r="Q19" s="89"/>
      <c r="R19" s="89"/>
      <c r="S19" s="89"/>
      <c r="T19" s="89"/>
    </row>
    <row r="20" spans="2:20" ht="12.75">
      <c r="B20" s="131"/>
      <c r="C20" s="134" t="str">
        <f t="shared" si="1"/>
        <v>-</v>
      </c>
      <c r="D20" s="86" t="str">
        <f t="shared" si="2"/>
        <v>-</v>
      </c>
      <c r="E20" s="134">
        <f t="shared" si="0"/>
      </c>
      <c r="F20" s="134" t="str">
        <f t="shared" si="3"/>
        <v>-</v>
      </c>
      <c r="H20" s="81" t="s">
        <v>218</v>
      </c>
      <c r="I20" s="82"/>
      <c r="J20" s="82"/>
      <c r="K20" s="86"/>
      <c r="L20" s="86"/>
      <c r="M20" s="86"/>
      <c r="N20" s="89"/>
      <c r="O20" s="89"/>
      <c r="P20" s="89"/>
      <c r="Q20" s="89"/>
      <c r="R20" s="89"/>
      <c r="S20" s="89"/>
      <c r="T20" s="89"/>
    </row>
    <row r="21" spans="2:20" ht="12.75">
      <c r="B21" s="131"/>
      <c r="C21" s="134" t="str">
        <f t="shared" si="1"/>
        <v>-</v>
      </c>
      <c r="D21" s="86" t="str">
        <f t="shared" si="2"/>
        <v>-</v>
      </c>
      <c r="E21" s="134">
        <f t="shared" si="0"/>
      </c>
      <c r="F21" s="134" t="str">
        <f t="shared" si="3"/>
        <v>-</v>
      </c>
      <c r="H21" s="81" t="s">
        <v>219</v>
      </c>
      <c r="I21" s="82"/>
      <c r="J21" s="82"/>
      <c r="K21" s="86"/>
      <c r="L21" s="86"/>
      <c r="M21" s="86"/>
      <c r="N21" s="89"/>
      <c r="O21" s="89"/>
      <c r="P21" s="89"/>
      <c r="Q21" s="89"/>
      <c r="R21" s="89"/>
      <c r="S21" s="89"/>
      <c r="T21" s="89"/>
    </row>
    <row r="22" spans="2:20" ht="12.75">
      <c r="B22" s="131"/>
      <c r="C22" s="134" t="str">
        <f t="shared" si="1"/>
        <v>-</v>
      </c>
      <c r="D22" s="86" t="str">
        <f t="shared" si="2"/>
        <v>-</v>
      </c>
      <c r="E22" s="134">
        <f t="shared" si="0"/>
      </c>
      <c r="F22" s="134" t="str">
        <f t="shared" si="3"/>
        <v>-</v>
      </c>
      <c r="H22" s="81" t="s">
        <v>220</v>
      </c>
      <c r="I22" s="82"/>
      <c r="J22" s="82"/>
      <c r="K22" s="86"/>
      <c r="L22" s="86"/>
      <c r="M22" s="86"/>
      <c r="N22" s="89"/>
      <c r="O22" s="89"/>
      <c r="P22" s="89"/>
      <c r="Q22" s="89"/>
      <c r="R22" s="89"/>
      <c r="S22" s="89"/>
      <c r="T22" s="89"/>
    </row>
    <row r="23" spans="2:20" ht="12.75">
      <c r="B23" s="131"/>
      <c r="C23" s="134" t="str">
        <f t="shared" si="1"/>
        <v>-</v>
      </c>
      <c r="D23" s="86" t="str">
        <f t="shared" si="2"/>
        <v>-</v>
      </c>
      <c r="E23" s="134">
        <f t="shared" si="0"/>
      </c>
      <c r="F23" s="134" t="str">
        <f t="shared" si="3"/>
        <v>-</v>
      </c>
      <c r="H23" s="81" t="s">
        <v>221</v>
      </c>
      <c r="I23" s="82"/>
      <c r="J23" s="82"/>
      <c r="K23" s="86"/>
      <c r="L23" s="86"/>
      <c r="M23" s="86"/>
      <c r="N23" s="89"/>
      <c r="O23" s="89"/>
      <c r="P23" s="89"/>
      <c r="Q23" s="89"/>
      <c r="R23" s="89"/>
      <c r="S23" s="89"/>
      <c r="T23" s="89"/>
    </row>
    <row r="24" spans="2:20" ht="12.75">
      <c r="B24" s="131"/>
      <c r="C24" s="134" t="str">
        <f t="shared" si="1"/>
        <v>-</v>
      </c>
      <c r="D24" s="86" t="str">
        <f t="shared" si="2"/>
        <v>-</v>
      </c>
      <c r="E24" s="134">
        <f>IF((IF(B24="","",VLOOKUP(B24,$H$4:$M$80,6,FALSE)))="","",(IF(B24="","",VLOOKUP(B24,$H$4:$M$80,6,FALSE))))</f>
      </c>
      <c r="F24" s="134" t="str">
        <f t="shared" si="3"/>
        <v>-</v>
      </c>
      <c r="H24" s="81" t="s">
        <v>222</v>
      </c>
      <c r="I24" s="82"/>
      <c r="J24" s="82"/>
      <c r="K24" s="86"/>
      <c r="L24" s="86"/>
      <c r="M24" s="86"/>
      <c r="N24" s="89"/>
      <c r="O24" s="89"/>
      <c r="P24" s="89"/>
      <c r="Q24" s="89"/>
      <c r="R24" s="89"/>
      <c r="S24" s="89"/>
      <c r="T24" s="89"/>
    </row>
    <row r="25" spans="2:20" ht="13.5" thickBot="1">
      <c r="B25" s="130"/>
      <c r="C25" s="133" t="str">
        <f t="shared" si="1"/>
        <v>-</v>
      </c>
      <c r="D25" s="84" t="str">
        <f t="shared" si="2"/>
        <v>-</v>
      </c>
      <c r="E25" s="133">
        <f>IF((IF(B25="","",VLOOKUP(B25,$H$4:$M$80,6,FALSE)))="","",(IF(B25="","",VLOOKUP(B25,$H$4:$M$80,6,FALSE))))</f>
      </c>
      <c r="F25" s="133" t="str">
        <f t="shared" si="3"/>
        <v>-</v>
      </c>
      <c r="H25" s="81" t="s">
        <v>223</v>
      </c>
      <c r="I25" s="82"/>
      <c r="J25" s="82"/>
      <c r="K25" s="86"/>
      <c r="L25" s="86"/>
      <c r="M25" s="86"/>
      <c r="N25" s="89"/>
      <c r="O25" s="89"/>
      <c r="P25" s="89"/>
      <c r="Q25" s="89"/>
      <c r="R25" s="89"/>
      <c r="S25" s="89"/>
      <c r="T25" s="89"/>
    </row>
    <row r="26" spans="2:20" ht="12.75">
      <c r="B26" s="129"/>
      <c r="C26" s="87" t="s">
        <v>136</v>
      </c>
      <c r="D26" s="85" t="str">
        <f t="shared" si="2"/>
        <v>-</v>
      </c>
      <c r="E26" s="80"/>
      <c r="F26" s="80" t="s">
        <v>200</v>
      </c>
      <c r="H26" s="81" t="s">
        <v>224</v>
      </c>
      <c r="I26" s="82"/>
      <c r="J26" s="82"/>
      <c r="K26" s="86"/>
      <c r="L26" s="86"/>
      <c r="M26" s="86"/>
      <c r="N26" s="89"/>
      <c r="O26" s="89"/>
      <c r="P26" s="89"/>
      <c r="Q26" s="89"/>
      <c r="R26" s="89"/>
      <c r="S26" s="89"/>
      <c r="T26" s="89"/>
    </row>
    <row r="27" spans="2:20" ht="12.75">
      <c r="B27" s="131"/>
      <c r="C27" s="88" t="s">
        <v>139</v>
      </c>
      <c r="D27" s="86" t="str">
        <f t="shared" si="2"/>
        <v>-</v>
      </c>
      <c r="E27" s="29"/>
      <c r="F27" s="29" t="s">
        <v>140</v>
      </c>
      <c r="H27" s="81" t="s">
        <v>141</v>
      </c>
      <c r="I27" s="82"/>
      <c r="J27" s="82"/>
      <c r="K27" s="86"/>
      <c r="L27" s="86"/>
      <c r="M27" s="86"/>
      <c r="N27" s="89"/>
      <c r="O27" s="89"/>
      <c r="P27" s="89"/>
      <c r="Q27" s="89"/>
      <c r="R27" s="89"/>
      <c r="S27" s="89"/>
      <c r="T27" s="89"/>
    </row>
    <row r="28" spans="3:20" ht="12">
      <c r="C28" s="71"/>
      <c r="H28" s="81" t="s">
        <v>142</v>
      </c>
      <c r="I28" s="82"/>
      <c r="J28" s="82"/>
      <c r="K28" s="86"/>
      <c r="L28" s="86"/>
      <c r="M28" s="86"/>
      <c r="N28" s="89"/>
      <c r="O28" s="89"/>
      <c r="P28" s="89"/>
      <c r="Q28" s="89"/>
      <c r="R28" s="89"/>
      <c r="S28" s="89"/>
      <c r="T28" s="89"/>
    </row>
    <row r="29" spans="3:20" ht="12">
      <c r="C29" s="71"/>
      <c r="H29" s="81" t="s">
        <v>143</v>
      </c>
      <c r="I29" s="82"/>
      <c r="J29" s="82"/>
      <c r="K29" s="86"/>
      <c r="L29" s="86"/>
      <c r="M29" s="86"/>
      <c r="N29" s="89"/>
      <c r="O29" s="89"/>
      <c r="P29" s="89"/>
      <c r="Q29" s="89"/>
      <c r="R29" s="89"/>
      <c r="S29" s="89"/>
      <c r="T29" s="89"/>
    </row>
    <row r="30" spans="8:20" ht="12">
      <c r="H30" s="81" t="s">
        <v>144</v>
      </c>
      <c r="I30" s="82"/>
      <c r="J30" s="82"/>
      <c r="K30" s="86"/>
      <c r="L30" s="86"/>
      <c r="M30" s="86"/>
      <c r="N30" s="89"/>
      <c r="O30" s="89"/>
      <c r="P30" s="89"/>
      <c r="Q30" s="89"/>
      <c r="R30" s="89"/>
      <c r="S30" s="89"/>
      <c r="T30" s="89"/>
    </row>
    <row r="31" spans="8:20" ht="12">
      <c r="H31" s="81" t="s">
        <v>145</v>
      </c>
      <c r="I31" s="82"/>
      <c r="J31" s="82"/>
      <c r="K31" s="86"/>
      <c r="L31" s="86"/>
      <c r="M31" s="86"/>
      <c r="N31" s="89"/>
      <c r="O31" s="89"/>
      <c r="P31" s="89"/>
      <c r="Q31" s="89"/>
      <c r="R31" s="89"/>
      <c r="S31" s="89"/>
      <c r="T31" s="89"/>
    </row>
    <row r="32" spans="8:20" ht="12">
      <c r="H32" s="81" t="s">
        <v>146</v>
      </c>
      <c r="I32" s="82"/>
      <c r="J32" s="82"/>
      <c r="K32" s="86"/>
      <c r="L32" s="86"/>
      <c r="M32" s="86"/>
      <c r="N32" s="89"/>
      <c r="O32" s="89"/>
      <c r="P32" s="89"/>
      <c r="Q32" s="89"/>
      <c r="R32" s="89"/>
      <c r="S32" s="89"/>
      <c r="T32" s="89"/>
    </row>
    <row r="33" spans="3:20" ht="12">
      <c r="C33" s="71"/>
      <c r="H33" s="81" t="s">
        <v>147</v>
      </c>
      <c r="I33" s="82"/>
      <c r="J33" s="82"/>
      <c r="K33" s="86"/>
      <c r="L33" s="86"/>
      <c r="M33" s="86"/>
      <c r="N33" s="89"/>
      <c r="O33" s="89"/>
      <c r="P33" s="89"/>
      <c r="Q33" s="89"/>
      <c r="R33" s="89"/>
      <c r="S33" s="89"/>
      <c r="T33" s="89"/>
    </row>
    <row r="34" spans="3:20" ht="12">
      <c r="C34" s="71"/>
      <c r="H34" s="81" t="s">
        <v>148</v>
      </c>
      <c r="I34" s="82"/>
      <c r="J34" s="82"/>
      <c r="K34" s="86"/>
      <c r="L34" s="86"/>
      <c r="M34" s="86"/>
      <c r="N34" s="89"/>
      <c r="O34" s="89"/>
      <c r="P34" s="89"/>
      <c r="Q34" s="89"/>
      <c r="R34" s="89"/>
      <c r="S34" s="89"/>
      <c r="T34" s="89"/>
    </row>
    <row r="35" spans="3:20" ht="12">
      <c r="C35" s="71"/>
      <c r="H35" s="81" t="s">
        <v>149</v>
      </c>
      <c r="I35" s="82"/>
      <c r="J35" s="82"/>
      <c r="K35" s="86"/>
      <c r="L35" s="86"/>
      <c r="M35" s="86"/>
      <c r="N35" s="89"/>
      <c r="O35" s="89"/>
      <c r="P35" s="89"/>
      <c r="Q35" s="89"/>
      <c r="R35" s="89"/>
      <c r="S35" s="89"/>
      <c r="T35" s="89"/>
    </row>
    <row r="36" spans="3:20" ht="12">
      <c r="C36" s="71"/>
      <c r="H36" s="81" t="s">
        <v>150</v>
      </c>
      <c r="I36" s="82"/>
      <c r="J36" s="82"/>
      <c r="K36" s="86"/>
      <c r="L36" s="86"/>
      <c r="M36" s="86"/>
      <c r="N36" s="89"/>
      <c r="O36" s="89"/>
      <c r="P36" s="89"/>
      <c r="Q36" s="89"/>
      <c r="R36" s="89"/>
      <c r="S36" s="89"/>
      <c r="T36" s="89"/>
    </row>
    <row r="37" spans="3:20" ht="12">
      <c r="C37" s="71"/>
      <c r="H37" s="81" t="s">
        <v>151</v>
      </c>
      <c r="I37" s="82"/>
      <c r="J37" s="82"/>
      <c r="K37" s="86"/>
      <c r="L37" s="86"/>
      <c r="M37" s="86"/>
      <c r="N37" s="89"/>
      <c r="O37" s="89"/>
      <c r="P37" s="89"/>
      <c r="Q37" s="89"/>
      <c r="R37" s="89"/>
      <c r="S37" s="89"/>
      <c r="T37" s="89"/>
    </row>
    <row r="38" spans="3:20" ht="12">
      <c r="C38" s="71"/>
      <c r="H38" s="81" t="s">
        <v>152</v>
      </c>
      <c r="I38" s="82"/>
      <c r="J38" s="82"/>
      <c r="K38" s="86"/>
      <c r="L38" s="86"/>
      <c r="M38" s="86"/>
      <c r="N38" s="89"/>
      <c r="O38" s="89"/>
      <c r="P38" s="89"/>
      <c r="Q38" s="89"/>
      <c r="R38" s="89"/>
      <c r="S38" s="89"/>
      <c r="T38" s="89"/>
    </row>
    <row r="39" spans="3:20" ht="12">
      <c r="C39" s="71"/>
      <c r="H39" s="81" t="s">
        <v>153</v>
      </c>
      <c r="I39" s="82"/>
      <c r="J39" s="82"/>
      <c r="K39" s="86"/>
      <c r="L39" s="86"/>
      <c r="M39" s="86"/>
      <c r="N39" s="89"/>
      <c r="O39" s="89"/>
      <c r="P39" s="89"/>
      <c r="Q39" s="89"/>
      <c r="R39" s="89"/>
      <c r="S39" s="89"/>
      <c r="T39" s="89"/>
    </row>
    <row r="40" spans="3:20" ht="12">
      <c r="C40" s="71"/>
      <c r="H40" s="81" t="s">
        <v>154</v>
      </c>
      <c r="I40" s="82"/>
      <c r="J40" s="82"/>
      <c r="K40" s="86"/>
      <c r="L40" s="86"/>
      <c r="M40" s="86"/>
      <c r="N40" s="89"/>
      <c r="O40" s="89"/>
      <c r="P40" s="89"/>
      <c r="Q40" s="89"/>
      <c r="R40" s="89"/>
      <c r="S40" s="89"/>
      <c r="T40" s="89"/>
    </row>
    <row r="41" spans="3:20" ht="12">
      <c r="C41" s="71"/>
      <c r="H41" s="81" t="s">
        <v>155</v>
      </c>
      <c r="I41" s="82"/>
      <c r="J41" s="82"/>
      <c r="K41" s="86"/>
      <c r="L41" s="86"/>
      <c r="M41" s="86"/>
      <c r="N41" s="89"/>
      <c r="O41" s="89"/>
      <c r="P41" s="89"/>
      <c r="Q41" s="89"/>
      <c r="R41" s="89"/>
      <c r="S41" s="89"/>
      <c r="T41" s="89"/>
    </row>
    <row r="42" spans="3:20" ht="12">
      <c r="C42" s="71"/>
      <c r="H42" s="81" t="s">
        <v>156</v>
      </c>
      <c r="I42" s="82"/>
      <c r="J42" s="82"/>
      <c r="K42" s="86"/>
      <c r="L42" s="86"/>
      <c r="M42" s="86"/>
      <c r="N42" s="89"/>
      <c r="O42" s="89"/>
      <c r="P42" s="89"/>
      <c r="Q42" s="89"/>
      <c r="R42" s="89"/>
      <c r="S42" s="89"/>
      <c r="T42" s="89"/>
    </row>
    <row r="43" spans="3:20" ht="12">
      <c r="C43" s="71"/>
      <c r="H43" s="81" t="s">
        <v>157</v>
      </c>
      <c r="I43" s="82"/>
      <c r="J43" s="82"/>
      <c r="K43" s="86"/>
      <c r="L43" s="86"/>
      <c r="M43" s="86"/>
      <c r="N43" s="89"/>
      <c r="O43" s="89"/>
      <c r="P43" s="89"/>
      <c r="Q43" s="89"/>
      <c r="R43" s="89"/>
      <c r="S43" s="89"/>
      <c r="T43" s="89"/>
    </row>
    <row r="44" spans="3:20" ht="12">
      <c r="C44" s="71"/>
      <c r="H44" s="81" t="s">
        <v>158</v>
      </c>
      <c r="I44" s="82"/>
      <c r="J44" s="82"/>
      <c r="K44" s="86"/>
      <c r="L44" s="86"/>
      <c r="M44" s="86"/>
      <c r="N44" s="89"/>
      <c r="O44" s="89"/>
      <c r="P44" s="89"/>
      <c r="Q44" s="89"/>
      <c r="R44" s="89"/>
      <c r="S44" s="89"/>
      <c r="T44" s="89"/>
    </row>
    <row r="45" spans="3:20" ht="12">
      <c r="C45" s="71"/>
      <c r="H45" s="81" t="s">
        <v>159</v>
      </c>
      <c r="I45" s="82"/>
      <c r="J45" s="82"/>
      <c r="K45" s="86"/>
      <c r="L45" s="86"/>
      <c r="M45" s="86"/>
      <c r="N45" s="89"/>
      <c r="O45" s="89"/>
      <c r="P45" s="89"/>
      <c r="Q45" s="89"/>
      <c r="R45" s="89"/>
      <c r="S45" s="89"/>
      <c r="T45" s="89"/>
    </row>
    <row r="46" spans="3:20" ht="12">
      <c r="C46" s="71"/>
      <c r="H46" s="81" t="s">
        <v>160</v>
      </c>
      <c r="I46" s="82"/>
      <c r="J46" s="82"/>
      <c r="K46" s="86"/>
      <c r="L46" s="86"/>
      <c r="M46" s="86"/>
      <c r="N46" s="89"/>
      <c r="O46" s="89"/>
      <c r="P46" s="89"/>
      <c r="Q46" s="89"/>
      <c r="R46" s="89"/>
      <c r="S46" s="89"/>
      <c r="T46" s="89"/>
    </row>
    <row r="47" spans="3:20" ht="12">
      <c r="C47" s="71"/>
      <c r="H47" s="81" t="s">
        <v>161</v>
      </c>
      <c r="I47" s="82"/>
      <c r="J47" s="82"/>
      <c r="K47" s="86"/>
      <c r="L47" s="86"/>
      <c r="M47" s="86"/>
      <c r="N47" s="89"/>
      <c r="O47" s="89"/>
      <c r="P47" s="89"/>
      <c r="Q47" s="89"/>
      <c r="R47" s="89"/>
      <c r="S47" s="89"/>
      <c r="T47" s="89"/>
    </row>
    <row r="48" spans="3:20" ht="12">
      <c r="C48" s="71"/>
      <c r="H48" s="81" t="s">
        <v>162</v>
      </c>
      <c r="I48" s="82" t="s">
        <v>225</v>
      </c>
      <c r="J48" s="82" t="s">
        <v>225</v>
      </c>
      <c r="K48" s="86"/>
      <c r="L48" s="86"/>
      <c r="M48" s="86"/>
      <c r="N48" s="89"/>
      <c r="O48" s="89"/>
      <c r="P48" s="89"/>
      <c r="Q48" s="89"/>
      <c r="R48" s="89"/>
      <c r="S48" s="89"/>
      <c r="T48" s="89"/>
    </row>
    <row r="49" spans="3:20" ht="12">
      <c r="C49" s="71"/>
      <c r="H49" s="81" t="s">
        <v>163</v>
      </c>
      <c r="I49" s="82" t="s">
        <v>225</v>
      </c>
      <c r="J49" s="82" t="s">
        <v>225</v>
      </c>
      <c r="K49" s="86"/>
      <c r="L49" s="86"/>
      <c r="M49" s="86"/>
      <c r="N49" s="89"/>
      <c r="O49" s="89"/>
      <c r="P49" s="89"/>
      <c r="Q49" s="89"/>
      <c r="R49" s="89"/>
      <c r="S49" s="89"/>
      <c r="T49" s="89"/>
    </row>
    <row r="50" spans="3:20" ht="12">
      <c r="C50" s="71"/>
      <c r="H50" s="81" t="s">
        <v>164</v>
      </c>
      <c r="I50" s="82" t="s">
        <v>225</v>
      </c>
      <c r="J50" s="82" t="s">
        <v>225</v>
      </c>
      <c r="K50" s="86"/>
      <c r="L50" s="86"/>
      <c r="M50" s="86"/>
      <c r="N50" s="89"/>
      <c r="O50" s="89"/>
      <c r="P50" s="89"/>
      <c r="Q50" s="89"/>
      <c r="R50" s="89"/>
      <c r="S50" s="89"/>
      <c r="T50" s="89"/>
    </row>
    <row r="51" spans="3:20" ht="12">
      <c r="C51" s="71"/>
      <c r="H51" s="81" t="s">
        <v>165</v>
      </c>
      <c r="I51" s="82" t="s">
        <v>225</v>
      </c>
      <c r="J51" s="82" t="s">
        <v>225</v>
      </c>
      <c r="K51" s="86"/>
      <c r="L51" s="86"/>
      <c r="M51" s="86"/>
      <c r="N51" s="89"/>
      <c r="O51" s="89"/>
      <c r="P51" s="89"/>
      <c r="Q51" s="89"/>
      <c r="R51" s="89"/>
      <c r="S51" s="89"/>
      <c r="T51" s="89"/>
    </row>
    <row r="52" spans="3:20" ht="12">
      <c r="C52" s="71"/>
      <c r="H52" s="81" t="s">
        <v>166</v>
      </c>
      <c r="I52" s="82" t="s">
        <v>225</v>
      </c>
      <c r="J52" s="82" t="s">
        <v>225</v>
      </c>
      <c r="K52" s="86"/>
      <c r="L52" s="86"/>
      <c r="M52" s="86"/>
      <c r="N52" s="89"/>
      <c r="O52" s="89"/>
      <c r="P52" s="89"/>
      <c r="Q52" s="89"/>
      <c r="R52" s="89"/>
      <c r="S52" s="89"/>
      <c r="T52" s="89"/>
    </row>
    <row r="53" spans="3:20" ht="12">
      <c r="C53" s="71"/>
      <c r="H53" s="81" t="s">
        <v>167</v>
      </c>
      <c r="I53" s="82" t="s">
        <v>225</v>
      </c>
      <c r="J53" s="82" t="s">
        <v>225</v>
      </c>
      <c r="K53" s="86"/>
      <c r="L53" s="86"/>
      <c r="M53" s="86"/>
      <c r="N53" s="89"/>
      <c r="O53" s="89"/>
      <c r="P53" s="89"/>
      <c r="Q53" s="89"/>
      <c r="R53" s="89"/>
      <c r="S53" s="89"/>
      <c r="T53" s="89"/>
    </row>
    <row r="54" spans="3:20" ht="12">
      <c r="C54" s="71"/>
      <c r="H54" s="81" t="s">
        <v>168</v>
      </c>
      <c r="I54" s="82" t="s">
        <v>225</v>
      </c>
      <c r="J54" s="82" t="s">
        <v>225</v>
      </c>
      <c r="K54" s="86"/>
      <c r="L54" s="86"/>
      <c r="M54" s="86"/>
      <c r="N54" s="89"/>
      <c r="O54" s="89"/>
      <c r="P54" s="89"/>
      <c r="Q54" s="89"/>
      <c r="R54" s="89"/>
      <c r="S54" s="89"/>
      <c r="T54" s="89"/>
    </row>
    <row r="55" spans="8:20" ht="12">
      <c r="H55" s="81" t="s">
        <v>169</v>
      </c>
      <c r="I55" s="82" t="s">
        <v>225</v>
      </c>
      <c r="J55" s="82" t="s">
        <v>225</v>
      </c>
      <c r="K55" s="86"/>
      <c r="L55" s="86"/>
      <c r="M55" s="86"/>
      <c r="N55" s="89"/>
      <c r="O55" s="89"/>
      <c r="P55" s="89"/>
      <c r="Q55" s="89"/>
      <c r="R55" s="89"/>
      <c r="S55" s="89"/>
      <c r="T55" s="89"/>
    </row>
    <row r="56" spans="8:20" ht="12">
      <c r="H56" s="81" t="s">
        <v>170</v>
      </c>
      <c r="I56" s="82" t="s">
        <v>225</v>
      </c>
      <c r="J56" s="82" t="s">
        <v>225</v>
      </c>
      <c r="K56" s="86"/>
      <c r="L56" s="86"/>
      <c r="M56" s="86"/>
      <c r="N56" s="89"/>
      <c r="O56" s="89"/>
      <c r="P56" s="89"/>
      <c r="Q56" s="89"/>
      <c r="R56" s="89"/>
      <c r="S56" s="89"/>
      <c r="T56" s="89"/>
    </row>
    <row r="57" spans="8:20" ht="12">
      <c r="H57" s="81" t="s">
        <v>171</v>
      </c>
      <c r="I57" s="82" t="s">
        <v>225</v>
      </c>
      <c r="J57" s="82" t="s">
        <v>225</v>
      </c>
      <c r="K57" s="86"/>
      <c r="L57" s="86"/>
      <c r="M57" s="86"/>
      <c r="N57" s="89"/>
      <c r="O57" s="89"/>
      <c r="P57" s="89"/>
      <c r="Q57" s="89"/>
      <c r="R57" s="89"/>
      <c r="S57" s="89"/>
      <c r="T57" s="89"/>
    </row>
    <row r="58" spans="8:20" ht="12">
      <c r="H58" s="81" t="s">
        <v>172</v>
      </c>
      <c r="I58" s="82" t="s">
        <v>225</v>
      </c>
      <c r="J58" s="82" t="s">
        <v>225</v>
      </c>
      <c r="K58" s="86"/>
      <c r="L58" s="86"/>
      <c r="M58" s="86"/>
      <c r="N58" s="89"/>
      <c r="O58" s="89"/>
      <c r="P58" s="89"/>
      <c r="Q58" s="89"/>
      <c r="R58" s="89"/>
      <c r="S58" s="89"/>
      <c r="T58" s="89"/>
    </row>
    <row r="59" spans="8:20" ht="12">
      <c r="H59" s="81" t="s">
        <v>173</v>
      </c>
      <c r="I59" s="82" t="s">
        <v>225</v>
      </c>
      <c r="J59" s="82" t="s">
        <v>225</v>
      </c>
      <c r="K59" s="86"/>
      <c r="L59" s="86"/>
      <c r="M59" s="86"/>
      <c r="N59" s="89"/>
      <c r="O59" s="89"/>
      <c r="P59" s="89"/>
      <c r="Q59" s="89"/>
      <c r="R59" s="89"/>
      <c r="S59" s="89"/>
      <c r="T59" s="89"/>
    </row>
    <row r="60" spans="8:20" ht="12">
      <c r="H60" s="81" t="s">
        <v>174</v>
      </c>
      <c r="I60" s="82" t="s">
        <v>225</v>
      </c>
      <c r="J60" s="82" t="s">
        <v>225</v>
      </c>
      <c r="K60" s="86"/>
      <c r="L60" s="86"/>
      <c r="M60" s="86"/>
      <c r="N60" s="89"/>
      <c r="O60" s="89"/>
      <c r="P60" s="89"/>
      <c r="Q60" s="89"/>
      <c r="R60" s="89"/>
      <c r="S60" s="89"/>
      <c r="T60" s="89"/>
    </row>
    <row r="61" spans="8:20" ht="12">
      <c r="H61" s="81" t="s">
        <v>175</v>
      </c>
      <c r="I61" s="82" t="s">
        <v>225</v>
      </c>
      <c r="J61" s="82" t="s">
        <v>225</v>
      </c>
      <c r="K61" s="86"/>
      <c r="L61" s="86"/>
      <c r="M61" s="86"/>
      <c r="N61" s="89"/>
      <c r="O61" s="89"/>
      <c r="P61" s="89"/>
      <c r="Q61" s="89"/>
      <c r="R61" s="89"/>
      <c r="S61" s="89"/>
      <c r="T61" s="89"/>
    </row>
    <row r="62" spans="8:20" ht="12">
      <c r="H62" s="81" t="s">
        <v>176</v>
      </c>
      <c r="I62" s="82" t="s">
        <v>225</v>
      </c>
      <c r="J62" s="82" t="s">
        <v>225</v>
      </c>
      <c r="K62" s="86"/>
      <c r="L62" s="86"/>
      <c r="M62" s="86"/>
      <c r="N62" s="89"/>
      <c r="O62" s="89"/>
      <c r="P62" s="89"/>
      <c r="Q62" s="89"/>
      <c r="R62" s="89"/>
      <c r="S62" s="89"/>
      <c r="T62" s="89"/>
    </row>
    <row r="63" spans="8:20" ht="12">
      <c r="H63" s="81" t="s">
        <v>177</v>
      </c>
      <c r="I63" s="82" t="s">
        <v>225</v>
      </c>
      <c r="J63" s="82" t="s">
        <v>225</v>
      </c>
      <c r="K63" s="86"/>
      <c r="L63" s="86"/>
      <c r="M63" s="86"/>
      <c r="N63" s="89"/>
      <c r="O63" s="89"/>
      <c r="P63" s="89"/>
      <c r="Q63" s="89"/>
      <c r="R63" s="89"/>
      <c r="S63" s="89"/>
      <c r="T63" s="89"/>
    </row>
    <row r="64" spans="8:20" ht="12">
      <c r="H64" s="81" t="s">
        <v>178</v>
      </c>
      <c r="I64" s="82" t="s">
        <v>225</v>
      </c>
      <c r="J64" s="82" t="s">
        <v>225</v>
      </c>
      <c r="K64" s="86"/>
      <c r="L64" s="86"/>
      <c r="M64" s="86"/>
      <c r="N64" s="89"/>
      <c r="O64" s="89"/>
      <c r="P64" s="89"/>
      <c r="Q64" s="89"/>
      <c r="R64" s="89"/>
      <c r="S64" s="89"/>
      <c r="T64" s="89"/>
    </row>
    <row r="65" spans="8:20" ht="12">
      <c r="H65" s="81" t="s">
        <v>179</v>
      </c>
      <c r="I65" s="82" t="s">
        <v>225</v>
      </c>
      <c r="J65" s="82" t="s">
        <v>225</v>
      </c>
      <c r="K65" s="86"/>
      <c r="L65" s="86"/>
      <c r="M65" s="86"/>
      <c r="N65" s="89"/>
      <c r="O65" s="89"/>
      <c r="P65" s="89"/>
      <c r="Q65" s="89"/>
      <c r="R65" s="89"/>
      <c r="S65" s="89"/>
      <c r="T65" s="89"/>
    </row>
    <row r="66" spans="8:20" ht="12">
      <c r="H66" s="81" t="s">
        <v>180</v>
      </c>
      <c r="I66" s="82" t="s">
        <v>225</v>
      </c>
      <c r="J66" s="82" t="s">
        <v>225</v>
      </c>
      <c r="K66" s="86"/>
      <c r="L66" s="86"/>
      <c r="M66" s="86"/>
      <c r="N66" s="89"/>
      <c r="O66" s="89"/>
      <c r="P66" s="89"/>
      <c r="Q66" s="89"/>
      <c r="R66" s="89"/>
      <c r="S66" s="89"/>
      <c r="T66" s="89"/>
    </row>
    <row r="67" spans="8:20" ht="12">
      <c r="H67" s="81" t="s">
        <v>181</v>
      </c>
      <c r="I67" s="82" t="s">
        <v>225</v>
      </c>
      <c r="J67" s="82" t="s">
        <v>225</v>
      </c>
      <c r="K67" s="86"/>
      <c r="L67" s="86"/>
      <c r="M67" s="86"/>
      <c r="N67" s="89"/>
      <c r="O67" s="89"/>
      <c r="P67" s="89"/>
      <c r="Q67" s="89"/>
      <c r="R67" s="89"/>
      <c r="S67" s="89"/>
      <c r="T67" s="89"/>
    </row>
    <row r="68" spans="8:20" ht="12">
      <c r="H68" s="81" t="s">
        <v>182</v>
      </c>
      <c r="I68" s="82" t="s">
        <v>225</v>
      </c>
      <c r="J68" s="82" t="s">
        <v>225</v>
      </c>
      <c r="K68" s="86"/>
      <c r="L68" s="86"/>
      <c r="M68" s="86"/>
      <c r="N68" s="89"/>
      <c r="O68" s="89"/>
      <c r="P68" s="89"/>
      <c r="Q68" s="89"/>
      <c r="R68" s="89"/>
      <c r="S68" s="89"/>
      <c r="T68" s="89"/>
    </row>
    <row r="69" spans="8:13" ht="12">
      <c r="H69" s="81" t="s">
        <v>183</v>
      </c>
      <c r="I69" s="82" t="s">
        <v>225</v>
      </c>
      <c r="J69" s="82" t="s">
        <v>225</v>
      </c>
      <c r="K69" s="86"/>
      <c r="L69" s="86"/>
      <c r="M69" s="86"/>
    </row>
    <row r="70" spans="8:13" ht="12">
      <c r="H70" s="81" t="s">
        <v>184</v>
      </c>
      <c r="I70" s="82" t="s">
        <v>225</v>
      </c>
      <c r="J70" s="82" t="s">
        <v>225</v>
      </c>
      <c r="K70" s="86"/>
      <c r="L70" s="86"/>
      <c r="M70" s="86"/>
    </row>
    <row r="71" spans="8:13" ht="12">
      <c r="H71" s="81" t="s">
        <v>185</v>
      </c>
      <c r="I71" s="82" t="s">
        <v>225</v>
      </c>
      <c r="J71" s="82" t="s">
        <v>225</v>
      </c>
      <c r="K71" s="86"/>
      <c r="L71" s="86"/>
      <c r="M71" s="86"/>
    </row>
    <row r="72" spans="8:13" ht="12">
      <c r="H72" s="81" t="s">
        <v>186</v>
      </c>
      <c r="I72" s="82" t="s">
        <v>225</v>
      </c>
      <c r="J72" s="82" t="s">
        <v>225</v>
      </c>
      <c r="K72" s="86"/>
      <c r="L72" s="86"/>
      <c r="M72" s="86"/>
    </row>
    <row r="73" spans="8:13" ht="12">
      <c r="H73" s="81" t="s">
        <v>187</v>
      </c>
      <c r="I73" s="82" t="s">
        <v>225</v>
      </c>
      <c r="J73" s="82" t="s">
        <v>225</v>
      </c>
      <c r="K73" s="86"/>
      <c r="L73" s="86"/>
      <c r="M73" s="86"/>
    </row>
    <row r="74" spans="8:13" ht="12">
      <c r="H74" s="81" t="s">
        <v>188</v>
      </c>
      <c r="I74" s="82" t="s">
        <v>225</v>
      </c>
      <c r="J74" s="82" t="s">
        <v>225</v>
      </c>
      <c r="K74" s="86"/>
      <c r="L74" s="86"/>
      <c r="M74" s="86"/>
    </row>
    <row r="75" spans="8:13" ht="12">
      <c r="H75" s="81" t="s">
        <v>189</v>
      </c>
      <c r="I75" s="82" t="s">
        <v>225</v>
      </c>
      <c r="J75" s="82" t="s">
        <v>225</v>
      </c>
      <c r="K75" s="86"/>
      <c r="L75" s="86"/>
      <c r="M75" s="86"/>
    </row>
    <row r="76" spans="8:13" ht="12">
      <c r="H76" s="81" t="s">
        <v>190</v>
      </c>
      <c r="I76" s="82" t="s">
        <v>225</v>
      </c>
      <c r="J76" s="82" t="s">
        <v>225</v>
      </c>
      <c r="K76" s="86"/>
      <c r="L76" s="86"/>
      <c r="M76" s="86"/>
    </row>
    <row r="77" spans="8:13" ht="12">
      <c r="H77" s="81" t="s">
        <v>191</v>
      </c>
      <c r="I77" s="82" t="s">
        <v>225</v>
      </c>
      <c r="J77" s="82" t="s">
        <v>225</v>
      </c>
      <c r="K77" s="86"/>
      <c r="L77" s="86"/>
      <c r="M77" s="86"/>
    </row>
    <row r="78" spans="8:13" ht="12">
      <c r="H78" s="81" t="s">
        <v>192</v>
      </c>
      <c r="I78" s="82" t="s">
        <v>225</v>
      </c>
      <c r="J78" s="82" t="s">
        <v>225</v>
      </c>
      <c r="K78" s="86"/>
      <c r="L78" s="86"/>
      <c r="M78" s="86"/>
    </row>
    <row r="79" spans="8:13" ht="12">
      <c r="H79" s="81" t="s">
        <v>193</v>
      </c>
      <c r="I79" s="82" t="s">
        <v>225</v>
      </c>
      <c r="J79" s="82" t="s">
        <v>225</v>
      </c>
      <c r="K79" s="86"/>
      <c r="L79" s="86"/>
      <c r="M79" s="86"/>
    </row>
    <row r="80" spans="8:13" ht="12">
      <c r="H80" s="81" t="s">
        <v>194</v>
      </c>
      <c r="I80" s="86"/>
      <c r="J80" s="82" t="s">
        <v>225</v>
      </c>
      <c r="K80" s="86"/>
      <c r="L80" s="86"/>
      <c r="M80" s="86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1343"/>
  <sheetViews>
    <sheetView zoomScale="70" zoomScaleNormal="70" zoomScalePageLayoutView="0" workbookViewId="0" topLeftCell="A1">
      <selection activeCell="C23" sqref="C23"/>
    </sheetView>
  </sheetViews>
  <sheetFormatPr defaultColWidth="9.00390625" defaultRowHeight="13.5"/>
  <cols>
    <col min="1" max="1" width="11.625" style="72" bestFit="1" customWidth="1"/>
    <col min="2" max="2" width="7.75390625" style="72" customWidth="1"/>
    <col min="3" max="3" width="30.125" style="57" bestFit="1" customWidth="1"/>
    <col min="4" max="4" width="5.50390625" style="57" customWidth="1"/>
    <col min="5" max="5" width="9.00390625" style="57" customWidth="1"/>
    <col min="6" max="6" width="7.375" style="57" customWidth="1"/>
    <col min="7" max="7" width="7.00390625" style="57" customWidth="1"/>
    <col min="8" max="8" width="6.75390625" style="57" customWidth="1"/>
    <col min="9" max="9" width="6.625" style="57" customWidth="1"/>
    <col min="10" max="10" width="9.00390625" style="59" customWidth="1"/>
    <col min="11" max="11" width="7.125" style="57" customWidth="1"/>
    <col min="12" max="12" width="45.625" style="0" bestFit="1" customWidth="1"/>
    <col min="13" max="14" width="5.875" style="57" customWidth="1"/>
    <col min="15" max="15" width="31.50390625" style="0" customWidth="1"/>
    <col min="16" max="16" width="10.50390625" style="0" bestFit="1" customWidth="1"/>
    <col min="17" max="18" width="4.125" style="70" customWidth="1"/>
    <col min="19" max="19" width="4.125" style="62" customWidth="1"/>
    <col min="20" max="20" width="16.875" style="147" bestFit="1" customWidth="1"/>
    <col min="21" max="21" width="12.625" style="59" bestFit="1" customWidth="1"/>
    <col min="22" max="22" width="9.00390625" style="57" customWidth="1"/>
    <col min="23" max="34" width="2.875" style="57" customWidth="1"/>
    <col min="35" max="16384" width="9.00390625" style="57" customWidth="1"/>
  </cols>
  <sheetData>
    <row r="1" spans="1:36" ht="15" customHeight="1">
      <c r="A1" s="53" t="s">
        <v>557</v>
      </c>
      <c r="B1" s="53" t="s">
        <v>558</v>
      </c>
      <c r="C1" s="54" t="s">
        <v>542</v>
      </c>
      <c r="D1" s="54" t="s">
        <v>543</v>
      </c>
      <c r="E1" s="54" t="s">
        <v>544</v>
      </c>
      <c r="F1" s="54" t="s">
        <v>545</v>
      </c>
      <c r="G1" s="54"/>
      <c r="H1" s="54" t="s">
        <v>393</v>
      </c>
      <c r="I1" s="54" t="s">
        <v>394</v>
      </c>
      <c r="J1" s="55" t="s">
        <v>647</v>
      </c>
      <c r="K1" s="54" t="s">
        <v>395</v>
      </c>
      <c r="L1" s="149" t="s">
        <v>560</v>
      </c>
      <c r="M1" s="54" t="s">
        <v>561</v>
      </c>
      <c r="N1" s="54" t="s">
        <v>559</v>
      </c>
      <c r="O1" s="145" t="s">
        <v>643</v>
      </c>
      <c r="P1" s="347" t="s">
        <v>644</v>
      </c>
      <c r="Q1" s="56" t="s">
        <v>576</v>
      </c>
      <c r="R1" s="56" t="s">
        <v>0</v>
      </c>
      <c r="S1" s="56" t="s">
        <v>1</v>
      </c>
      <c r="T1" s="348" t="s">
        <v>645</v>
      </c>
      <c r="U1" s="349" t="s">
        <v>555</v>
      </c>
      <c r="W1" s="977"/>
      <c r="X1" s="978"/>
      <c r="Y1" s="978"/>
      <c r="Z1" s="978"/>
      <c r="AA1" s="978"/>
      <c r="AB1" s="979"/>
      <c r="AC1" s="979"/>
      <c r="AD1" s="979"/>
      <c r="AE1" s="979"/>
      <c r="AF1" s="979"/>
      <c r="AG1" s="979"/>
      <c r="AH1" s="980"/>
      <c r="AJ1" s="57" t="s">
        <v>513</v>
      </c>
    </row>
    <row r="2" spans="1:40" ht="15" customHeight="1">
      <c r="A2" s="58"/>
      <c r="H2" s="59"/>
      <c r="J2" s="59" t="s">
        <v>287</v>
      </c>
      <c r="L2" s="146" t="s">
        <v>880</v>
      </c>
      <c r="M2" s="60">
        <v>2</v>
      </c>
      <c r="N2" s="60">
        <v>22</v>
      </c>
      <c r="O2" t="s">
        <v>881</v>
      </c>
      <c r="P2" s="62" t="s">
        <v>402</v>
      </c>
      <c r="W2" s="91"/>
      <c r="X2" s="989"/>
      <c r="Y2" s="990"/>
      <c r="Z2" s="990"/>
      <c r="AA2" s="990"/>
      <c r="AB2" s="990"/>
      <c r="AC2" s="990"/>
      <c r="AD2" s="991"/>
      <c r="AE2" s="991"/>
      <c r="AF2" s="992"/>
      <c r="AG2" s="993"/>
      <c r="AH2" s="93"/>
      <c r="AJ2" s="61" t="s">
        <v>514</v>
      </c>
      <c r="AK2" s="62"/>
      <c r="AL2" s="70" t="s">
        <v>515</v>
      </c>
      <c r="AM2" s="70" t="s">
        <v>516</v>
      </c>
      <c r="AN2" s="70" t="s">
        <v>517</v>
      </c>
    </row>
    <row r="3" spans="1:40" ht="15" customHeight="1">
      <c r="A3" s="117">
        <v>44930</v>
      </c>
      <c r="B3" s="119" t="s">
        <v>1725</v>
      </c>
      <c r="C3" s="57" t="s">
        <v>205</v>
      </c>
      <c r="D3" s="57" t="s">
        <v>546</v>
      </c>
      <c r="E3" s="63" t="s">
        <v>547</v>
      </c>
      <c r="F3" s="63" t="s">
        <v>548</v>
      </c>
      <c r="G3" s="60"/>
      <c r="H3" s="64" t="s">
        <v>398</v>
      </c>
      <c r="I3" s="57" t="s">
        <v>399</v>
      </c>
      <c r="J3" s="59" t="s">
        <v>648</v>
      </c>
      <c r="K3" s="57" t="s">
        <v>397</v>
      </c>
      <c r="L3" s="146" t="s">
        <v>898</v>
      </c>
      <c r="M3" s="60">
        <v>24</v>
      </c>
      <c r="N3" s="60">
        <v>43</v>
      </c>
      <c r="O3" t="s">
        <v>882</v>
      </c>
      <c r="P3" s="62" t="s">
        <v>402</v>
      </c>
      <c r="T3" s="144" t="s">
        <v>563</v>
      </c>
      <c r="U3" s="142" t="s">
        <v>866</v>
      </c>
      <c r="W3" s="95"/>
      <c r="X3" s="983"/>
      <c r="Y3" s="984"/>
      <c r="Z3" s="984"/>
      <c r="AA3" s="984"/>
      <c r="AB3" s="984"/>
      <c r="AC3" s="984"/>
      <c r="AD3" s="984"/>
      <c r="AE3" s="984"/>
      <c r="AF3" s="967"/>
      <c r="AG3" s="968"/>
      <c r="AH3" s="96"/>
      <c r="AJ3" s="61"/>
      <c r="AK3" s="62"/>
      <c r="AL3" s="70"/>
      <c r="AM3" s="70"/>
      <c r="AN3" s="70"/>
    </row>
    <row r="4" spans="1:40" ht="15" customHeight="1">
      <c r="A4" s="117">
        <v>44931</v>
      </c>
      <c r="B4" s="119" t="s">
        <v>1726</v>
      </c>
      <c r="C4" s="57" t="s">
        <v>586</v>
      </c>
      <c r="D4" s="57" t="s">
        <v>25</v>
      </c>
      <c r="E4" s="64" t="s">
        <v>549</v>
      </c>
      <c r="F4" s="64" t="s">
        <v>550</v>
      </c>
      <c r="H4" s="64" t="s">
        <v>375</v>
      </c>
      <c r="I4" s="57" t="s">
        <v>373</v>
      </c>
      <c r="J4" s="59" t="s">
        <v>683</v>
      </c>
      <c r="K4" s="57" t="s">
        <v>374</v>
      </c>
      <c r="L4" s="146" t="s">
        <v>916</v>
      </c>
      <c r="M4" s="60">
        <v>45</v>
      </c>
      <c r="N4" s="60">
        <v>59</v>
      </c>
      <c r="O4" t="s">
        <v>1578</v>
      </c>
      <c r="P4" s="62" t="s">
        <v>402</v>
      </c>
      <c r="T4" s="144" t="s">
        <v>564</v>
      </c>
      <c r="U4" s="142" t="s">
        <v>412</v>
      </c>
      <c r="W4" s="97"/>
      <c r="X4" s="985"/>
      <c r="Y4" s="986"/>
      <c r="Z4" s="986"/>
      <c r="AA4" s="986"/>
      <c r="AB4" s="986"/>
      <c r="AC4" s="986"/>
      <c r="AD4" s="986"/>
      <c r="AE4" s="986"/>
      <c r="AF4" s="971"/>
      <c r="AG4" s="972"/>
      <c r="AH4" s="98"/>
      <c r="AJ4" s="61"/>
      <c r="AK4" s="62"/>
      <c r="AL4" s="70"/>
      <c r="AM4" s="70"/>
      <c r="AN4" s="58"/>
    </row>
    <row r="5" spans="1:40" ht="15" customHeight="1">
      <c r="A5" s="117">
        <v>44932</v>
      </c>
      <c r="B5" s="119" t="s">
        <v>1727</v>
      </c>
      <c r="C5" s="57" t="s">
        <v>646</v>
      </c>
      <c r="D5" s="57" t="s">
        <v>26</v>
      </c>
      <c r="E5" s="57" t="s">
        <v>551</v>
      </c>
      <c r="F5" s="64" t="s">
        <v>382</v>
      </c>
      <c r="H5" s="64" t="s">
        <v>377</v>
      </c>
      <c r="I5" s="57" t="s">
        <v>390</v>
      </c>
      <c r="J5" s="59" t="s">
        <v>289</v>
      </c>
      <c r="K5" s="57" t="s">
        <v>376</v>
      </c>
      <c r="L5" s="146" t="s">
        <v>928</v>
      </c>
      <c r="M5" s="60">
        <v>61</v>
      </c>
      <c r="N5" s="60">
        <v>90</v>
      </c>
      <c r="O5" t="s">
        <v>1579</v>
      </c>
      <c r="P5" s="62" t="s">
        <v>402</v>
      </c>
      <c r="T5" s="144" t="s">
        <v>589</v>
      </c>
      <c r="U5" s="142" t="s">
        <v>414</v>
      </c>
      <c r="W5" s="99"/>
      <c r="X5" s="981"/>
      <c r="Y5" s="982"/>
      <c r="Z5" s="982"/>
      <c r="AA5" s="982"/>
      <c r="AB5" s="982"/>
      <c r="AC5" s="982"/>
      <c r="AD5" s="982"/>
      <c r="AE5" s="982"/>
      <c r="AF5" s="987"/>
      <c r="AG5" s="988"/>
      <c r="AH5" s="100"/>
      <c r="AJ5" s="61"/>
      <c r="AK5" s="62"/>
      <c r="AL5" s="70"/>
      <c r="AM5" s="70"/>
      <c r="AN5" s="58"/>
    </row>
    <row r="6" spans="1:40" ht="15" customHeight="1">
      <c r="A6" s="117">
        <v>44934</v>
      </c>
      <c r="B6" s="119" t="s">
        <v>1728</v>
      </c>
      <c r="C6" s="65" t="s">
        <v>396</v>
      </c>
      <c r="D6" s="57" t="s">
        <v>404</v>
      </c>
      <c r="E6" s="63" t="s">
        <v>552</v>
      </c>
      <c r="F6" s="64" t="s">
        <v>380</v>
      </c>
      <c r="H6" s="64" t="s">
        <v>378</v>
      </c>
      <c r="I6" s="57" t="s">
        <v>381</v>
      </c>
      <c r="J6" s="59" t="s">
        <v>290</v>
      </c>
      <c r="K6" s="65" t="s">
        <v>401</v>
      </c>
      <c r="L6" s="146" t="s">
        <v>955</v>
      </c>
      <c r="M6" s="60">
        <v>92</v>
      </c>
      <c r="N6" s="60">
        <v>114</v>
      </c>
      <c r="O6" t="s">
        <v>884</v>
      </c>
      <c r="P6" s="62" t="s">
        <v>405</v>
      </c>
      <c r="T6" s="144" t="s">
        <v>2</v>
      </c>
      <c r="U6" s="142" t="s">
        <v>427</v>
      </c>
      <c r="W6" s="95"/>
      <c r="X6" s="983"/>
      <c r="Y6" s="984"/>
      <c r="Z6" s="984"/>
      <c r="AA6" s="984"/>
      <c r="AB6" s="984"/>
      <c r="AC6" s="984"/>
      <c r="AD6" s="984"/>
      <c r="AE6" s="984"/>
      <c r="AF6" s="967"/>
      <c r="AG6" s="968"/>
      <c r="AH6" s="96"/>
      <c r="AJ6" s="61"/>
      <c r="AK6" s="62"/>
      <c r="AL6" s="70"/>
      <c r="AM6" s="70"/>
      <c r="AN6" s="58"/>
    </row>
    <row r="7" spans="1:40" ht="15" customHeight="1">
      <c r="A7" s="117">
        <v>44935</v>
      </c>
      <c r="B7" s="119" t="s">
        <v>1729</v>
      </c>
      <c r="D7" s="57" t="s">
        <v>406</v>
      </c>
      <c r="E7" s="64" t="s">
        <v>553</v>
      </c>
      <c r="F7" s="64" t="s">
        <v>137</v>
      </c>
      <c r="H7" s="64" t="s">
        <v>379</v>
      </c>
      <c r="I7" s="57" t="s">
        <v>320</v>
      </c>
      <c r="J7" s="59" t="s">
        <v>649</v>
      </c>
      <c r="L7" s="146" t="s">
        <v>974</v>
      </c>
      <c r="M7" s="60">
        <v>116</v>
      </c>
      <c r="N7" s="60">
        <v>133</v>
      </c>
      <c r="O7" t="s">
        <v>885</v>
      </c>
      <c r="P7" s="62" t="s">
        <v>405</v>
      </c>
      <c r="T7" s="144" t="s">
        <v>839</v>
      </c>
      <c r="U7" s="142" t="s">
        <v>403</v>
      </c>
      <c r="W7" s="95"/>
      <c r="X7" s="983"/>
      <c r="Y7" s="984"/>
      <c r="Z7" s="984"/>
      <c r="AA7" s="984"/>
      <c r="AB7" s="984"/>
      <c r="AC7" s="984"/>
      <c r="AD7" s="984"/>
      <c r="AE7" s="984"/>
      <c r="AF7" s="967"/>
      <c r="AG7" s="968"/>
      <c r="AH7" s="96"/>
      <c r="AJ7" s="61"/>
      <c r="AK7" s="62"/>
      <c r="AL7" s="70"/>
      <c r="AM7" s="70"/>
      <c r="AN7" s="58"/>
    </row>
    <row r="8" spans="1:40" ht="15" customHeight="1">
      <c r="A8" s="117">
        <v>44936</v>
      </c>
      <c r="B8" s="119" t="s">
        <v>1730</v>
      </c>
      <c r="D8" s="57" t="s">
        <v>407</v>
      </c>
      <c r="E8" s="65" t="s">
        <v>396</v>
      </c>
      <c r="F8" s="66" t="s">
        <v>396</v>
      </c>
      <c r="H8" s="64" t="s">
        <v>373</v>
      </c>
      <c r="I8" s="57" t="s">
        <v>321</v>
      </c>
      <c r="J8" s="59" t="s">
        <v>291</v>
      </c>
      <c r="L8" s="146" t="s">
        <v>988</v>
      </c>
      <c r="M8" s="60">
        <v>135</v>
      </c>
      <c r="N8" s="60">
        <v>154</v>
      </c>
      <c r="O8" t="s">
        <v>886</v>
      </c>
      <c r="P8" s="62" t="s">
        <v>405</v>
      </c>
      <c r="T8" s="144" t="s">
        <v>565</v>
      </c>
      <c r="U8" s="144" t="s">
        <v>867</v>
      </c>
      <c r="W8" s="95"/>
      <c r="X8" s="983"/>
      <c r="Y8" s="984"/>
      <c r="Z8" s="984"/>
      <c r="AA8" s="984"/>
      <c r="AB8" s="984"/>
      <c r="AC8" s="984"/>
      <c r="AD8" s="984"/>
      <c r="AE8" s="984"/>
      <c r="AF8" s="967"/>
      <c r="AG8" s="968"/>
      <c r="AH8" s="96"/>
      <c r="AJ8" s="61"/>
      <c r="AK8" s="62"/>
      <c r="AL8" s="70"/>
      <c r="AM8" s="70"/>
      <c r="AN8" s="58"/>
    </row>
    <row r="9" spans="1:40" ht="15" customHeight="1">
      <c r="A9" s="117">
        <v>44936</v>
      </c>
      <c r="B9" s="119" t="s">
        <v>1807</v>
      </c>
      <c r="D9" s="57" t="s">
        <v>408</v>
      </c>
      <c r="E9" s="63"/>
      <c r="F9" s="64"/>
      <c r="H9" s="64" t="s">
        <v>409</v>
      </c>
      <c r="I9" s="57" t="s">
        <v>410</v>
      </c>
      <c r="J9" s="59" t="s">
        <v>293</v>
      </c>
      <c r="L9" s="146" t="s">
        <v>1001</v>
      </c>
      <c r="M9" s="60">
        <v>156</v>
      </c>
      <c r="N9" s="60">
        <v>173</v>
      </c>
      <c r="O9" t="s">
        <v>887</v>
      </c>
      <c r="P9" s="62" t="s">
        <v>405</v>
      </c>
      <c r="T9" s="144" t="s">
        <v>3</v>
      </c>
      <c r="U9" s="142" t="s">
        <v>868</v>
      </c>
      <c r="W9" s="97"/>
      <c r="X9" s="985"/>
      <c r="Y9" s="986"/>
      <c r="Z9" s="986"/>
      <c r="AA9" s="986"/>
      <c r="AB9" s="986"/>
      <c r="AC9" s="986"/>
      <c r="AD9" s="986"/>
      <c r="AE9" s="986"/>
      <c r="AF9" s="971"/>
      <c r="AG9" s="972"/>
      <c r="AH9" s="98"/>
      <c r="AJ9" s="61"/>
      <c r="AK9" s="62"/>
      <c r="AL9" s="70"/>
      <c r="AM9" s="70"/>
      <c r="AN9" s="58"/>
    </row>
    <row r="10" spans="1:40" ht="15" customHeight="1">
      <c r="A10" s="117">
        <v>44937</v>
      </c>
      <c r="B10" s="119" t="s">
        <v>1731</v>
      </c>
      <c r="C10" s="57" t="s">
        <v>587</v>
      </c>
      <c r="D10" s="57" t="s">
        <v>411</v>
      </c>
      <c r="E10" s="63"/>
      <c r="F10" s="63"/>
      <c r="H10" s="65" t="s">
        <v>401</v>
      </c>
      <c r="I10" s="65" t="s">
        <v>401</v>
      </c>
      <c r="J10" s="59" t="s">
        <v>294</v>
      </c>
      <c r="K10" s="67"/>
      <c r="L10" s="146" t="s">
        <v>1013</v>
      </c>
      <c r="M10" s="60">
        <v>175</v>
      </c>
      <c r="N10" s="60">
        <v>201</v>
      </c>
      <c r="O10" t="s">
        <v>888</v>
      </c>
      <c r="P10" s="62" t="s">
        <v>405</v>
      </c>
      <c r="T10" s="144" t="s">
        <v>566</v>
      </c>
      <c r="U10" s="142" t="s">
        <v>3</v>
      </c>
      <c r="W10" s="99"/>
      <c r="X10" s="981"/>
      <c r="Y10" s="982"/>
      <c r="Z10" s="982"/>
      <c r="AA10" s="982"/>
      <c r="AB10" s="982"/>
      <c r="AC10" s="982"/>
      <c r="AD10" s="982"/>
      <c r="AE10" s="982"/>
      <c r="AF10" s="987"/>
      <c r="AG10" s="988"/>
      <c r="AH10" s="100"/>
      <c r="AJ10" s="61"/>
      <c r="AK10" s="62"/>
      <c r="AL10" s="70"/>
      <c r="AM10" s="70"/>
      <c r="AN10" s="58"/>
    </row>
    <row r="11" spans="1:40" ht="15" customHeight="1">
      <c r="A11" s="117">
        <v>44938</v>
      </c>
      <c r="B11" s="119" t="s">
        <v>1732</v>
      </c>
      <c r="C11" s="57" t="s">
        <v>588</v>
      </c>
      <c r="D11" s="57" t="s">
        <v>413</v>
      </c>
      <c r="E11" s="63"/>
      <c r="F11" s="63"/>
      <c r="J11" s="59" t="s">
        <v>295</v>
      </c>
      <c r="K11" s="68"/>
      <c r="L11" s="146" t="s">
        <v>1030</v>
      </c>
      <c r="M11" s="60">
        <v>203</v>
      </c>
      <c r="N11" s="60">
        <v>229</v>
      </c>
      <c r="O11" t="s">
        <v>889</v>
      </c>
      <c r="P11" s="62" t="s">
        <v>405</v>
      </c>
      <c r="T11" s="144" t="s">
        <v>417</v>
      </c>
      <c r="U11" s="142" t="s">
        <v>869</v>
      </c>
      <c r="W11" s="101"/>
      <c r="X11" s="983"/>
      <c r="Y11" s="984"/>
      <c r="Z11" s="984"/>
      <c r="AA11" s="984"/>
      <c r="AB11" s="984"/>
      <c r="AC11" s="984"/>
      <c r="AD11" s="984"/>
      <c r="AE11" s="984"/>
      <c r="AF11" s="975"/>
      <c r="AG11" s="976"/>
      <c r="AH11" s="102"/>
      <c r="AJ11" s="61"/>
      <c r="AK11" s="62"/>
      <c r="AL11" s="58"/>
      <c r="AM11" s="58"/>
      <c r="AN11" s="58"/>
    </row>
    <row r="12" spans="1:40" ht="15" customHeight="1">
      <c r="A12" s="117">
        <v>44938</v>
      </c>
      <c r="B12" s="119" t="s">
        <v>1733</v>
      </c>
      <c r="D12" s="57" t="s">
        <v>415</v>
      </c>
      <c r="E12" s="63"/>
      <c r="F12" s="63"/>
      <c r="J12" s="59" t="s">
        <v>684</v>
      </c>
      <c r="K12" s="68"/>
      <c r="L12" s="146" t="s">
        <v>1046</v>
      </c>
      <c r="M12" s="60">
        <v>231</v>
      </c>
      <c r="N12" s="60">
        <v>253</v>
      </c>
      <c r="O12" t="s">
        <v>890</v>
      </c>
      <c r="P12" s="62" t="s">
        <v>405</v>
      </c>
      <c r="T12" s="144" t="s">
        <v>840</v>
      </c>
      <c r="U12" s="144" t="s">
        <v>4</v>
      </c>
      <c r="W12" s="95"/>
      <c r="X12" s="983"/>
      <c r="Y12" s="984"/>
      <c r="Z12" s="984"/>
      <c r="AA12" s="984"/>
      <c r="AB12" s="984"/>
      <c r="AC12" s="984"/>
      <c r="AD12" s="984"/>
      <c r="AE12" s="984"/>
      <c r="AF12" s="967"/>
      <c r="AG12" s="968"/>
      <c r="AH12" s="96"/>
      <c r="AJ12" s="61"/>
      <c r="AK12" s="62"/>
      <c r="AL12" s="70"/>
      <c r="AM12" s="70"/>
      <c r="AN12" s="58"/>
    </row>
    <row r="13" spans="1:40" ht="15" customHeight="1">
      <c r="A13" s="117">
        <v>44939</v>
      </c>
      <c r="B13" s="119" t="s">
        <v>1734</v>
      </c>
      <c r="D13" s="57" t="s">
        <v>416</v>
      </c>
      <c r="E13" s="64"/>
      <c r="F13" s="63"/>
      <c r="J13" s="59" t="s">
        <v>296</v>
      </c>
      <c r="K13" s="60"/>
      <c r="L13" s="146" t="s">
        <v>1063</v>
      </c>
      <c r="M13" s="60">
        <v>255</v>
      </c>
      <c r="N13" s="60">
        <v>276</v>
      </c>
      <c r="O13" t="s">
        <v>891</v>
      </c>
      <c r="P13" s="62" t="s">
        <v>405</v>
      </c>
      <c r="R13" s="94"/>
      <c r="S13" s="104"/>
      <c r="T13" s="144" t="s">
        <v>567</v>
      </c>
      <c r="U13" s="144" t="s">
        <v>870</v>
      </c>
      <c r="W13" s="95"/>
      <c r="X13" s="983"/>
      <c r="Y13" s="984"/>
      <c r="Z13" s="984"/>
      <c r="AA13" s="984"/>
      <c r="AB13" s="984"/>
      <c r="AC13" s="984"/>
      <c r="AD13" s="984"/>
      <c r="AE13" s="984"/>
      <c r="AF13" s="967"/>
      <c r="AG13" s="968"/>
      <c r="AH13" s="96"/>
      <c r="AJ13" s="61"/>
      <c r="AK13" s="62"/>
      <c r="AL13" s="70"/>
      <c r="AM13" s="70"/>
      <c r="AN13" s="58"/>
    </row>
    <row r="14" spans="1:40" ht="15" customHeight="1">
      <c r="A14" s="117">
        <v>44941</v>
      </c>
      <c r="B14" s="119" t="s">
        <v>1735</v>
      </c>
      <c r="D14" s="57" t="s">
        <v>418</v>
      </c>
      <c r="E14" s="64"/>
      <c r="F14" s="64"/>
      <c r="J14" s="59" t="s">
        <v>685</v>
      </c>
      <c r="K14" s="68"/>
      <c r="L14" s="146" t="s">
        <v>1081</v>
      </c>
      <c r="M14" s="60">
        <v>278</v>
      </c>
      <c r="N14" s="60">
        <v>301</v>
      </c>
      <c r="O14" t="s">
        <v>892</v>
      </c>
      <c r="P14" s="62" t="s">
        <v>405</v>
      </c>
      <c r="R14" s="94"/>
      <c r="S14" s="104"/>
      <c r="T14" s="147" t="s">
        <v>678</v>
      </c>
      <c r="U14" s="144" t="s">
        <v>871</v>
      </c>
      <c r="W14" s="97"/>
      <c r="X14" s="985"/>
      <c r="Y14" s="986"/>
      <c r="Z14" s="986"/>
      <c r="AA14" s="986"/>
      <c r="AB14" s="986"/>
      <c r="AC14" s="986"/>
      <c r="AD14" s="986"/>
      <c r="AE14" s="986"/>
      <c r="AF14" s="971"/>
      <c r="AG14" s="972"/>
      <c r="AH14" s="98"/>
      <c r="AJ14" s="61"/>
      <c r="AK14" s="62"/>
      <c r="AL14" s="70"/>
      <c r="AM14" s="70"/>
      <c r="AN14" s="58"/>
    </row>
    <row r="15" spans="1:40" ht="15" customHeight="1">
      <c r="A15" s="117">
        <v>44941</v>
      </c>
      <c r="B15" s="119" t="s">
        <v>1736</v>
      </c>
      <c r="C15" s="57" t="s">
        <v>1863</v>
      </c>
      <c r="D15" s="57" t="s">
        <v>420</v>
      </c>
      <c r="E15" s="64"/>
      <c r="F15" s="64"/>
      <c r="J15" s="59" t="s">
        <v>686</v>
      </c>
      <c r="K15" s="68"/>
      <c r="L15" s="146" t="s">
        <v>1090</v>
      </c>
      <c r="M15" s="60">
        <v>303</v>
      </c>
      <c r="N15" s="60">
        <v>317</v>
      </c>
      <c r="O15" t="s">
        <v>893</v>
      </c>
      <c r="P15" s="62" t="s">
        <v>405</v>
      </c>
      <c r="S15" s="70"/>
      <c r="T15" s="144" t="s">
        <v>4</v>
      </c>
      <c r="U15" s="142" t="s">
        <v>419</v>
      </c>
      <c r="W15" s="101"/>
      <c r="X15" s="981"/>
      <c r="Y15" s="982"/>
      <c r="Z15" s="982"/>
      <c r="AA15" s="982"/>
      <c r="AB15" s="982"/>
      <c r="AC15" s="982"/>
      <c r="AD15" s="982"/>
      <c r="AE15" s="982"/>
      <c r="AF15" s="975"/>
      <c r="AG15" s="976"/>
      <c r="AH15" s="102"/>
      <c r="AJ15" s="61"/>
      <c r="AK15" s="62"/>
      <c r="AL15" s="70"/>
      <c r="AM15" s="70"/>
      <c r="AN15" s="58"/>
    </row>
    <row r="16" spans="1:40" ht="15" customHeight="1">
      <c r="A16" s="117">
        <v>44942</v>
      </c>
      <c r="B16" s="119" t="s">
        <v>1737</v>
      </c>
      <c r="C16" s="57" t="s">
        <v>1864</v>
      </c>
      <c r="D16" s="57" t="s">
        <v>421</v>
      </c>
      <c r="E16" s="64"/>
      <c r="F16" s="64"/>
      <c r="J16" s="59" t="s">
        <v>297</v>
      </c>
      <c r="L16" s="146" t="s">
        <v>1103</v>
      </c>
      <c r="M16" s="60">
        <v>319</v>
      </c>
      <c r="N16" s="60">
        <v>342</v>
      </c>
      <c r="O16" t="s">
        <v>894</v>
      </c>
      <c r="P16" s="62" t="s">
        <v>405</v>
      </c>
      <c r="S16" s="70"/>
      <c r="T16" s="144" t="s">
        <v>1577</v>
      </c>
      <c r="U16" s="143" t="s">
        <v>872</v>
      </c>
      <c r="W16" s="95"/>
      <c r="X16" s="983"/>
      <c r="Y16" s="984"/>
      <c r="Z16" s="984"/>
      <c r="AA16" s="984"/>
      <c r="AB16" s="984"/>
      <c r="AC16" s="984"/>
      <c r="AD16" s="984"/>
      <c r="AE16" s="984"/>
      <c r="AF16" s="967"/>
      <c r="AG16" s="968"/>
      <c r="AH16" s="96"/>
      <c r="AJ16" s="61"/>
      <c r="AK16" s="62"/>
      <c r="AL16" s="70"/>
      <c r="AM16" s="70"/>
      <c r="AN16" s="58"/>
    </row>
    <row r="17" spans="1:40" ht="15" customHeight="1">
      <c r="A17" s="117">
        <v>44943</v>
      </c>
      <c r="B17" s="119" t="s">
        <v>1738</v>
      </c>
      <c r="C17" s="57" t="s">
        <v>1865</v>
      </c>
      <c r="D17" s="57" t="s">
        <v>422</v>
      </c>
      <c r="F17" s="64"/>
      <c r="J17" s="59" t="s">
        <v>650</v>
      </c>
      <c r="L17" s="146" t="s">
        <v>1127</v>
      </c>
      <c r="M17" s="60">
        <v>344</v>
      </c>
      <c r="N17" s="60">
        <v>370</v>
      </c>
      <c r="O17" t="s">
        <v>895</v>
      </c>
      <c r="P17" s="62" t="s">
        <v>405</v>
      </c>
      <c r="S17" s="70"/>
      <c r="T17" s="144" t="s">
        <v>1571</v>
      </c>
      <c r="U17" s="144" t="s">
        <v>873</v>
      </c>
      <c r="W17" s="101"/>
      <c r="X17" s="983"/>
      <c r="Y17" s="984"/>
      <c r="Z17" s="984"/>
      <c r="AA17" s="984"/>
      <c r="AB17" s="984"/>
      <c r="AC17" s="984"/>
      <c r="AD17" s="984"/>
      <c r="AE17" s="984"/>
      <c r="AF17" s="975"/>
      <c r="AG17" s="976"/>
      <c r="AH17" s="102"/>
      <c r="AJ17" s="61"/>
      <c r="AK17" s="62"/>
      <c r="AL17" s="70"/>
      <c r="AM17" s="70"/>
      <c r="AN17" s="58"/>
    </row>
    <row r="18" spans="1:40" ht="15" customHeight="1">
      <c r="A18" s="117">
        <v>44944</v>
      </c>
      <c r="B18" s="119" t="s">
        <v>1739</v>
      </c>
      <c r="D18" s="57" t="s">
        <v>424</v>
      </c>
      <c r="H18" s="57" t="s">
        <v>842</v>
      </c>
      <c r="J18" s="59" t="s">
        <v>651</v>
      </c>
      <c r="L18" s="146" t="s">
        <v>1152</v>
      </c>
      <c r="M18" s="60">
        <v>372</v>
      </c>
      <c r="N18" s="60">
        <v>393</v>
      </c>
      <c r="O18" t="s">
        <v>896</v>
      </c>
      <c r="P18" s="62" t="s">
        <v>405</v>
      </c>
      <c r="S18" s="70"/>
      <c r="T18" s="144" t="s">
        <v>590</v>
      </c>
      <c r="U18" s="144" t="s">
        <v>874</v>
      </c>
      <c r="W18" s="95"/>
      <c r="X18" s="965"/>
      <c r="Y18" s="966"/>
      <c r="Z18" s="966"/>
      <c r="AA18" s="966"/>
      <c r="AB18" s="966"/>
      <c r="AC18" s="966"/>
      <c r="AD18" s="966"/>
      <c r="AE18" s="966"/>
      <c r="AF18" s="967"/>
      <c r="AG18" s="968"/>
      <c r="AH18" s="96"/>
      <c r="AJ18" s="61"/>
      <c r="AK18" s="62"/>
      <c r="AL18" s="70"/>
      <c r="AM18" s="70"/>
      <c r="AN18" s="58"/>
    </row>
    <row r="19" spans="1:40" ht="15" customHeight="1">
      <c r="A19" s="117">
        <v>44945</v>
      </c>
      <c r="B19" s="119" t="s">
        <v>1740</v>
      </c>
      <c r="D19" s="57" t="s">
        <v>425</v>
      </c>
      <c r="H19" s="57" t="s">
        <v>843</v>
      </c>
      <c r="J19" s="59" t="s">
        <v>652</v>
      </c>
      <c r="L19" s="146" t="s">
        <v>1170</v>
      </c>
      <c r="M19" s="60">
        <v>395</v>
      </c>
      <c r="N19" s="60">
        <v>429</v>
      </c>
      <c r="O19" t="s">
        <v>897</v>
      </c>
      <c r="P19" s="62" t="s">
        <v>405</v>
      </c>
      <c r="S19" s="70"/>
      <c r="T19" s="144" t="s">
        <v>568</v>
      </c>
      <c r="U19" s="144" t="s">
        <v>875</v>
      </c>
      <c r="W19" s="97"/>
      <c r="X19" s="969"/>
      <c r="Y19" s="970"/>
      <c r="Z19" s="970"/>
      <c r="AA19" s="970"/>
      <c r="AB19" s="970"/>
      <c r="AC19" s="970"/>
      <c r="AD19" s="970"/>
      <c r="AE19" s="970"/>
      <c r="AF19" s="971"/>
      <c r="AG19" s="972"/>
      <c r="AH19" s="98"/>
      <c r="AJ19" s="61"/>
      <c r="AK19" s="62"/>
      <c r="AL19" s="70"/>
      <c r="AM19" s="70"/>
      <c r="AN19" s="104"/>
    </row>
    <row r="20" spans="1:40" ht="15" customHeight="1">
      <c r="A20" s="117">
        <v>44948</v>
      </c>
      <c r="B20" s="119" t="s">
        <v>1741</v>
      </c>
      <c r="D20" s="57" t="s">
        <v>428</v>
      </c>
      <c r="H20" s="57" t="s">
        <v>844</v>
      </c>
      <c r="J20" s="59" t="s">
        <v>653</v>
      </c>
      <c r="L20" s="146" t="s">
        <v>1200</v>
      </c>
      <c r="M20" s="60">
        <v>431</v>
      </c>
      <c r="N20" s="60">
        <v>450</v>
      </c>
      <c r="O20" t="s">
        <v>1580</v>
      </c>
      <c r="P20" s="62" t="s">
        <v>405</v>
      </c>
      <c r="S20" s="70"/>
      <c r="T20" s="144" t="s">
        <v>569</v>
      </c>
      <c r="U20" s="142" t="s">
        <v>423</v>
      </c>
      <c r="W20" s="101"/>
      <c r="X20" s="973"/>
      <c r="Y20" s="974"/>
      <c r="Z20" s="974"/>
      <c r="AA20" s="974"/>
      <c r="AB20" s="974"/>
      <c r="AC20" s="974"/>
      <c r="AD20" s="974"/>
      <c r="AE20" s="974"/>
      <c r="AF20" s="975"/>
      <c r="AG20" s="976"/>
      <c r="AH20" s="102"/>
      <c r="AJ20" s="61"/>
      <c r="AK20" s="62"/>
      <c r="AL20" s="70"/>
      <c r="AM20" s="70"/>
      <c r="AN20" s="103"/>
    </row>
    <row r="21" spans="1:40" ht="15" customHeight="1">
      <c r="A21" s="117">
        <v>44949</v>
      </c>
      <c r="B21" s="119" t="s">
        <v>1742</v>
      </c>
      <c r="D21" s="57" t="s">
        <v>429</v>
      </c>
      <c r="H21" s="57" t="s">
        <v>845</v>
      </c>
      <c r="J21" s="59" t="s">
        <v>654</v>
      </c>
      <c r="L21" s="146" t="s">
        <v>1216</v>
      </c>
      <c r="M21" s="60">
        <v>452</v>
      </c>
      <c r="N21" s="60">
        <v>479</v>
      </c>
      <c r="O21" t="s">
        <v>1581</v>
      </c>
      <c r="P21" s="62" t="s">
        <v>405</v>
      </c>
      <c r="S21" s="70"/>
      <c r="T21" s="144" t="s">
        <v>570</v>
      </c>
      <c r="U21" s="142" t="s">
        <v>400</v>
      </c>
      <c r="W21" s="95"/>
      <c r="X21" s="965"/>
      <c r="Y21" s="966"/>
      <c r="Z21" s="966"/>
      <c r="AA21" s="966"/>
      <c r="AB21" s="966"/>
      <c r="AC21" s="966"/>
      <c r="AD21" s="966"/>
      <c r="AE21" s="966"/>
      <c r="AF21" s="967"/>
      <c r="AG21" s="968"/>
      <c r="AH21" s="96"/>
      <c r="AJ21" s="61"/>
      <c r="AK21" s="62"/>
      <c r="AL21" s="70"/>
      <c r="AM21" s="70"/>
      <c r="AN21" s="70"/>
    </row>
    <row r="22" spans="1:40" ht="15" customHeight="1">
      <c r="A22" s="117">
        <v>44950</v>
      </c>
      <c r="B22" s="119" t="s">
        <v>1743</v>
      </c>
      <c r="D22" s="57" t="s">
        <v>430</v>
      </c>
      <c r="H22" s="57" t="s">
        <v>846</v>
      </c>
      <c r="J22" s="59" t="s">
        <v>298</v>
      </c>
      <c r="L22" s="146" t="s">
        <v>1237</v>
      </c>
      <c r="M22" s="60">
        <v>481</v>
      </c>
      <c r="N22" s="60">
        <v>517</v>
      </c>
      <c r="O22" t="s">
        <v>1808</v>
      </c>
      <c r="P22" s="62" t="s">
        <v>405</v>
      </c>
      <c r="S22" s="70"/>
      <c r="T22" s="144" t="s">
        <v>571</v>
      </c>
      <c r="U22" s="144" t="s">
        <v>876</v>
      </c>
      <c r="W22" s="95"/>
      <c r="X22" s="965"/>
      <c r="Y22" s="966"/>
      <c r="Z22" s="966"/>
      <c r="AA22" s="966"/>
      <c r="AB22" s="966"/>
      <c r="AC22" s="966"/>
      <c r="AD22" s="966"/>
      <c r="AE22" s="966"/>
      <c r="AF22" s="967"/>
      <c r="AG22" s="968"/>
      <c r="AH22" s="96"/>
      <c r="AJ22" s="61"/>
      <c r="AK22" s="62"/>
      <c r="AL22" s="70"/>
      <c r="AM22" s="70"/>
      <c r="AN22" s="70"/>
    </row>
    <row r="23" spans="1:40" ht="15" customHeight="1">
      <c r="A23" s="117">
        <v>44951</v>
      </c>
      <c r="B23" s="119" t="s">
        <v>1744</v>
      </c>
      <c r="D23" s="57" t="s">
        <v>431</v>
      </c>
      <c r="H23" s="57" t="s">
        <v>847</v>
      </c>
      <c r="J23" s="59" t="s">
        <v>300</v>
      </c>
      <c r="L23" s="146" t="s">
        <v>1267</v>
      </c>
      <c r="M23" s="60">
        <v>519</v>
      </c>
      <c r="N23" s="60">
        <v>538</v>
      </c>
      <c r="O23" s="353" t="s">
        <v>880</v>
      </c>
      <c r="P23" s="352"/>
      <c r="S23" s="70"/>
      <c r="T23" s="144" t="s">
        <v>5</v>
      </c>
      <c r="U23" s="144"/>
      <c r="W23" s="95"/>
      <c r="X23" s="965"/>
      <c r="Y23" s="966"/>
      <c r="Z23" s="966"/>
      <c r="AA23" s="966"/>
      <c r="AB23" s="966"/>
      <c r="AC23" s="966"/>
      <c r="AD23" s="966"/>
      <c r="AE23" s="966"/>
      <c r="AF23" s="967"/>
      <c r="AG23" s="968"/>
      <c r="AH23" s="96"/>
      <c r="AJ23" s="61"/>
      <c r="AK23" s="62"/>
      <c r="AL23" s="70"/>
      <c r="AM23" s="70"/>
      <c r="AN23" s="58"/>
    </row>
    <row r="24" spans="1:40" ht="15" customHeight="1">
      <c r="A24" s="117">
        <v>44952</v>
      </c>
      <c r="B24" s="119" t="s">
        <v>1745</v>
      </c>
      <c r="D24" s="57" t="s">
        <v>432</v>
      </c>
      <c r="H24" s="57" t="s">
        <v>848</v>
      </c>
      <c r="J24" s="59" t="s">
        <v>655</v>
      </c>
      <c r="L24" s="146" t="s">
        <v>1285</v>
      </c>
      <c r="M24" s="60">
        <v>540</v>
      </c>
      <c r="N24" s="60">
        <v>562</v>
      </c>
      <c r="O24" t="s">
        <v>1582</v>
      </c>
      <c r="P24" s="62" t="s">
        <v>402</v>
      </c>
      <c r="S24" s="70"/>
      <c r="T24" s="144" t="s">
        <v>6</v>
      </c>
      <c r="W24" s="97"/>
      <c r="X24" s="969"/>
      <c r="Y24" s="970"/>
      <c r="Z24" s="970"/>
      <c r="AA24" s="970"/>
      <c r="AB24" s="970"/>
      <c r="AC24" s="970"/>
      <c r="AD24" s="970"/>
      <c r="AE24" s="970"/>
      <c r="AF24" s="971"/>
      <c r="AG24" s="972"/>
      <c r="AH24" s="98"/>
      <c r="AJ24" s="61"/>
      <c r="AK24" s="62"/>
      <c r="AL24" s="70"/>
      <c r="AM24" s="70"/>
      <c r="AN24" s="58"/>
    </row>
    <row r="25" spans="1:40" ht="15" customHeight="1">
      <c r="A25" s="117">
        <v>44952</v>
      </c>
      <c r="B25" s="119" t="s">
        <v>1746</v>
      </c>
      <c r="D25" s="57" t="s">
        <v>433</v>
      </c>
      <c r="E25" s="54" t="s">
        <v>434</v>
      </c>
      <c r="H25" s="57" t="s">
        <v>849</v>
      </c>
      <c r="J25" s="59" t="s">
        <v>301</v>
      </c>
      <c r="L25" s="146" t="s">
        <v>1298</v>
      </c>
      <c r="M25" s="60">
        <v>564</v>
      </c>
      <c r="N25" s="60">
        <v>584</v>
      </c>
      <c r="O25" t="s">
        <v>1583</v>
      </c>
      <c r="P25" s="62" t="s">
        <v>402</v>
      </c>
      <c r="S25" s="70"/>
      <c r="T25" s="144" t="s">
        <v>572</v>
      </c>
      <c r="U25" s="72"/>
      <c r="AJ25" s="61"/>
      <c r="AK25" s="62"/>
      <c r="AL25" s="58"/>
      <c r="AM25" s="58"/>
      <c r="AN25" s="58"/>
    </row>
    <row r="26" spans="1:40" ht="15" customHeight="1">
      <c r="A26" s="117">
        <v>44953</v>
      </c>
      <c r="B26" s="119" t="s">
        <v>1747</v>
      </c>
      <c r="C26" s="57" t="s">
        <v>859</v>
      </c>
      <c r="D26" s="57" t="s">
        <v>435</v>
      </c>
      <c r="E26" s="60" t="str">
        <f>IF(GameSheet!A7="","",GameSheet!A7)</f>
        <v>-</v>
      </c>
      <c r="H26" s="57" t="s">
        <v>850</v>
      </c>
      <c r="J26" s="59" t="s">
        <v>303</v>
      </c>
      <c r="L26" s="146" t="s">
        <v>1316</v>
      </c>
      <c r="M26" s="60">
        <v>586</v>
      </c>
      <c r="N26" s="60">
        <v>602</v>
      </c>
      <c r="O26" t="s">
        <v>1584</v>
      </c>
      <c r="P26" s="62" t="s">
        <v>402</v>
      </c>
      <c r="S26" s="70"/>
      <c r="T26" s="144" t="s">
        <v>573</v>
      </c>
      <c r="U26" s="146"/>
      <c r="AJ26" s="61"/>
      <c r="AK26" s="62"/>
      <c r="AL26" s="58"/>
      <c r="AM26" s="58"/>
      <c r="AN26" s="58"/>
    </row>
    <row r="27" spans="1:40" ht="15" customHeight="1">
      <c r="A27" s="117">
        <v>44954</v>
      </c>
      <c r="B27" s="119" t="s">
        <v>1748</v>
      </c>
      <c r="C27" s="57" t="s">
        <v>860</v>
      </c>
      <c r="D27" s="57" t="s">
        <v>436</v>
      </c>
      <c r="E27" s="60" t="str">
        <f>IF(GameSheet!A8="","",GameSheet!A8)</f>
        <v>-</v>
      </c>
      <c r="H27" s="57" t="s">
        <v>851</v>
      </c>
      <c r="J27" s="59" t="s">
        <v>302</v>
      </c>
      <c r="L27" s="146" t="s">
        <v>1576</v>
      </c>
      <c r="M27" s="60">
        <v>604</v>
      </c>
      <c r="N27" s="60">
        <v>629</v>
      </c>
      <c r="O27" t="s">
        <v>899</v>
      </c>
      <c r="P27" s="62" t="s">
        <v>402</v>
      </c>
      <c r="S27" s="70"/>
      <c r="T27" s="144" t="s">
        <v>841</v>
      </c>
      <c r="U27" s="146"/>
      <c r="AJ27" s="61"/>
      <c r="AK27" s="62"/>
      <c r="AL27" s="58"/>
      <c r="AM27" s="58"/>
      <c r="AN27" s="58"/>
    </row>
    <row r="28" spans="1:40" ht="15" customHeight="1">
      <c r="A28" s="117">
        <v>44955</v>
      </c>
      <c r="B28" s="119" t="s">
        <v>1749</v>
      </c>
      <c r="C28" s="57" t="s">
        <v>861</v>
      </c>
      <c r="D28" s="57" t="s">
        <v>437</v>
      </c>
      <c r="E28" s="57" t="s">
        <v>137</v>
      </c>
      <c r="H28" s="57" t="s">
        <v>852</v>
      </c>
      <c r="J28" s="59" t="s">
        <v>656</v>
      </c>
      <c r="L28" s="146" t="s">
        <v>1350</v>
      </c>
      <c r="M28" s="60">
        <v>631</v>
      </c>
      <c r="N28" s="60">
        <v>649</v>
      </c>
      <c r="O28" t="s">
        <v>900</v>
      </c>
      <c r="P28" s="62" t="s">
        <v>405</v>
      </c>
      <c r="S28" s="70"/>
      <c r="T28" s="144" t="s">
        <v>838</v>
      </c>
      <c r="U28" s="146"/>
      <c r="AJ28" s="61"/>
      <c r="AK28" s="62"/>
      <c r="AL28" s="58"/>
      <c r="AM28" s="58"/>
      <c r="AN28" s="58"/>
    </row>
    <row r="29" spans="1:40" ht="15" customHeight="1">
      <c r="A29" s="117">
        <v>44956</v>
      </c>
      <c r="B29" s="119" t="s">
        <v>1750</v>
      </c>
      <c r="C29" s="57" t="s">
        <v>862</v>
      </c>
      <c r="D29" s="57" t="s">
        <v>438</v>
      </c>
      <c r="H29" s="57" t="s">
        <v>853</v>
      </c>
      <c r="J29" s="59" t="s">
        <v>657</v>
      </c>
      <c r="L29" s="146" t="s">
        <v>1370</v>
      </c>
      <c r="M29" s="60">
        <v>651</v>
      </c>
      <c r="N29" s="60">
        <v>670</v>
      </c>
      <c r="O29" t="s">
        <v>901</v>
      </c>
      <c r="P29" s="62" t="s">
        <v>405</v>
      </c>
      <c r="S29" s="70"/>
      <c r="T29" s="144" t="s">
        <v>1862</v>
      </c>
      <c r="U29" s="144"/>
      <c r="AJ29" s="61"/>
      <c r="AK29" s="62"/>
      <c r="AL29" s="58"/>
      <c r="AM29" s="58"/>
      <c r="AN29" s="58"/>
    </row>
    <row r="30" spans="1:40" ht="15" customHeight="1">
      <c r="A30" s="117">
        <v>44957</v>
      </c>
      <c r="B30" s="119" t="s">
        <v>1751</v>
      </c>
      <c r="C30" s="57" t="s">
        <v>863</v>
      </c>
      <c r="D30" s="57" t="s">
        <v>439</v>
      </c>
      <c r="E30" s="54" t="s">
        <v>440</v>
      </c>
      <c r="H30" s="57" t="s">
        <v>854</v>
      </c>
      <c r="J30" s="59" t="s">
        <v>658</v>
      </c>
      <c r="L30" s="146" t="s">
        <v>1388</v>
      </c>
      <c r="M30" s="60">
        <v>672</v>
      </c>
      <c r="N30" s="60">
        <v>689</v>
      </c>
      <c r="O30" t="s">
        <v>902</v>
      </c>
      <c r="P30" s="62" t="s">
        <v>405</v>
      </c>
      <c r="S30" s="70"/>
      <c r="T30" s="147" t="s">
        <v>426</v>
      </c>
      <c r="U30" s="144"/>
      <c r="AJ30" s="61"/>
      <c r="AK30" s="62"/>
      <c r="AL30" s="58"/>
      <c r="AM30" s="58"/>
      <c r="AN30" s="58"/>
    </row>
    <row r="31" spans="1:40" ht="15" customHeight="1">
      <c r="A31" s="117">
        <v>44957</v>
      </c>
      <c r="B31" s="119" t="s">
        <v>1752</v>
      </c>
      <c r="C31" s="57" t="s">
        <v>1575</v>
      </c>
      <c r="D31" s="57" t="s">
        <v>441</v>
      </c>
      <c r="E31" s="60" t="str">
        <f>IF(GameSheet!A32="","",GameSheet!A32)</f>
        <v>-</v>
      </c>
      <c r="H31" s="57" t="s">
        <v>855</v>
      </c>
      <c r="J31" s="59" t="s">
        <v>659</v>
      </c>
      <c r="L31" s="146" t="s">
        <v>1404</v>
      </c>
      <c r="M31" s="60">
        <v>691</v>
      </c>
      <c r="N31" s="60">
        <v>707</v>
      </c>
      <c r="O31" t="s">
        <v>903</v>
      </c>
      <c r="P31" s="62" t="s">
        <v>405</v>
      </c>
      <c r="S31" s="70"/>
      <c r="T31" s="144" t="s">
        <v>574</v>
      </c>
      <c r="U31" s="144"/>
      <c r="AJ31" s="61"/>
      <c r="AK31" s="62"/>
      <c r="AL31" s="58"/>
      <c r="AM31" s="58"/>
      <c r="AN31" s="58"/>
    </row>
    <row r="32" spans="1:40" ht="15" customHeight="1">
      <c r="A32" s="117">
        <v>44958</v>
      </c>
      <c r="B32" s="119" t="s">
        <v>1753</v>
      </c>
      <c r="D32" s="57" t="s">
        <v>442</v>
      </c>
      <c r="E32" s="60" t="str">
        <f>IF(GameSheet!A33="","",GameSheet!A33)</f>
        <v>-</v>
      </c>
      <c r="H32" s="57" t="s">
        <v>856</v>
      </c>
      <c r="J32" s="59" t="s">
        <v>304</v>
      </c>
      <c r="L32" s="146" t="s">
        <v>1414</v>
      </c>
      <c r="M32" s="60">
        <v>709</v>
      </c>
      <c r="N32" s="60">
        <v>729</v>
      </c>
      <c r="O32" t="s">
        <v>904</v>
      </c>
      <c r="P32" s="62" t="s">
        <v>405</v>
      </c>
      <c r="S32" s="70"/>
      <c r="T32" s="144" t="s">
        <v>7</v>
      </c>
      <c r="U32" s="144"/>
      <c r="AJ32" s="61"/>
      <c r="AK32" s="62"/>
      <c r="AL32" s="70"/>
      <c r="AM32" s="70"/>
      <c r="AN32" s="58"/>
    </row>
    <row r="33" spans="1:40" ht="15" customHeight="1">
      <c r="A33" s="117">
        <v>44959</v>
      </c>
      <c r="B33" s="119" t="s">
        <v>1754</v>
      </c>
      <c r="D33" s="57" t="s">
        <v>444</v>
      </c>
      <c r="E33" s="57" t="s">
        <v>137</v>
      </c>
      <c r="H33" s="57" t="s">
        <v>660</v>
      </c>
      <c r="J33" s="59" t="s">
        <v>306</v>
      </c>
      <c r="L33" s="146" t="s">
        <v>1434</v>
      </c>
      <c r="M33" s="60">
        <v>731</v>
      </c>
      <c r="N33" s="60">
        <v>748</v>
      </c>
      <c r="O33" t="s">
        <v>905</v>
      </c>
      <c r="P33" s="62" t="s">
        <v>405</v>
      </c>
      <c r="S33" s="70"/>
      <c r="T33" s="144" t="s">
        <v>575</v>
      </c>
      <c r="U33" s="144"/>
      <c r="AJ33" s="61"/>
      <c r="AK33" s="62"/>
      <c r="AL33" s="70"/>
      <c r="AM33" s="70"/>
      <c r="AN33" s="58"/>
    </row>
    <row r="34" spans="1:40" ht="15" customHeight="1">
      <c r="A34" s="117">
        <v>44959</v>
      </c>
      <c r="B34" s="119" t="s">
        <v>1755</v>
      </c>
      <c r="D34" s="57" t="s">
        <v>445</v>
      </c>
      <c r="H34" s="57" t="s">
        <v>857</v>
      </c>
      <c r="J34" s="59" t="s">
        <v>307</v>
      </c>
      <c r="L34" s="146" t="s">
        <v>1452</v>
      </c>
      <c r="M34" s="60">
        <v>750</v>
      </c>
      <c r="N34" s="60">
        <v>775</v>
      </c>
      <c r="O34" t="s">
        <v>906</v>
      </c>
      <c r="P34" s="62" t="s">
        <v>405</v>
      </c>
      <c r="S34" s="70"/>
      <c r="U34" s="144"/>
      <c r="AJ34" s="61"/>
      <c r="AK34" s="62"/>
      <c r="AL34" s="70"/>
      <c r="AM34" s="70"/>
      <c r="AN34" s="58"/>
    </row>
    <row r="35" spans="1:40" ht="15" customHeight="1">
      <c r="A35" s="117">
        <v>44960</v>
      </c>
      <c r="B35" s="119" t="s">
        <v>1756</v>
      </c>
      <c r="D35" s="57" t="s">
        <v>446</v>
      </c>
      <c r="J35" s="59" t="s">
        <v>308</v>
      </c>
      <c r="L35" s="146" t="s">
        <v>1472</v>
      </c>
      <c r="M35" s="60">
        <v>777</v>
      </c>
      <c r="N35" s="60">
        <v>796</v>
      </c>
      <c r="O35" t="s">
        <v>907</v>
      </c>
      <c r="P35" s="62" t="s">
        <v>405</v>
      </c>
      <c r="S35" s="70"/>
      <c r="T35" s="144"/>
      <c r="U35" s="144"/>
      <c r="AJ35" s="61"/>
      <c r="AK35" s="62"/>
      <c r="AL35" s="70"/>
      <c r="AM35" s="70"/>
      <c r="AN35" s="58"/>
    </row>
    <row r="36" spans="1:40" ht="15" customHeight="1">
      <c r="A36" s="117">
        <v>44961</v>
      </c>
      <c r="B36" s="119" t="s">
        <v>1757</v>
      </c>
      <c r="D36" s="57" t="s">
        <v>447</v>
      </c>
      <c r="J36" s="59" t="s">
        <v>792</v>
      </c>
      <c r="L36" s="146" t="s">
        <v>1491</v>
      </c>
      <c r="M36" s="60">
        <v>798</v>
      </c>
      <c r="N36" s="60">
        <v>815</v>
      </c>
      <c r="O36" t="s">
        <v>908</v>
      </c>
      <c r="P36" s="62" t="s">
        <v>405</v>
      </c>
      <c r="S36" s="70"/>
      <c r="U36" s="144"/>
      <c r="AJ36" s="61"/>
      <c r="AK36" s="62"/>
      <c r="AL36" s="70"/>
      <c r="AM36" s="70"/>
      <c r="AN36" s="58"/>
    </row>
    <row r="37" spans="1:40" ht="15" customHeight="1">
      <c r="A37" s="117">
        <v>44962</v>
      </c>
      <c r="B37" s="119" t="s">
        <v>1758</v>
      </c>
      <c r="D37" s="57" t="s">
        <v>448</v>
      </c>
      <c r="J37" s="59" t="s">
        <v>309</v>
      </c>
      <c r="L37" s="146" t="s">
        <v>1508</v>
      </c>
      <c r="M37" s="60">
        <v>817</v>
      </c>
      <c r="N37" s="60">
        <v>834</v>
      </c>
      <c r="O37" t="s">
        <v>909</v>
      </c>
      <c r="P37" s="62" t="s">
        <v>405</v>
      </c>
      <c r="S37" s="70"/>
      <c r="T37" s="144"/>
      <c r="U37" s="144"/>
      <c r="AJ37" s="61"/>
      <c r="AK37" s="62"/>
      <c r="AL37" s="70"/>
      <c r="AM37" s="70"/>
      <c r="AN37" s="58"/>
    </row>
    <row r="38" spans="1:40" ht="15" customHeight="1">
      <c r="A38" s="117">
        <v>44963</v>
      </c>
      <c r="B38" s="119" t="s">
        <v>1759</v>
      </c>
      <c r="D38" s="57" t="s">
        <v>449</v>
      </c>
      <c r="J38" s="59" t="s">
        <v>310</v>
      </c>
      <c r="L38" s="146" t="s">
        <v>1525</v>
      </c>
      <c r="M38" s="60">
        <v>836</v>
      </c>
      <c r="N38" s="60">
        <v>864</v>
      </c>
      <c r="O38" t="s">
        <v>910</v>
      </c>
      <c r="P38" s="62" t="s">
        <v>405</v>
      </c>
      <c r="S38" s="70"/>
      <c r="T38" s="144"/>
      <c r="U38" s="144"/>
      <c r="AJ38" s="61"/>
      <c r="AK38" s="62"/>
      <c r="AL38" s="70"/>
      <c r="AM38" s="70"/>
      <c r="AN38" s="58"/>
    </row>
    <row r="39" spans="1:40" ht="15" customHeight="1">
      <c r="A39" s="117">
        <v>44964</v>
      </c>
      <c r="B39" s="119" t="s">
        <v>1760</v>
      </c>
      <c r="D39" s="57" t="s">
        <v>450</v>
      </c>
      <c r="J39" s="59" t="s">
        <v>311</v>
      </c>
      <c r="L39" s="146" t="s">
        <v>1683</v>
      </c>
      <c r="M39" s="60">
        <v>866</v>
      </c>
      <c r="N39" s="60">
        <v>895</v>
      </c>
      <c r="O39" t="s">
        <v>911</v>
      </c>
      <c r="P39" s="62" t="s">
        <v>405</v>
      </c>
      <c r="S39" s="70"/>
      <c r="T39" s="144"/>
      <c r="U39" s="144"/>
      <c r="AJ39" s="61"/>
      <c r="AK39" s="62"/>
      <c r="AL39" s="70"/>
      <c r="AM39" s="70"/>
      <c r="AN39" s="58"/>
    </row>
    <row r="40" spans="1:40" ht="15" customHeight="1">
      <c r="A40" s="117">
        <v>44964</v>
      </c>
      <c r="B40" s="119" t="s">
        <v>1761</v>
      </c>
      <c r="D40" s="57" t="s">
        <v>451</v>
      </c>
      <c r="J40" s="59" t="s">
        <v>661</v>
      </c>
      <c r="L40" s="151" t="s">
        <v>562</v>
      </c>
      <c r="M40" s="60"/>
      <c r="N40" s="60"/>
      <c r="O40" t="s">
        <v>912</v>
      </c>
      <c r="P40" s="62" t="s">
        <v>405</v>
      </c>
      <c r="S40" s="70"/>
      <c r="T40" s="144"/>
      <c r="U40" s="144"/>
      <c r="AJ40" s="61"/>
      <c r="AK40" s="62"/>
      <c r="AL40" s="70"/>
      <c r="AM40" s="70"/>
      <c r="AN40" s="58"/>
    </row>
    <row r="41" spans="1:40" ht="15" customHeight="1">
      <c r="A41" s="117">
        <v>44965</v>
      </c>
      <c r="B41" s="119" t="s">
        <v>1762</v>
      </c>
      <c r="D41" s="57" t="s">
        <v>452</v>
      </c>
      <c r="J41" s="59" t="s">
        <v>312</v>
      </c>
      <c r="L41" s="150"/>
      <c r="M41" s="60"/>
      <c r="N41" s="60"/>
      <c r="O41" t="s">
        <v>913</v>
      </c>
      <c r="P41" s="62" t="s">
        <v>405</v>
      </c>
      <c r="S41" s="70"/>
      <c r="T41" s="144"/>
      <c r="U41" s="144"/>
      <c r="AJ41" s="61"/>
      <c r="AK41" s="62"/>
      <c r="AL41" s="70"/>
      <c r="AM41" s="70"/>
      <c r="AN41" s="58"/>
    </row>
    <row r="42" spans="1:40" ht="15" customHeight="1">
      <c r="A42" s="117">
        <v>44966</v>
      </c>
      <c r="B42" s="119" t="s">
        <v>1763</v>
      </c>
      <c r="D42" s="57" t="s">
        <v>316</v>
      </c>
      <c r="J42" s="59" t="s">
        <v>313</v>
      </c>
      <c r="M42" s="60"/>
      <c r="N42" s="60"/>
      <c r="O42" t="s">
        <v>914</v>
      </c>
      <c r="P42" s="62" t="s">
        <v>405</v>
      </c>
      <c r="S42" s="70"/>
      <c r="T42" s="144"/>
      <c r="U42" s="144"/>
      <c r="AJ42" s="61"/>
      <c r="AK42" s="62"/>
      <c r="AL42" s="70"/>
      <c r="AM42" s="70"/>
      <c r="AN42" s="58"/>
    </row>
    <row r="43" spans="1:40" ht="15" customHeight="1">
      <c r="A43" s="117">
        <v>44966</v>
      </c>
      <c r="B43" s="119" t="s">
        <v>1764</v>
      </c>
      <c r="D43" s="57" t="s">
        <v>317</v>
      </c>
      <c r="J43" s="59" t="s">
        <v>314</v>
      </c>
      <c r="M43" s="60"/>
      <c r="N43" s="60"/>
      <c r="O43" t="s">
        <v>915</v>
      </c>
      <c r="P43" s="62" t="s">
        <v>405</v>
      </c>
      <c r="S43" s="70"/>
      <c r="T43" s="144"/>
      <c r="U43" s="144"/>
      <c r="AJ43" s="61"/>
      <c r="AK43" s="62"/>
      <c r="AL43" s="70"/>
      <c r="AM43" s="70"/>
      <c r="AN43" s="58"/>
    </row>
    <row r="44" spans="1:40" ht="15" customHeight="1">
      <c r="A44" s="117">
        <v>44967</v>
      </c>
      <c r="B44" s="119" t="s">
        <v>1765</v>
      </c>
      <c r="D44" s="57" t="s">
        <v>453</v>
      </c>
      <c r="J44" s="59" t="s">
        <v>662</v>
      </c>
      <c r="M44" s="60"/>
      <c r="N44" s="60"/>
      <c r="O44" s="353" t="s">
        <v>898</v>
      </c>
      <c r="P44" s="352"/>
      <c r="S44" s="70"/>
      <c r="T44" s="144"/>
      <c r="U44" s="144"/>
      <c r="AJ44" s="61"/>
      <c r="AK44" s="62"/>
      <c r="AL44" s="70"/>
      <c r="AM44" s="70"/>
      <c r="AN44" s="58"/>
    </row>
    <row r="45" spans="1:40" ht="15" customHeight="1">
      <c r="A45" s="117">
        <v>44969</v>
      </c>
      <c r="B45" s="119" t="s">
        <v>1766</v>
      </c>
      <c r="D45" s="57" t="s">
        <v>454</v>
      </c>
      <c r="J45" s="59" t="s">
        <v>232</v>
      </c>
      <c r="M45" s="60"/>
      <c r="N45" s="60"/>
      <c r="O45" t="s">
        <v>917</v>
      </c>
      <c r="P45" s="62" t="s">
        <v>402</v>
      </c>
      <c r="S45" s="70"/>
      <c r="T45" s="144"/>
      <c r="U45" s="144"/>
      <c r="AJ45" s="61"/>
      <c r="AK45" s="62"/>
      <c r="AL45" s="70"/>
      <c r="AM45" s="70"/>
      <c r="AN45" s="58"/>
    </row>
    <row r="46" spans="1:40" ht="15" customHeight="1">
      <c r="A46" s="117">
        <v>44970</v>
      </c>
      <c r="B46" s="119" t="s">
        <v>1767</v>
      </c>
      <c r="D46" s="57" t="s">
        <v>455</v>
      </c>
      <c r="J46" s="59" t="s">
        <v>663</v>
      </c>
      <c r="M46" s="60"/>
      <c r="N46" s="60"/>
      <c r="O46" t="s">
        <v>918</v>
      </c>
      <c r="P46" s="62" t="s">
        <v>402</v>
      </c>
      <c r="S46" s="70"/>
      <c r="T46" s="144"/>
      <c r="U46" s="144"/>
      <c r="AJ46" s="61"/>
      <c r="AK46" s="62"/>
      <c r="AL46" s="70"/>
      <c r="AM46" s="70"/>
      <c r="AN46" s="58"/>
    </row>
    <row r="47" spans="1:40" ht="15" customHeight="1">
      <c r="A47" s="117">
        <v>44971</v>
      </c>
      <c r="B47" s="119" t="s">
        <v>1768</v>
      </c>
      <c r="D47" s="57" t="s">
        <v>456</v>
      </c>
      <c r="J47" s="59" t="s">
        <v>665</v>
      </c>
      <c r="M47" s="60"/>
      <c r="N47" s="60"/>
      <c r="O47" t="s">
        <v>1585</v>
      </c>
      <c r="P47" s="62" t="s">
        <v>402</v>
      </c>
      <c r="S47" s="70"/>
      <c r="T47" s="144"/>
      <c r="U47" s="144"/>
      <c r="AJ47" s="61"/>
      <c r="AK47" s="62"/>
      <c r="AL47" s="94"/>
      <c r="AM47" s="94"/>
      <c r="AN47" s="94"/>
    </row>
    <row r="48" spans="1:40" ht="15" customHeight="1">
      <c r="A48" s="117">
        <v>44972</v>
      </c>
      <c r="B48" s="119" t="s">
        <v>1769</v>
      </c>
      <c r="D48" s="57" t="s">
        <v>457</v>
      </c>
      <c r="J48" s="59" t="s">
        <v>664</v>
      </c>
      <c r="M48" s="60"/>
      <c r="N48" s="60"/>
      <c r="O48" t="s">
        <v>1394</v>
      </c>
      <c r="P48" s="62" t="s">
        <v>405</v>
      </c>
      <c r="S48" s="70"/>
      <c r="T48" s="144"/>
      <c r="U48" s="144"/>
      <c r="AJ48" s="61"/>
      <c r="AK48" s="62"/>
      <c r="AL48" s="94"/>
      <c r="AM48" s="94"/>
      <c r="AN48" s="94"/>
    </row>
    <row r="49" spans="1:40" ht="15" customHeight="1">
      <c r="A49" s="117">
        <v>44973</v>
      </c>
      <c r="B49" s="119" t="s">
        <v>1770</v>
      </c>
      <c r="D49" s="57" t="s">
        <v>458</v>
      </c>
      <c r="J49" s="59" t="s">
        <v>687</v>
      </c>
      <c r="M49" s="60"/>
      <c r="N49" s="60"/>
      <c r="O49" t="s">
        <v>919</v>
      </c>
      <c r="P49" s="62" t="s">
        <v>405</v>
      </c>
      <c r="S49" s="70"/>
      <c r="T49" s="144"/>
      <c r="U49" s="144"/>
      <c r="AJ49" s="61"/>
      <c r="AK49" s="62"/>
      <c r="AL49" s="94"/>
      <c r="AM49" s="94"/>
      <c r="AN49" s="94"/>
    </row>
    <row r="50" spans="1:40" ht="15" customHeight="1">
      <c r="A50" s="117">
        <v>44973</v>
      </c>
      <c r="B50" s="119" t="s">
        <v>1771</v>
      </c>
      <c r="D50" s="57" t="s">
        <v>459</v>
      </c>
      <c r="J50" s="59" t="s">
        <v>233</v>
      </c>
      <c r="M50" s="60"/>
      <c r="N50" s="60"/>
      <c r="O50" t="s">
        <v>920</v>
      </c>
      <c r="P50" s="62" t="s">
        <v>405</v>
      </c>
      <c r="S50" s="70"/>
      <c r="T50" s="144"/>
      <c r="U50" s="144"/>
      <c r="AJ50" s="61"/>
      <c r="AK50" s="62"/>
      <c r="AL50" s="94"/>
      <c r="AM50" s="94"/>
      <c r="AN50" s="94"/>
    </row>
    <row r="51" spans="1:40" ht="15" customHeight="1">
      <c r="A51" s="117">
        <v>44976</v>
      </c>
      <c r="B51" s="119" t="s">
        <v>1772</v>
      </c>
      <c r="D51" s="57" t="s">
        <v>460</v>
      </c>
      <c r="E51" s="69"/>
      <c r="F51" s="70"/>
      <c r="G51" s="71"/>
      <c r="J51" s="64" t="s">
        <v>234</v>
      </c>
      <c r="M51" s="60"/>
      <c r="N51" s="60"/>
      <c r="O51" t="s">
        <v>921</v>
      </c>
      <c r="P51" s="62" t="s">
        <v>405</v>
      </c>
      <c r="S51" s="70"/>
      <c r="T51" s="144"/>
      <c r="U51" s="144"/>
      <c r="AJ51" s="61"/>
      <c r="AK51" s="62"/>
      <c r="AL51" s="94"/>
      <c r="AM51" s="94"/>
      <c r="AN51" s="94"/>
    </row>
    <row r="52" spans="1:40" ht="15" customHeight="1">
      <c r="A52" s="117">
        <v>44977</v>
      </c>
      <c r="B52" s="119" t="s">
        <v>1782</v>
      </c>
      <c r="D52" s="57" t="s">
        <v>461</v>
      </c>
      <c r="E52" s="69"/>
      <c r="F52" s="70"/>
      <c r="G52" s="71"/>
      <c r="J52" s="59" t="s">
        <v>235</v>
      </c>
      <c r="M52" s="60"/>
      <c r="N52" s="60"/>
      <c r="O52" t="s">
        <v>922</v>
      </c>
      <c r="P52" s="62" t="s">
        <v>405</v>
      </c>
      <c r="S52" s="70"/>
      <c r="T52" s="144"/>
      <c r="U52" s="144"/>
      <c r="AJ52" s="61"/>
      <c r="AK52" s="62"/>
      <c r="AL52" s="94"/>
      <c r="AM52" s="94"/>
      <c r="AN52" s="94"/>
    </row>
    <row r="53" spans="1:40" ht="15" customHeight="1">
      <c r="A53" s="117">
        <v>44978</v>
      </c>
      <c r="B53" s="119" t="s">
        <v>1774</v>
      </c>
      <c r="D53" s="57" t="s">
        <v>462</v>
      </c>
      <c r="E53" s="69"/>
      <c r="F53" s="70"/>
      <c r="G53" s="71"/>
      <c r="J53" s="59" t="s">
        <v>236</v>
      </c>
      <c r="M53" s="60"/>
      <c r="N53" s="60"/>
      <c r="O53" t="s">
        <v>923</v>
      </c>
      <c r="P53" s="62" t="s">
        <v>405</v>
      </c>
      <c r="S53" s="70"/>
      <c r="T53" s="144"/>
      <c r="U53" s="144"/>
      <c r="AJ53" s="61"/>
      <c r="AK53" s="62"/>
      <c r="AL53" s="94"/>
      <c r="AM53" s="94"/>
      <c r="AN53" s="94"/>
    </row>
    <row r="54" spans="1:40" ht="15" customHeight="1">
      <c r="A54" s="117">
        <v>44979</v>
      </c>
      <c r="B54" s="119" t="s">
        <v>1775</v>
      </c>
      <c r="D54" s="57" t="s">
        <v>463</v>
      </c>
      <c r="E54" s="69"/>
      <c r="F54" s="70"/>
      <c r="G54" s="71"/>
      <c r="J54" s="59" t="s">
        <v>660</v>
      </c>
      <c r="M54" s="60"/>
      <c r="N54" s="60"/>
      <c r="O54" t="s">
        <v>924</v>
      </c>
      <c r="P54" s="62" t="s">
        <v>405</v>
      </c>
      <c r="S54" s="70"/>
      <c r="T54" s="144"/>
      <c r="U54" s="144"/>
      <c r="AJ54" s="61"/>
      <c r="AK54" s="62"/>
      <c r="AL54" s="94"/>
      <c r="AM54" s="94"/>
      <c r="AN54" s="94"/>
    </row>
    <row r="55" spans="1:40" ht="15" customHeight="1">
      <c r="A55" s="117">
        <v>44980</v>
      </c>
      <c r="B55" s="119" t="s">
        <v>1776</v>
      </c>
      <c r="D55" s="57" t="s">
        <v>464</v>
      </c>
      <c r="E55" s="69"/>
      <c r="F55" s="70"/>
      <c r="G55" s="71"/>
      <c r="M55" s="60"/>
      <c r="N55" s="60"/>
      <c r="O55" t="s">
        <v>925</v>
      </c>
      <c r="P55" s="62" t="s">
        <v>405</v>
      </c>
      <c r="S55" s="70"/>
      <c r="T55" s="144"/>
      <c r="U55" s="144"/>
      <c r="AJ55" s="61"/>
      <c r="AK55" s="62"/>
      <c r="AL55" s="94"/>
      <c r="AM55" s="94"/>
      <c r="AN55" s="94"/>
    </row>
    <row r="56" spans="1:40" ht="15" customHeight="1">
      <c r="A56" s="117">
        <v>44983</v>
      </c>
      <c r="B56" s="119" t="s">
        <v>1777</v>
      </c>
      <c r="D56" s="57" t="s">
        <v>465</v>
      </c>
      <c r="E56" s="69"/>
      <c r="F56" s="70"/>
      <c r="G56" s="71"/>
      <c r="J56" s="65" t="s">
        <v>396</v>
      </c>
      <c r="M56" s="60"/>
      <c r="N56" s="60"/>
      <c r="O56" t="s">
        <v>926</v>
      </c>
      <c r="P56" s="62" t="s">
        <v>405</v>
      </c>
      <c r="S56" s="70"/>
      <c r="T56" s="144"/>
      <c r="AJ56" s="61"/>
      <c r="AK56" s="62"/>
      <c r="AL56" s="94"/>
      <c r="AM56" s="94"/>
      <c r="AN56" s="94"/>
    </row>
    <row r="57" spans="1:40" ht="15" customHeight="1">
      <c r="A57" s="117">
        <v>44984</v>
      </c>
      <c r="B57" s="119" t="s">
        <v>1778</v>
      </c>
      <c r="D57" s="57" t="s">
        <v>466</v>
      </c>
      <c r="E57" s="69"/>
      <c r="F57" s="70"/>
      <c r="G57" s="71"/>
      <c r="M57" s="60"/>
      <c r="N57" s="60"/>
      <c r="O57" t="s">
        <v>927</v>
      </c>
      <c r="P57" s="62" t="s">
        <v>405</v>
      </c>
      <c r="S57" s="70"/>
      <c r="T57" s="144"/>
      <c r="U57" s="72"/>
      <c r="AJ57" s="61"/>
      <c r="AK57" s="62"/>
      <c r="AL57" s="94"/>
      <c r="AM57" s="94"/>
      <c r="AN57" s="94"/>
    </row>
    <row r="58" spans="1:40" ht="15" customHeight="1">
      <c r="A58" s="117">
        <v>44985</v>
      </c>
      <c r="B58" s="119" t="s">
        <v>1779</v>
      </c>
      <c r="D58" s="57" t="s">
        <v>467</v>
      </c>
      <c r="E58" s="69"/>
      <c r="F58" s="70"/>
      <c r="G58" s="71"/>
      <c r="M58" s="60"/>
      <c r="N58" s="60"/>
      <c r="O58" t="s">
        <v>1861</v>
      </c>
      <c r="P58" s="62" t="s">
        <v>405</v>
      </c>
      <c r="S58" s="70"/>
      <c r="T58" s="144"/>
      <c r="U58" s="144"/>
      <c r="AJ58" s="61"/>
      <c r="AK58" s="62"/>
      <c r="AL58" s="94"/>
      <c r="AM58" s="94"/>
      <c r="AN58" s="58"/>
    </row>
    <row r="59" spans="1:40" ht="15" customHeight="1">
      <c r="A59" s="117">
        <v>44985</v>
      </c>
      <c r="B59" s="119" t="s">
        <v>1780</v>
      </c>
      <c r="D59" s="57" t="s">
        <v>468</v>
      </c>
      <c r="E59" s="69"/>
      <c r="F59" s="70"/>
      <c r="G59" s="71"/>
      <c r="M59" s="60"/>
      <c r="N59" s="60"/>
      <c r="O59" t="s">
        <v>1809</v>
      </c>
      <c r="P59" s="62" t="s">
        <v>405</v>
      </c>
      <c r="S59" s="70"/>
      <c r="T59" s="144"/>
      <c r="U59" s="144"/>
      <c r="AJ59" s="61"/>
      <c r="AK59" s="62"/>
      <c r="AL59" s="94"/>
      <c r="AM59" s="94"/>
      <c r="AN59" s="58"/>
    </row>
    <row r="60" spans="1:40" ht="15" customHeight="1">
      <c r="A60" s="117">
        <v>44986</v>
      </c>
      <c r="B60" s="119" t="s">
        <v>1781</v>
      </c>
      <c r="D60" s="57" t="s">
        <v>469</v>
      </c>
      <c r="E60" s="69"/>
      <c r="F60" s="70"/>
      <c r="G60" s="71"/>
      <c r="M60" s="60"/>
      <c r="N60" s="60"/>
      <c r="O60" s="353" t="s">
        <v>916</v>
      </c>
      <c r="P60" s="352"/>
      <c r="S60" s="70"/>
      <c r="T60" s="144"/>
      <c r="U60" s="144"/>
      <c r="AJ60" s="61"/>
      <c r="AK60" s="62"/>
      <c r="AL60" s="94"/>
      <c r="AM60" s="94"/>
      <c r="AN60" s="58"/>
    </row>
    <row r="61" spans="1:40" ht="15" customHeight="1">
      <c r="A61" s="117">
        <v>44987</v>
      </c>
      <c r="B61" s="119" t="s">
        <v>1773</v>
      </c>
      <c r="D61" s="57" t="s">
        <v>470</v>
      </c>
      <c r="E61" s="69"/>
      <c r="F61" s="70"/>
      <c r="G61" s="71"/>
      <c r="M61" s="60"/>
      <c r="N61" s="60"/>
      <c r="O61" t="s">
        <v>929</v>
      </c>
      <c r="P61" s="62" t="s">
        <v>402</v>
      </c>
      <c r="S61" s="70"/>
      <c r="T61" s="144"/>
      <c r="U61" s="144"/>
      <c r="AJ61" s="61"/>
      <c r="AK61" s="62"/>
      <c r="AL61" s="94"/>
      <c r="AM61" s="94"/>
      <c r="AN61" s="58"/>
    </row>
    <row r="62" spans="1:40" ht="15" customHeight="1">
      <c r="A62" s="117">
        <v>44987</v>
      </c>
      <c r="B62" s="119" t="s">
        <v>1783</v>
      </c>
      <c r="D62" s="57" t="s">
        <v>471</v>
      </c>
      <c r="M62" s="60"/>
      <c r="N62" s="60"/>
      <c r="O62" t="s">
        <v>1586</v>
      </c>
      <c r="P62" s="62" t="s">
        <v>402</v>
      </c>
      <c r="S62" s="70"/>
      <c r="T62" s="144"/>
      <c r="U62" s="144"/>
      <c r="AJ62" s="61"/>
      <c r="AK62" s="62"/>
      <c r="AL62" s="58"/>
      <c r="AM62" s="58"/>
      <c r="AN62" s="58"/>
    </row>
    <row r="63" spans="1:40" ht="15" customHeight="1">
      <c r="A63" s="117">
        <v>44990</v>
      </c>
      <c r="B63" s="119" t="s">
        <v>1784</v>
      </c>
      <c r="D63" s="57" t="s">
        <v>472</v>
      </c>
      <c r="M63" s="67"/>
      <c r="N63" s="60"/>
      <c r="O63" t="s">
        <v>1810</v>
      </c>
      <c r="P63" s="62" t="s">
        <v>402</v>
      </c>
      <c r="S63" s="70"/>
      <c r="T63" s="144"/>
      <c r="U63" s="144"/>
      <c r="AJ63" s="61"/>
      <c r="AK63" s="62"/>
      <c r="AL63" s="70"/>
      <c r="AM63" s="70"/>
      <c r="AN63" s="58"/>
    </row>
    <row r="64" spans="1:40" ht="15" customHeight="1">
      <c r="A64" s="117">
        <v>44991</v>
      </c>
      <c r="B64" s="119" t="s">
        <v>1785</v>
      </c>
      <c r="D64" s="57" t="s">
        <v>473</v>
      </c>
      <c r="M64" s="67"/>
      <c r="N64" s="60"/>
      <c r="O64" t="s">
        <v>930</v>
      </c>
      <c r="P64" s="62" t="s">
        <v>405</v>
      </c>
      <c r="S64" s="70"/>
      <c r="T64" s="144"/>
      <c r="U64" s="144"/>
      <c r="AJ64" s="61"/>
      <c r="AK64" s="62"/>
      <c r="AL64" s="70"/>
      <c r="AM64" s="70"/>
      <c r="AN64" s="58"/>
    </row>
    <row r="65" spans="1:40" ht="15" customHeight="1">
      <c r="A65" s="117">
        <v>44992</v>
      </c>
      <c r="B65" s="119" t="s">
        <v>1786</v>
      </c>
      <c r="D65" s="57" t="s">
        <v>474</v>
      </c>
      <c r="M65" s="67"/>
      <c r="N65" s="60"/>
      <c r="O65" t="s">
        <v>931</v>
      </c>
      <c r="P65" s="62" t="s">
        <v>405</v>
      </c>
      <c r="S65" s="70"/>
      <c r="T65" s="144"/>
      <c r="U65" s="144"/>
      <c r="AJ65" s="61"/>
      <c r="AK65" s="62"/>
      <c r="AL65" s="70"/>
      <c r="AM65" s="70"/>
      <c r="AN65" s="58"/>
    </row>
    <row r="66" spans="1:40" ht="15" customHeight="1">
      <c r="A66" s="117">
        <v>44993</v>
      </c>
      <c r="B66" s="119" t="s">
        <v>1787</v>
      </c>
      <c r="D66" s="57" t="s">
        <v>475</v>
      </c>
      <c r="M66" s="67"/>
      <c r="N66" s="60"/>
      <c r="O66" t="s">
        <v>933</v>
      </c>
      <c r="P66" s="62" t="s">
        <v>405</v>
      </c>
      <c r="S66" s="70"/>
      <c r="T66" s="144"/>
      <c r="U66" s="144"/>
      <c r="AJ66" s="61"/>
      <c r="AK66" s="62"/>
      <c r="AL66" s="70"/>
      <c r="AM66" s="70"/>
      <c r="AN66" s="58"/>
    </row>
    <row r="67" spans="1:40" ht="15" customHeight="1">
      <c r="A67" s="117">
        <v>44994</v>
      </c>
      <c r="B67" s="119" t="s">
        <v>1788</v>
      </c>
      <c r="D67" s="57" t="s">
        <v>476</v>
      </c>
      <c r="M67" s="60"/>
      <c r="N67" s="60"/>
      <c r="O67" t="s">
        <v>934</v>
      </c>
      <c r="P67" s="62" t="s">
        <v>405</v>
      </c>
      <c r="S67" s="70"/>
      <c r="T67" s="144"/>
      <c r="U67" s="144"/>
      <c r="AJ67" s="61"/>
      <c r="AK67" s="62"/>
      <c r="AL67" s="70"/>
      <c r="AM67" s="70"/>
      <c r="AN67" s="70"/>
    </row>
    <row r="68" spans="1:40" ht="15" customHeight="1">
      <c r="A68" s="117">
        <v>44997</v>
      </c>
      <c r="B68" s="119" t="s">
        <v>1789</v>
      </c>
      <c r="D68" s="57" t="s">
        <v>477</v>
      </c>
      <c r="M68" s="60"/>
      <c r="N68" s="60"/>
      <c r="O68" t="s">
        <v>935</v>
      </c>
      <c r="P68" s="62" t="s">
        <v>405</v>
      </c>
      <c r="S68" s="70"/>
      <c r="T68" s="144"/>
      <c r="U68" s="144"/>
      <c r="AJ68" s="61"/>
      <c r="AK68" s="62"/>
      <c r="AL68" s="70"/>
      <c r="AM68" s="70"/>
      <c r="AN68" s="58"/>
    </row>
    <row r="69" spans="1:40" ht="15" customHeight="1">
      <c r="A69" s="117">
        <v>44998</v>
      </c>
      <c r="B69" s="119" t="s">
        <v>1790</v>
      </c>
      <c r="D69" s="57" t="s">
        <v>478</v>
      </c>
      <c r="M69" s="60"/>
      <c r="N69" s="60"/>
      <c r="O69" t="s">
        <v>936</v>
      </c>
      <c r="P69" s="62" t="s">
        <v>405</v>
      </c>
      <c r="S69" s="70"/>
      <c r="T69" s="144"/>
      <c r="U69" s="144"/>
      <c r="AJ69" s="61"/>
      <c r="AK69" s="62"/>
      <c r="AL69" s="70"/>
      <c r="AM69" s="70"/>
      <c r="AN69" s="58"/>
    </row>
    <row r="70" spans="1:40" ht="15" customHeight="1">
      <c r="A70" s="117">
        <v>44999</v>
      </c>
      <c r="B70" s="119" t="s">
        <v>1791</v>
      </c>
      <c r="D70" s="57" t="s">
        <v>479</v>
      </c>
      <c r="M70" s="60"/>
      <c r="N70" s="60"/>
      <c r="O70" t="s">
        <v>937</v>
      </c>
      <c r="P70" s="62" t="s">
        <v>405</v>
      </c>
      <c r="S70" s="70"/>
      <c r="T70" s="144"/>
      <c r="U70" s="144"/>
      <c r="AJ70" s="61"/>
      <c r="AK70" s="62"/>
      <c r="AL70" s="70"/>
      <c r="AM70" s="70"/>
      <c r="AN70" s="58"/>
    </row>
    <row r="71" spans="1:40" ht="15" customHeight="1">
      <c r="A71" s="117">
        <v>44999</v>
      </c>
      <c r="B71" s="119" t="s">
        <v>1792</v>
      </c>
      <c r="D71" s="57" t="s">
        <v>480</v>
      </c>
      <c r="M71" s="60"/>
      <c r="N71" s="60"/>
      <c r="O71" t="s">
        <v>938</v>
      </c>
      <c r="P71" s="62" t="s">
        <v>405</v>
      </c>
      <c r="S71" s="70"/>
      <c r="T71" s="144"/>
      <c r="U71" s="144"/>
      <c r="AJ71" s="61"/>
      <c r="AK71" s="62"/>
      <c r="AL71" s="70"/>
      <c r="AM71" s="70"/>
      <c r="AN71" s="70"/>
    </row>
    <row r="72" spans="1:40" ht="15" customHeight="1">
      <c r="A72" s="117">
        <v>45000</v>
      </c>
      <c r="B72" s="119" t="s">
        <v>1793</v>
      </c>
      <c r="D72" s="57" t="s">
        <v>481</v>
      </c>
      <c r="M72" s="60"/>
      <c r="N72" s="60"/>
      <c r="O72" t="s">
        <v>939</v>
      </c>
      <c r="P72" s="62" t="s">
        <v>405</v>
      </c>
      <c r="S72" s="70"/>
      <c r="T72" s="144"/>
      <c r="U72" s="144"/>
      <c r="AJ72" s="61"/>
      <c r="AK72" s="62"/>
      <c r="AL72" s="70"/>
      <c r="AM72" s="70"/>
      <c r="AN72" s="58"/>
    </row>
    <row r="73" spans="1:40" ht="15" customHeight="1">
      <c r="A73" s="117">
        <v>45001</v>
      </c>
      <c r="B73" s="119" t="s">
        <v>1794</v>
      </c>
      <c r="D73" s="57" t="s">
        <v>482</v>
      </c>
      <c r="M73" s="60"/>
      <c r="N73" s="60"/>
      <c r="O73" t="s">
        <v>940</v>
      </c>
      <c r="P73" s="62" t="s">
        <v>405</v>
      </c>
      <c r="S73" s="70"/>
      <c r="T73" s="144"/>
      <c r="U73" s="144"/>
      <c r="AJ73" s="61"/>
      <c r="AK73" s="62"/>
      <c r="AL73" s="70"/>
      <c r="AM73" s="70"/>
      <c r="AN73" s="58"/>
    </row>
    <row r="74" spans="1:40" ht="15" customHeight="1">
      <c r="A74" s="117">
        <v>45004</v>
      </c>
      <c r="B74" s="119" t="s">
        <v>1795</v>
      </c>
      <c r="D74" s="57" t="s">
        <v>483</v>
      </c>
      <c r="M74" s="60"/>
      <c r="N74" s="60"/>
      <c r="O74" t="s">
        <v>941</v>
      </c>
      <c r="P74" s="62" t="s">
        <v>405</v>
      </c>
      <c r="S74" s="70"/>
      <c r="T74" s="144"/>
      <c r="U74" s="144"/>
      <c r="AJ74" s="61"/>
      <c r="AK74" s="62"/>
      <c r="AL74" s="70"/>
      <c r="AM74" s="70"/>
      <c r="AN74" s="58"/>
    </row>
    <row r="75" spans="1:40" ht="15" customHeight="1">
      <c r="A75" s="117">
        <v>45005</v>
      </c>
      <c r="B75" s="119" t="s">
        <v>1796</v>
      </c>
      <c r="D75" s="57" t="s">
        <v>484</v>
      </c>
      <c r="M75" s="60"/>
      <c r="N75" s="60"/>
      <c r="O75" t="s">
        <v>1587</v>
      </c>
      <c r="P75" s="62" t="s">
        <v>405</v>
      </c>
      <c r="S75" s="70"/>
      <c r="T75" s="144"/>
      <c r="U75" s="144"/>
      <c r="AJ75" s="61"/>
      <c r="AK75" s="62"/>
      <c r="AL75" s="70"/>
      <c r="AM75" s="70"/>
      <c r="AN75" s="58"/>
    </row>
    <row r="76" spans="1:40" ht="15" customHeight="1">
      <c r="A76" s="117">
        <v>45006</v>
      </c>
      <c r="B76" s="119" t="s">
        <v>1797</v>
      </c>
      <c r="D76" s="57" t="s">
        <v>485</v>
      </c>
      <c r="M76" s="60"/>
      <c r="N76" s="60"/>
      <c r="O76" t="s">
        <v>942</v>
      </c>
      <c r="P76" s="62" t="s">
        <v>405</v>
      </c>
      <c r="S76" s="70"/>
      <c r="AJ76" s="61"/>
      <c r="AK76" s="62"/>
      <c r="AL76" s="70"/>
      <c r="AM76" s="70"/>
      <c r="AN76" s="58"/>
    </row>
    <row r="77" spans="1:40" ht="15" customHeight="1">
      <c r="A77" s="117">
        <v>45007</v>
      </c>
      <c r="B77" s="119" t="s">
        <v>1798</v>
      </c>
      <c r="D77" s="57" t="s">
        <v>486</v>
      </c>
      <c r="M77" s="60"/>
      <c r="N77" s="60"/>
      <c r="O77" t="s">
        <v>943</v>
      </c>
      <c r="P77" s="62" t="s">
        <v>405</v>
      </c>
      <c r="S77" s="70"/>
      <c r="U77" s="72"/>
      <c r="AJ77" s="61"/>
      <c r="AK77" s="62"/>
      <c r="AL77" s="70"/>
      <c r="AM77" s="70"/>
      <c r="AN77" s="58"/>
    </row>
    <row r="78" spans="1:40" ht="15" customHeight="1">
      <c r="A78" s="117">
        <v>45008</v>
      </c>
      <c r="B78" s="119" t="s">
        <v>1799</v>
      </c>
      <c r="D78" s="57" t="s">
        <v>487</v>
      </c>
      <c r="M78" s="60"/>
      <c r="N78" s="60"/>
      <c r="O78" t="s">
        <v>1588</v>
      </c>
      <c r="P78" s="62" t="s">
        <v>405</v>
      </c>
      <c r="S78" s="70"/>
      <c r="U78" s="144"/>
      <c r="AJ78" s="61"/>
      <c r="AK78" s="62"/>
      <c r="AL78" s="70"/>
      <c r="AM78" s="70"/>
      <c r="AN78" s="58"/>
    </row>
    <row r="79" spans="1:40" ht="15" customHeight="1">
      <c r="A79" s="117">
        <v>45008</v>
      </c>
      <c r="B79" s="119" t="s">
        <v>1800</v>
      </c>
      <c r="D79" s="57" t="s">
        <v>488</v>
      </c>
      <c r="M79" s="60"/>
      <c r="N79" s="60"/>
      <c r="O79" t="s">
        <v>944</v>
      </c>
      <c r="P79" s="62" t="s">
        <v>405</v>
      </c>
      <c r="S79" s="70"/>
      <c r="U79" s="144"/>
      <c r="AJ79" s="61"/>
      <c r="AK79" s="62"/>
      <c r="AL79" s="70"/>
      <c r="AM79" s="70"/>
      <c r="AN79" s="58"/>
    </row>
    <row r="80" spans="1:40" ht="15" customHeight="1">
      <c r="A80" s="117">
        <v>45011</v>
      </c>
      <c r="B80" s="119" t="s">
        <v>1801</v>
      </c>
      <c r="D80" s="57" t="s">
        <v>489</v>
      </c>
      <c r="M80" s="60"/>
      <c r="N80" s="60"/>
      <c r="O80" t="s">
        <v>945</v>
      </c>
      <c r="P80" s="62" t="s">
        <v>405</v>
      </c>
      <c r="S80" s="70"/>
      <c r="U80" s="144"/>
      <c r="AJ80" s="61"/>
      <c r="AK80" s="62"/>
      <c r="AL80" s="70"/>
      <c r="AM80" s="70"/>
      <c r="AN80" s="58"/>
    </row>
    <row r="81" spans="1:40" ht="15" customHeight="1">
      <c r="A81" s="117">
        <v>45012</v>
      </c>
      <c r="B81" s="119" t="s">
        <v>1802</v>
      </c>
      <c r="D81" s="57" t="s">
        <v>490</v>
      </c>
      <c r="M81" s="60"/>
      <c r="N81" s="60"/>
      <c r="O81" t="s">
        <v>946</v>
      </c>
      <c r="P81" s="62" t="s">
        <v>405</v>
      </c>
      <c r="S81" s="70"/>
      <c r="U81" s="144"/>
      <c r="AJ81" s="61"/>
      <c r="AK81" s="62"/>
      <c r="AL81" s="58"/>
      <c r="AM81" s="58"/>
      <c r="AN81" s="58"/>
    </row>
    <row r="82" spans="1:40" ht="15" customHeight="1">
      <c r="A82" s="117">
        <v>45013</v>
      </c>
      <c r="B82" s="119" t="s">
        <v>1803</v>
      </c>
      <c r="D82" s="57" t="s">
        <v>491</v>
      </c>
      <c r="M82" s="60"/>
      <c r="N82" s="60"/>
      <c r="O82" t="s">
        <v>947</v>
      </c>
      <c r="P82" s="62" t="s">
        <v>405</v>
      </c>
      <c r="S82" s="70"/>
      <c r="U82" s="144"/>
      <c r="AJ82" s="61"/>
      <c r="AK82" s="62"/>
      <c r="AL82" s="58"/>
      <c r="AM82" s="58"/>
      <c r="AN82" s="58"/>
    </row>
    <row r="83" spans="1:40" ht="15" customHeight="1">
      <c r="A83" s="117">
        <v>45013</v>
      </c>
      <c r="B83" s="119" t="s">
        <v>1804</v>
      </c>
      <c r="D83" s="57" t="s">
        <v>492</v>
      </c>
      <c r="M83" s="60"/>
      <c r="N83" s="60"/>
      <c r="O83" t="s">
        <v>948</v>
      </c>
      <c r="P83" s="62" t="s">
        <v>405</v>
      </c>
      <c r="S83" s="70"/>
      <c r="U83" s="144"/>
      <c r="AJ83" s="61"/>
      <c r="AK83" s="62"/>
      <c r="AL83" s="58"/>
      <c r="AM83" s="58"/>
      <c r="AN83" s="58"/>
    </row>
    <row r="84" spans="1:40" ht="15" customHeight="1">
      <c r="A84" s="117">
        <v>45014</v>
      </c>
      <c r="B84" s="119" t="s">
        <v>1805</v>
      </c>
      <c r="D84" s="57" t="s">
        <v>493</v>
      </c>
      <c r="M84" s="60"/>
      <c r="N84" s="60"/>
      <c r="O84" t="s">
        <v>949</v>
      </c>
      <c r="P84" s="62" t="s">
        <v>405</v>
      </c>
      <c r="S84" s="70"/>
      <c r="U84" s="144"/>
      <c r="AJ84" s="61"/>
      <c r="AK84" s="62"/>
      <c r="AL84" s="70"/>
      <c r="AM84" s="70"/>
      <c r="AN84" s="70"/>
    </row>
    <row r="85" spans="1:40" ht="15" customHeight="1">
      <c r="A85" s="117">
        <v>45015</v>
      </c>
      <c r="B85" s="119" t="s">
        <v>1806</v>
      </c>
      <c r="D85" s="57" t="s">
        <v>494</v>
      </c>
      <c r="M85" s="60"/>
      <c r="N85" s="60"/>
      <c r="O85" t="s">
        <v>950</v>
      </c>
      <c r="P85" s="62" t="s">
        <v>405</v>
      </c>
      <c r="S85" s="70"/>
      <c r="U85" s="144"/>
      <c r="AJ85" s="61"/>
      <c r="AK85" s="62"/>
      <c r="AL85" s="70"/>
      <c r="AM85" s="70"/>
      <c r="AN85" s="58"/>
    </row>
    <row r="86" spans="1:40" ht="15" customHeight="1">
      <c r="A86" s="65" t="s">
        <v>396</v>
      </c>
      <c r="B86" s="65" t="s">
        <v>396</v>
      </c>
      <c r="D86" s="57" t="s">
        <v>495</v>
      </c>
      <c r="M86" s="60"/>
      <c r="N86" s="60"/>
      <c r="O86" t="s">
        <v>1589</v>
      </c>
      <c r="P86" s="62" t="s">
        <v>405</v>
      </c>
      <c r="S86" s="70"/>
      <c r="U86" s="144"/>
      <c r="AJ86" s="61"/>
      <c r="AK86" s="62"/>
      <c r="AL86" s="70"/>
      <c r="AM86" s="70"/>
      <c r="AN86" s="58"/>
    </row>
    <row r="87" spans="1:40" ht="15" customHeight="1">
      <c r="A87" s="117"/>
      <c r="B87" s="119"/>
      <c r="D87" s="57" t="s">
        <v>496</v>
      </c>
      <c r="M87" s="60"/>
      <c r="N87" s="60"/>
      <c r="O87" t="s">
        <v>951</v>
      </c>
      <c r="P87" s="62" t="s">
        <v>405</v>
      </c>
      <c r="S87" s="70"/>
      <c r="U87" s="144"/>
      <c r="AJ87" s="61"/>
      <c r="AK87" s="62"/>
      <c r="AL87" s="70"/>
      <c r="AM87" s="70"/>
      <c r="AN87" s="70"/>
    </row>
    <row r="88" spans="1:40" ht="15" customHeight="1">
      <c r="A88" s="117"/>
      <c r="B88" s="119"/>
      <c r="D88" s="57" t="s">
        <v>497</v>
      </c>
      <c r="M88" s="60"/>
      <c r="N88" s="60"/>
      <c r="O88" t="s">
        <v>952</v>
      </c>
      <c r="P88" s="62" t="s">
        <v>405</v>
      </c>
      <c r="S88" s="70"/>
      <c r="U88" s="144"/>
      <c r="AJ88" s="61"/>
      <c r="AK88" s="62"/>
      <c r="AL88" s="70"/>
      <c r="AM88" s="70"/>
      <c r="AN88" s="58"/>
    </row>
    <row r="89" spans="1:40" ht="15" customHeight="1">
      <c r="A89" s="117"/>
      <c r="B89" s="119"/>
      <c r="D89" s="57" t="s">
        <v>498</v>
      </c>
      <c r="M89" s="60"/>
      <c r="N89" s="60"/>
      <c r="O89" t="s">
        <v>953</v>
      </c>
      <c r="P89" s="62" t="s">
        <v>405</v>
      </c>
      <c r="S89" s="70"/>
      <c r="U89" s="144"/>
      <c r="AJ89" s="61"/>
      <c r="AK89" s="62"/>
      <c r="AL89" s="70"/>
      <c r="AM89" s="70"/>
      <c r="AN89" s="58"/>
    </row>
    <row r="90" spans="1:40" ht="15" customHeight="1">
      <c r="A90" s="117"/>
      <c r="B90" s="119"/>
      <c r="D90" s="57" t="s">
        <v>499</v>
      </c>
      <c r="M90" s="60"/>
      <c r="N90" s="60"/>
      <c r="O90" t="s">
        <v>954</v>
      </c>
      <c r="P90" s="62" t="s">
        <v>405</v>
      </c>
      <c r="S90" s="70"/>
      <c r="U90" s="144"/>
      <c r="AJ90" s="61"/>
      <c r="AK90" s="62"/>
      <c r="AL90" s="70"/>
      <c r="AM90" s="70"/>
      <c r="AN90" s="58"/>
    </row>
    <row r="91" spans="1:40" ht="15" customHeight="1">
      <c r="A91" s="117"/>
      <c r="B91" s="119"/>
      <c r="D91" s="57" t="s">
        <v>500</v>
      </c>
      <c r="M91" s="60"/>
      <c r="N91" s="60"/>
      <c r="O91" s="353" t="s">
        <v>928</v>
      </c>
      <c r="P91" s="352"/>
      <c r="S91" s="70"/>
      <c r="U91" s="144"/>
      <c r="AJ91" s="61"/>
      <c r="AK91" s="62"/>
      <c r="AL91" s="70"/>
      <c r="AM91" s="70"/>
      <c r="AN91" s="58"/>
    </row>
    <row r="92" spans="1:40" ht="15" customHeight="1">
      <c r="A92" s="117"/>
      <c r="B92" s="119"/>
      <c r="D92" s="57" t="s">
        <v>501</v>
      </c>
      <c r="M92" s="60"/>
      <c r="N92" s="60"/>
      <c r="O92" t="s">
        <v>956</v>
      </c>
      <c r="P92" s="62" t="s">
        <v>402</v>
      </c>
      <c r="S92" s="70"/>
      <c r="U92" s="144"/>
      <c r="AJ92" s="61"/>
      <c r="AK92" s="62"/>
      <c r="AL92" s="70"/>
      <c r="AM92" s="70"/>
      <c r="AN92" s="58"/>
    </row>
    <row r="93" spans="1:40" ht="15" customHeight="1">
      <c r="A93" s="117"/>
      <c r="B93" s="119"/>
      <c r="D93" s="57" t="s">
        <v>502</v>
      </c>
      <c r="M93" s="60"/>
      <c r="N93" s="60"/>
      <c r="O93" t="s">
        <v>957</v>
      </c>
      <c r="P93" s="62" t="s">
        <v>402</v>
      </c>
      <c r="S93" s="70"/>
      <c r="U93" s="144"/>
      <c r="AJ93" s="61"/>
      <c r="AK93" s="62"/>
      <c r="AL93" s="70"/>
      <c r="AM93" s="70"/>
      <c r="AN93" s="58"/>
    </row>
    <row r="94" spans="1:40" ht="15" customHeight="1">
      <c r="A94" s="117"/>
      <c r="B94" s="119"/>
      <c r="D94" s="57" t="s">
        <v>503</v>
      </c>
      <c r="M94" s="60"/>
      <c r="N94" s="60"/>
      <c r="O94" t="s">
        <v>958</v>
      </c>
      <c r="P94" s="62" t="s">
        <v>405</v>
      </c>
      <c r="S94" s="70"/>
      <c r="AJ94" s="61"/>
      <c r="AK94" s="62"/>
      <c r="AL94" s="70"/>
      <c r="AM94" s="70"/>
      <c r="AN94" s="58"/>
    </row>
    <row r="95" spans="1:40" ht="15" customHeight="1">
      <c r="A95" s="117"/>
      <c r="B95" s="119"/>
      <c r="D95" s="57" t="s">
        <v>504</v>
      </c>
      <c r="M95" s="60"/>
      <c r="N95" s="60"/>
      <c r="O95" t="s">
        <v>1590</v>
      </c>
      <c r="P95" s="62" t="s">
        <v>405</v>
      </c>
      <c r="S95" s="70"/>
      <c r="AJ95" s="61"/>
      <c r="AK95" s="62"/>
      <c r="AL95" s="70"/>
      <c r="AM95" s="70"/>
      <c r="AN95" s="58"/>
    </row>
    <row r="96" spans="1:40" ht="15" customHeight="1">
      <c r="A96" s="117"/>
      <c r="B96" s="119"/>
      <c r="D96" s="57" t="s">
        <v>505</v>
      </c>
      <c r="M96" s="60"/>
      <c r="N96" s="60"/>
      <c r="O96" t="s">
        <v>959</v>
      </c>
      <c r="P96" s="62" t="s">
        <v>405</v>
      </c>
      <c r="S96" s="70"/>
      <c r="AJ96" s="61"/>
      <c r="AK96" s="62"/>
      <c r="AL96" s="70"/>
      <c r="AM96" s="70"/>
      <c r="AN96" s="58"/>
    </row>
    <row r="97" spans="1:40" ht="15" customHeight="1">
      <c r="A97" s="117"/>
      <c r="B97" s="119"/>
      <c r="D97" s="57" t="s">
        <v>506</v>
      </c>
      <c r="M97" s="60"/>
      <c r="N97" s="60"/>
      <c r="O97" t="s">
        <v>960</v>
      </c>
      <c r="P97" s="62" t="s">
        <v>405</v>
      </c>
      <c r="S97" s="70"/>
      <c r="AJ97" s="61"/>
      <c r="AK97" s="62"/>
      <c r="AL97" s="58"/>
      <c r="AM97" s="58"/>
      <c r="AN97" s="58"/>
    </row>
    <row r="98" spans="1:40" ht="15" customHeight="1">
      <c r="A98" s="117"/>
      <c r="B98" s="119"/>
      <c r="D98" s="57" t="s">
        <v>507</v>
      </c>
      <c r="M98" s="60"/>
      <c r="N98" s="60"/>
      <c r="O98" t="s">
        <v>961</v>
      </c>
      <c r="P98" s="62" t="s">
        <v>405</v>
      </c>
      <c r="S98" s="70"/>
      <c r="AJ98" s="61"/>
      <c r="AK98" s="62"/>
      <c r="AL98" s="58"/>
      <c r="AM98" s="58"/>
      <c r="AN98" s="58"/>
    </row>
    <row r="99" spans="1:40" ht="15" customHeight="1">
      <c r="A99" s="117"/>
      <c r="B99" s="119"/>
      <c r="D99" s="57" t="s">
        <v>508</v>
      </c>
      <c r="M99" s="60"/>
      <c r="N99" s="60"/>
      <c r="O99" t="s">
        <v>962</v>
      </c>
      <c r="P99" s="62" t="s">
        <v>405</v>
      </c>
      <c r="S99" s="70"/>
      <c r="AJ99" s="61"/>
      <c r="AK99" s="62"/>
      <c r="AL99" s="58"/>
      <c r="AM99" s="58"/>
      <c r="AN99" s="58"/>
    </row>
    <row r="100" spans="1:40" ht="15" customHeight="1">
      <c r="A100" s="117"/>
      <c r="B100" s="119"/>
      <c r="D100" s="57" t="s">
        <v>509</v>
      </c>
      <c r="M100" s="60"/>
      <c r="N100" s="60"/>
      <c r="O100" t="s">
        <v>963</v>
      </c>
      <c r="P100" s="62" t="s">
        <v>405</v>
      </c>
      <c r="S100" s="70"/>
      <c r="AJ100" s="61"/>
      <c r="AK100" s="62"/>
      <c r="AL100" s="58"/>
      <c r="AM100" s="58"/>
      <c r="AN100" s="58"/>
    </row>
    <row r="101" spans="1:40" ht="15" customHeight="1">
      <c r="A101" s="117"/>
      <c r="B101" s="119"/>
      <c r="D101" s="57" t="s">
        <v>510</v>
      </c>
      <c r="M101" s="60"/>
      <c r="N101" s="60"/>
      <c r="O101" t="s">
        <v>1591</v>
      </c>
      <c r="P101" s="62" t="s">
        <v>405</v>
      </c>
      <c r="S101" s="70"/>
      <c r="AJ101" s="61"/>
      <c r="AK101" s="62"/>
      <c r="AL101" s="58"/>
      <c r="AM101" s="58"/>
      <c r="AN101" s="58"/>
    </row>
    <row r="102" spans="4:40" ht="15" customHeight="1">
      <c r="D102" s="57" t="s">
        <v>511</v>
      </c>
      <c r="M102" s="60"/>
      <c r="N102" s="60"/>
      <c r="O102" t="s">
        <v>964</v>
      </c>
      <c r="P102" s="62" t="s">
        <v>405</v>
      </c>
      <c r="S102" s="70"/>
      <c r="AJ102" s="61"/>
      <c r="AK102" s="62"/>
      <c r="AL102" s="58"/>
      <c r="AM102" s="58"/>
      <c r="AN102" s="58"/>
    </row>
    <row r="103" spans="1:40" ht="15" customHeight="1">
      <c r="A103" s="117"/>
      <c r="B103" s="119"/>
      <c r="D103" s="57" t="s">
        <v>512</v>
      </c>
      <c r="M103" s="60"/>
      <c r="N103" s="60"/>
      <c r="O103" t="s">
        <v>1251</v>
      </c>
      <c r="P103" s="62" t="s">
        <v>405</v>
      </c>
      <c r="S103" s="70"/>
      <c r="AJ103" s="61"/>
      <c r="AK103" s="62"/>
      <c r="AL103" s="58"/>
      <c r="AM103" s="58"/>
      <c r="AN103" s="58"/>
    </row>
    <row r="104" spans="1:40" ht="15" customHeight="1">
      <c r="A104" s="117"/>
      <c r="B104" s="119"/>
      <c r="D104" s="57" t="s">
        <v>27</v>
      </c>
      <c r="M104" s="60"/>
      <c r="N104" s="60"/>
      <c r="O104" t="s">
        <v>965</v>
      </c>
      <c r="P104" s="62" t="s">
        <v>405</v>
      </c>
      <c r="S104" s="70"/>
      <c r="AJ104" s="61"/>
      <c r="AK104" s="62"/>
      <c r="AL104" s="58"/>
      <c r="AM104" s="58"/>
      <c r="AN104" s="58"/>
    </row>
    <row r="105" spans="1:40" ht="15" customHeight="1">
      <c r="A105" s="117"/>
      <c r="B105" s="119"/>
      <c r="D105" s="57" t="s">
        <v>28</v>
      </c>
      <c r="M105" s="60"/>
      <c r="N105" s="60"/>
      <c r="O105" t="s">
        <v>966</v>
      </c>
      <c r="P105" s="62" t="s">
        <v>405</v>
      </c>
      <c r="S105" s="70"/>
      <c r="AJ105" s="61"/>
      <c r="AK105" s="62"/>
      <c r="AL105" s="58"/>
      <c r="AM105" s="58"/>
      <c r="AN105" s="58"/>
    </row>
    <row r="106" spans="1:40" ht="15" customHeight="1">
      <c r="A106" s="117"/>
      <c r="B106" s="119"/>
      <c r="D106" s="57" t="s">
        <v>29</v>
      </c>
      <c r="M106" s="60"/>
      <c r="N106" s="60"/>
      <c r="O106" t="s">
        <v>967</v>
      </c>
      <c r="P106" s="62" t="s">
        <v>405</v>
      </c>
      <c r="S106" s="70"/>
      <c r="AJ106" s="61"/>
      <c r="AK106" s="62"/>
      <c r="AL106" s="58"/>
      <c r="AM106" s="58"/>
      <c r="AN106" s="58"/>
    </row>
    <row r="107" spans="1:40" ht="15" customHeight="1">
      <c r="A107" s="117"/>
      <c r="B107" s="119"/>
      <c r="D107" s="57" t="s">
        <v>30</v>
      </c>
      <c r="M107" s="60"/>
      <c r="N107" s="60"/>
      <c r="O107" t="s">
        <v>932</v>
      </c>
      <c r="P107" s="62" t="s">
        <v>405</v>
      </c>
      <c r="S107" s="70"/>
      <c r="AJ107" s="61"/>
      <c r="AK107" s="62"/>
      <c r="AL107" s="58"/>
      <c r="AM107" s="58"/>
      <c r="AN107" s="58"/>
    </row>
    <row r="108" spans="1:40" ht="15" customHeight="1">
      <c r="A108" s="117"/>
      <c r="B108" s="119"/>
      <c r="D108" s="57" t="s">
        <v>31</v>
      </c>
      <c r="M108" s="60"/>
      <c r="N108" s="60"/>
      <c r="O108" t="s">
        <v>968</v>
      </c>
      <c r="P108" s="62" t="s">
        <v>405</v>
      </c>
      <c r="S108" s="70"/>
      <c r="AJ108" s="61"/>
      <c r="AK108" s="62"/>
      <c r="AL108" s="58"/>
      <c r="AM108" s="58"/>
      <c r="AN108" s="58"/>
    </row>
    <row r="109" spans="1:40" ht="15" customHeight="1">
      <c r="A109" s="117"/>
      <c r="B109" s="119"/>
      <c r="D109" s="57" t="s">
        <v>32</v>
      </c>
      <c r="M109" s="60"/>
      <c r="N109" s="60"/>
      <c r="O109" t="s">
        <v>969</v>
      </c>
      <c r="P109" s="62" t="s">
        <v>405</v>
      </c>
      <c r="S109" s="70"/>
      <c r="AJ109" s="61"/>
      <c r="AK109" s="62"/>
      <c r="AL109" s="58"/>
      <c r="AM109" s="58"/>
      <c r="AN109" s="58"/>
    </row>
    <row r="110" spans="1:40" ht="15" customHeight="1">
      <c r="A110" s="117"/>
      <c r="B110" s="119"/>
      <c r="D110" s="57" t="s">
        <v>33</v>
      </c>
      <c r="M110" s="60"/>
      <c r="N110" s="60"/>
      <c r="O110" t="s">
        <v>970</v>
      </c>
      <c r="P110" s="62" t="s">
        <v>405</v>
      </c>
      <c r="S110" s="70"/>
      <c r="AJ110" s="61"/>
      <c r="AK110" s="62"/>
      <c r="AL110" s="58"/>
      <c r="AM110" s="58"/>
      <c r="AN110" s="58"/>
    </row>
    <row r="111" spans="1:40" ht="15" customHeight="1">
      <c r="A111" s="117"/>
      <c r="B111" s="119"/>
      <c r="D111" s="57" t="s">
        <v>34</v>
      </c>
      <c r="M111" s="60"/>
      <c r="N111" s="60"/>
      <c r="O111" t="s">
        <v>971</v>
      </c>
      <c r="P111" s="62" t="s">
        <v>405</v>
      </c>
      <c r="S111" s="70"/>
      <c r="AJ111" s="61"/>
      <c r="AK111" s="62"/>
      <c r="AL111" s="58"/>
      <c r="AM111" s="58"/>
      <c r="AN111" s="58"/>
    </row>
    <row r="112" spans="1:40" ht="15" customHeight="1">
      <c r="A112" s="117"/>
      <c r="B112" s="119"/>
      <c r="D112" s="57" t="s">
        <v>35</v>
      </c>
      <c r="M112" s="60"/>
      <c r="N112" s="60"/>
      <c r="O112" t="s">
        <v>972</v>
      </c>
      <c r="P112" s="62" t="s">
        <v>405</v>
      </c>
      <c r="S112" s="70"/>
      <c r="AJ112" s="61"/>
      <c r="AK112" s="62"/>
      <c r="AL112" s="58"/>
      <c r="AM112" s="58"/>
      <c r="AN112" s="58"/>
    </row>
    <row r="113" spans="1:40" ht="15" customHeight="1">
      <c r="A113" s="117"/>
      <c r="B113" s="119"/>
      <c r="D113" s="57" t="s">
        <v>36</v>
      </c>
      <c r="M113" s="60"/>
      <c r="N113" s="60"/>
      <c r="O113" t="s">
        <v>973</v>
      </c>
      <c r="P113" s="62" t="s">
        <v>405</v>
      </c>
      <c r="S113" s="70"/>
      <c r="AJ113" s="61"/>
      <c r="AK113" s="62"/>
      <c r="AL113" s="58"/>
      <c r="AM113" s="58"/>
      <c r="AN113" s="58"/>
    </row>
    <row r="114" spans="1:40" ht="15" customHeight="1">
      <c r="A114" s="117"/>
      <c r="B114" s="119"/>
      <c r="D114" s="57" t="s">
        <v>37</v>
      </c>
      <c r="M114" s="60"/>
      <c r="N114" s="60"/>
      <c r="O114" t="s">
        <v>1811</v>
      </c>
      <c r="P114" s="62" t="s">
        <v>405</v>
      </c>
      <c r="S114" s="70"/>
      <c r="AJ114" s="61"/>
      <c r="AK114" s="62"/>
      <c r="AL114" s="58"/>
      <c r="AM114" s="58"/>
      <c r="AN114" s="58"/>
    </row>
    <row r="115" spans="1:40" ht="15" customHeight="1">
      <c r="A115" s="117"/>
      <c r="B115" s="119"/>
      <c r="D115" s="57" t="s">
        <v>38</v>
      </c>
      <c r="M115" s="60"/>
      <c r="N115" s="60"/>
      <c r="O115" s="353" t="s">
        <v>955</v>
      </c>
      <c r="P115" s="352"/>
      <c r="S115" s="70"/>
      <c r="AJ115" s="61"/>
      <c r="AK115" s="62"/>
      <c r="AL115" s="58"/>
      <c r="AM115" s="58"/>
      <c r="AN115" s="58"/>
    </row>
    <row r="116" spans="1:40" ht="15" customHeight="1">
      <c r="A116" s="117"/>
      <c r="B116" s="119"/>
      <c r="D116" s="57" t="s">
        <v>39</v>
      </c>
      <c r="M116" s="60"/>
      <c r="N116" s="60"/>
      <c r="O116" t="s">
        <v>1592</v>
      </c>
      <c r="P116" s="62" t="s">
        <v>402</v>
      </c>
      <c r="S116" s="70"/>
      <c r="AJ116" s="61"/>
      <c r="AK116" s="62"/>
      <c r="AL116" s="58"/>
      <c r="AM116" s="58"/>
      <c r="AN116" s="58"/>
    </row>
    <row r="117" spans="1:40" ht="15" customHeight="1">
      <c r="A117" s="117"/>
      <c r="B117" s="119"/>
      <c r="D117" s="57" t="s">
        <v>40</v>
      </c>
      <c r="M117" s="60"/>
      <c r="N117" s="60"/>
      <c r="O117" t="s">
        <v>975</v>
      </c>
      <c r="P117" s="62" t="s">
        <v>402</v>
      </c>
      <c r="S117" s="70"/>
      <c r="AJ117" s="61"/>
      <c r="AK117" s="62"/>
      <c r="AL117" s="58"/>
      <c r="AM117" s="58"/>
      <c r="AN117" s="58"/>
    </row>
    <row r="118" spans="1:40" ht="15" customHeight="1">
      <c r="A118" s="117"/>
      <c r="B118" s="119"/>
      <c r="D118" s="57" t="s">
        <v>41</v>
      </c>
      <c r="M118" s="60"/>
      <c r="N118" s="60"/>
      <c r="O118" t="s">
        <v>976</v>
      </c>
      <c r="P118" s="62" t="s">
        <v>405</v>
      </c>
      <c r="S118" s="70"/>
      <c r="AJ118" s="61"/>
      <c r="AK118" s="62"/>
      <c r="AL118" s="58"/>
      <c r="AM118" s="58"/>
      <c r="AN118" s="58"/>
    </row>
    <row r="119" spans="1:40" ht="15" customHeight="1">
      <c r="A119" s="117"/>
      <c r="B119" s="119"/>
      <c r="D119" s="57" t="s">
        <v>42</v>
      </c>
      <c r="M119" s="60"/>
      <c r="N119" s="60"/>
      <c r="O119" t="s">
        <v>977</v>
      </c>
      <c r="P119" s="62" t="s">
        <v>405</v>
      </c>
      <c r="S119" s="70"/>
      <c r="AJ119" s="61"/>
      <c r="AK119" s="62"/>
      <c r="AL119" s="58"/>
      <c r="AM119" s="58"/>
      <c r="AN119" s="58"/>
    </row>
    <row r="120" spans="1:40" ht="15" customHeight="1">
      <c r="A120" s="117"/>
      <c r="B120" s="119"/>
      <c r="D120" s="57" t="s">
        <v>43</v>
      </c>
      <c r="M120" s="60"/>
      <c r="N120" s="60"/>
      <c r="O120" t="s">
        <v>978</v>
      </c>
      <c r="P120" s="62" t="s">
        <v>405</v>
      </c>
      <c r="S120" s="70"/>
      <c r="AJ120" s="61"/>
      <c r="AK120" s="62"/>
      <c r="AL120" s="58"/>
      <c r="AM120" s="58"/>
      <c r="AN120" s="58"/>
    </row>
    <row r="121" spans="1:40" ht="15" customHeight="1">
      <c r="A121" s="117"/>
      <c r="B121" s="119"/>
      <c r="D121" s="57" t="s">
        <v>44</v>
      </c>
      <c r="M121" s="60"/>
      <c r="N121" s="60"/>
      <c r="O121" t="s">
        <v>979</v>
      </c>
      <c r="P121" s="62" t="s">
        <v>405</v>
      </c>
      <c r="S121" s="70"/>
      <c r="AJ121" s="61"/>
      <c r="AK121" s="62"/>
      <c r="AL121" s="58"/>
      <c r="AM121" s="58"/>
      <c r="AN121" s="58"/>
    </row>
    <row r="122" spans="1:40" ht="15" customHeight="1">
      <c r="A122" s="117"/>
      <c r="B122" s="119"/>
      <c r="D122" s="57" t="s">
        <v>45</v>
      </c>
      <c r="M122" s="60"/>
      <c r="N122" s="60"/>
      <c r="O122" t="s">
        <v>980</v>
      </c>
      <c r="P122" s="62" t="s">
        <v>405</v>
      </c>
      <c r="S122" s="70"/>
      <c r="AJ122" s="61"/>
      <c r="AK122" s="62"/>
      <c r="AL122" s="58"/>
      <c r="AM122" s="58"/>
      <c r="AN122" s="58"/>
    </row>
    <row r="123" spans="1:40" ht="15" customHeight="1">
      <c r="A123" s="117"/>
      <c r="B123" s="119"/>
      <c r="D123" s="57" t="s">
        <v>46</v>
      </c>
      <c r="M123" s="60"/>
      <c r="N123" s="60"/>
      <c r="O123" t="s">
        <v>1593</v>
      </c>
      <c r="P123" s="62" t="s">
        <v>405</v>
      </c>
      <c r="S123" s="70"/>
      <c r="AJ123" s="61"/>
      <c r="AK123" s="62"/>
      <c r="AL123" s="58"/>
      <c r="AM123" s="58"/>
      <c r="AN123" s="58"/>
    </row>
    <row r="124" spans="1:40" ht="15" customHeight="1">
      <c r="A124" s="117"/>
      <c r="B124" s="119"/>
      <c r="D124" s="57" t="s">
        <v>47</v>
      </c>
      <c r="M124" s="60"/>
      <c r="N124" s="60"/>
      <c r="O124" t="s">
        <v>981</v>
      </c>
      <c r="P124" s="62" t="s">
        <v>405</v>
      </c>
      <c r="S124" s="70"/>
      <c r="AJ124" s="61"/>
      <c r="AK124" s="62"/>
      <c r="AL124" s="58"/>
      <c r="AM124" s="58"/>
      <c r="AN124" s="58"/>
    </row>
    <row r="125" spans="1:40" ht="15" customHeight="1">
      <c r="A125" s="117"/>
      <c r="B125" s="119"/>
      <c r="D125" s="57" t="s">
        <v>48</v>
      </c>
      <c r="M125" s="60"/>
      <c r="N125" s="60"/>
      <c r="O125" t="s">
        <v>982</v>
      </c>
      <c r="P125" s="62" t="s">
        <v>405</v>
      </c>
      <c r="S125" s="70"/>
      <c r="AJ125" s="61"/>
      <c r="AK125" s="62"/>
      <c r="AL125" s="58"/>
      <c r="AM125" s="58"/>
      <c r="AN125" s="58"/>
    </row>
    <row r="126" spans="1:40" ht="15" customHeight="1">
      <c r="A126" s="117"/>
      <c r="B126" s="119"/>
      <c r="D126" s="57" t="s">
        <v>49</v>
      </c>
      <c r="M126" s="60"/>
      <c r="N126" s="60"/>
      <c r="O126" t="s">
        <v>1594</v>
      </c>
      <c r="P126" s="62" t="s">
        <v>405</v>
      </c>
      <c r="S126" s="70"/>
      <c r="AJ126" s="61"/>
      <c r="AK126" s="62"/>
      <c r="AL126" s="58"/>
      <c r="AM126" s="58"/>
      <c r="AN126" s="58"/>
    </row>
    <row r="127" spans="1:40" ht="15" customHeight="1">
      <c r="A127" s="117"/>
      <c r="B127" s="119"/>
      <c r="D127" s="57" t="s">
        <v>50</v>
      </c>
      <c r="M127" s="60"/>
      <c r="N127" s="60"/>
      <c r="O127" t="s">
        <v>983</v>
      </c>
      <c r="P127" s="62" t="s">
        <v>405</v>
      </c>
      <c r="S127" s="70"/>
      <c r="AJ127" s="61"/>
      <c r="AK127" s="62"/>
      <c r="AL127" s="58"/>
      <c r="AM127" s="58"/>
      <c r="AN127" s="58"/>
    </row>
    <row r="128" spans="1:40" ht="15" customHeight="1">
      <c r="A128" s="117"/>
      <c r="B128" s="119"/>
      <c r="D128" s="57" t="s">
        <v>51</v>
      </c>
      <c r="M128" s="60"/>
      <c r="N128" s="60"/>
      <c r="O128" t="s">
        <v>984</v>
      </c>
      <c r="P128" s="62" t="s">
        <v>405</v>
      </c>
      <c r="S128" s="70"/>
      <c r="AJ128" s="61"/>
      <c r="AK128" s="62"/>
      <c r="AL128" s="58"/>
      <c r="AM128" s="58"/>
      <c r="AN128" s="58"/>
    </row>
    <row r="129" spans="1:40" ht="15" customHeight="1">
      <c r="A129" s="117"/>
      <c r="B129" s="119"/>
      <c r="D129" s="57" t="s">
        <v>52</v>
      </c>
      <c r="M129" s="60"/>
      <c r="N129" s="60"/>
      <c r="O129" t="s">
        <v>1595</v>
      </c>
      <c r="P129" s="62" t="s">
        <v>405</v>
      </c>
      <c r="S129" s="70"/>
      <c r="AJ129" s="61"/>
      <c r="AK129" s="62"/>
      <c r="AL129" s="58"/>
      <c r="AM129" s="58"/>
      <c r="AN129" s="58"/>
    </row>
    <row r="130" spans="1:40" ht="15" customHeight="1">
      <c r="A130" s="117"/>
      <c r="B130" s="119"/>
      <c r="D130" s="57" t="s">
        <v>53</v>
      </c>
      <c r="M130" s="60"/>
      <c r="N130" s="60"/>
      <c r="O130" t="s">
        <v>985</v>
      </c>
      <c r="P130" s="62" t="s">
        <v>405</v>
      </c>
      <c r="S130" s="70"/>
      <c r="AJ130" s="61"/>
      <c r="AK130" s="62"/>
      <c r="AL130" s="58"/>
      <c r="AM130" s="58"/>
      <c r="AN130" s="58"/>
    </row>
    <row r="131" spans="1:40" ht="15" customHeight="1">
      <c r="A131" s="117"/>
      <c r="B131" s="119"/>
      <c r="D131" s="57" t="s">
        <v>54</v>
      </c>
      <c r="M131" s="60"/>
      <c r="N131" s="60"/>
      <c r="O131" t="s">
        <v>986</v>
      </c>
      <c r="P131" s="62" t="s">
        <v>405</v>
      </c>
      <c r="S131" s="70"/>
      <c r="AJ131" s="61"/>
      <c r="AK131" s="62"/>
      <c r="AL131" s="58"/>
      <c r="AM131" s="58"/>
      <c r="AN131" s="58"/>
    </row>
    <row r="132" spans="1:40" ht="15" customHeight="1">
      <c r="A132" s="117"/>
      <c r="B132" s="119"/>
      <c r="D132" s="57" t="s">
        <v>55</v>
      </c>
      <c r="M132" s="60"/>
      <c r="N132" s="60"/>
      <c r="O132" t="s">
        <v>987</v>
      </c>
      <c r="P132" s="62" t="s">
        <v>405</v>
      </c>
      <c r="S132" s="70"/>
      <c r="AJ132" s="61"/>
      <c r="AK132" s="62"/>
      <c r="AL132" s="58"/>
      <c r="AM132" s="58"/>
      <c r="AN132" s="58"/>
    </row>
    <row r="133" spans="1:40" ht="15" customHeight="1">
      <c r="A133" s="117"/>
      <c r="B133" s="119"/>
      <c r="D133" s="57" t="s">
        <v>56</v>
      </c>
      <c r="M133" s="60"/>
      <c r="N133" s="60"/>
      <c r="O133" t="s">
        <v>1812</v>
      </c>
      <c r="P133" s="62" t="s">
        <v>405</v>
      </c>
      <c r="S133" s="70"/>
      <c r="AJ133" s="61"/>
      <c r="AK133" s="62"/>
      <c r="AL133" s="58"/>
      <c r="AM133" s="58"/>
      <c r="AN133" s="58"/>
    </row>
    <row r="134" spans="1:40" ht="15" customHeight="1">
      <c r="A134" s="117"/>
      <c r="B134" s="119"/>
      <c r="D134" s="57" t="s">
        <v>57</v>
      </c>
      <c r="M134" s="60"/>
      <c r="N134" s="60"/>
      <c r="O134" s="353" t="s">
        <v>974</v>
      </c>
      <c r="P134" s="352"/>
      <c r="S134" s="70"/>
      <c r="AJ134" s="61"/>
      <c r="AK134" s="62"/>
      <c r="AL134" s="58"/>
      <c r="AM134" s="58"/>
      <c r="AN134" s="58"/>
    </row>
    <row r="135" spans="1:40" ht="15" customHeight="1">
      <c r="A135" s="117"/>
      <c r="B135" s="119"/>
      <c r="D135" s="57" t="s">
        <v>58</v>
      </c>
      <c r="M135" s="60"/>
      <c r="N135" s="60"/>
      <c r="O135" t="s">
        <v>989</v>
      </c>
      <c r="P135" s="62" t="s">
        <v>405</v>
      </c>
      <c r="S135" s="70"/>
      <c r="AJ135" s="61"/>
      <c r="AK135" s="62"/>
      <c r="AL135" s="58"/>
      <c r="AM135" s="58"/>
      <c r="AN135" s="58"/>
    </row>
    <row r="136" spans="4:40" ht="15" customHeight="1">
      <c r="D136" s="57" t="s">
        <v>59</v>
      </c>
      <c r="M136" s="60"/>
      <c r="N136" s="60"/>
      <c r="O136" t="s">
        <v>990</v>
      </c>
      <c r="P136" s="62" t="s">
        <v>405</v>
      </c>
      <c r="S136" s="70"/>
      <c r="AJ136" s="61"/>
      <c r="AK136" s="62"/>
      <c r="AL136" s="58"/>
      <c r="AM136" s="58"/>
      <c r="AN136" s="58"/>
    </row>
    <row r="137" spans="1:40" ht="15" customHeight="1">
      <c r="A137" s="117"/>
      <c r="B137" s="119"/>
      <c r="D137" s="57" t="s">
        <v>60</v>
      </c>
      <c r="M137" s="60"/>
      <c r="N137" s="60"/>
      <c r="O137" t="s">
        <v>991</v>
      </c>
      <c r="P137" s="62" t="s">
        <v>405</v>
      </c>
      <c r="S137" s="70"/>
      <c r="AJ137" s="61"/>
      <c r="AK137" s="62"/>
      <c r="AL137" s="58"/>
      <c r="AM137" s="58"/>
      <c r="AN137" s="58"/>
    </row>
    <row r="138" spans="1:40" ht="15" customHeight="1">
      <c r="A138" s="117"/>
      <c r="B138" s="119"/>
      <c r="D138" s="57" t="s">
        <v>61</v>
      </c>
      <c r="M138" s="60"/>
      <c r="N138" s="60"/>
      <c r="O138" t="s">
        <v>992</v>
      </c>
      <c r="P138" s="62" t="s">
        <v>405</v>
      </c>
      <c r="S138" s="70"/>
      <c r="AJ138" s="61"/>
      <c r="AK138" s="62"/>
      <c r="AL138" s="58"/>
      <c r="AM138" s="58"/>
      <c r="AN138" s="58"/>
    </row>
    <row r="139" spans="1:40" ht="15" customHeight="1">
      <c r="A139" s="117"/>
      <c r="B139" s="119"/>
      <c r="D139" s="57" t="s">
        <v>62</v>
      </c>
      <c r="M139" s="60"/>
      <c r="N139" s="60"/>
      <c r="O139" t="s">
        <v>993</v>
      </c>
      <c r="P139" s="62" t="s">
        <v>405</v>
      </c>
      <c r="S139" s="70"/>
      <c r="AJ139" s="61"/>
      <c r="AK139" s="62"/>
      <c r="AL139" s="58"/>
      <c r="AM139" s="58"/>
      <c r="AN139" s="58"/>
    </row>
    <row r="140" spans="1:40" ht="15" customHeight="1">
      <c r="A140" s="117"/>
      <c r="B140" s="119"/>
      <c r="D140" s="57" t="s">
        <v>63</v>
      </c>
      <c r="M140" s="60"/>
      <c r="N140" s="60"/>
      <c r="O140" t="s">
        <v>994</v>
      </c>
      <c r="P140" s="62" t="s">
        <v>405</v>
      </c>
      <c r="S140" s="70"/>
      <c r="AJ140" s="61"/>
      <c r="AK140" s="62"/>
      <c r="AL140" s="58"/>
      <c r="AM140" s="58"/>
      <c r="AN140" s="58"/>
    </row>
    <row r="141" spans="1:40" ht="15" customHeight="1">
      <c r="A141" s="117"/>
      <c r="B141" s="119"/>
      <c r="D141" s="57" t="s">
        <v>64</v>
      </c>
      <c r="M141" s="60"/>
      <c r="N141" s="60"/>
      <c r="O141" t="s">
        <v>995</v>
      </c>
      <c r="P141" s="62" t="s">
        <v>405</v>
      </c>
      <c r="S141" s="70"/>
      <c r="AJ141" s="61"/>
      <c r="AK141" s="62"/>
      <c r="AL141" s="58"/>
      <c r="AM141" s="58"/>
      <c r="AN141" s="58"/>
    </row>
    <row r="142" spans="1:40" ht="15" customHeight="1">
      <c r="A142" s="117"/>
      <c r="B142" s="119"/>
      <c r="D142" s="57" t="s">
        <v>65</v>
      </c>
      <c r="M142" s="60"/>
      <c r="N142" s="60"/>
      <c r="O142" t="s">
        <v>996</v>
      </c>
      <c r="P142" s="62" t="s">
        <v>405</v>
      </c>
      <c r="S142" s="70"/>
      <c r="AJ142" s="61"/>
      <c r="AK142" s="62"/>
      <c r="AL142" s="58"/>
      <c r="AM142" s="58"/>
      <c r="AN142" s="58"/>
    </row>
    <row r="143" spans="1:40" ht="15" customHeight="1">
      <c r="A143" s="117"/>
      <c r="D143" s="57" t="s">
        <v>66</v>
      </c>
      <c r="M143" s="60"/>
      <c r="N143" s="60"/>
      <c r="O143" t="s">
        <v>997</v>
      </c>
      <c r="P143" s="62" t="s">
        <v>405</v>
      </c>
      <c r="S143" s="70"/>
      <c r="AJ143" s="61"/>
      <c r="AK143" s="62"/>
      <c r="AL143" s="58"/>
      <c r="AM143" s="58"/>
      <c r="AN143" s="58"/>
    </row>
    <row r="144" spans="1:40" ht="15" customHeight="1">
      <c r="A144" s="117"/>
      <c r="B144" s="119"/>
      <c r="D144" s="57" t="s">
        <v>67</v>
      </c>
      <c r="M144" s="60"/>
      <c r="N144" s="60"/>
      <c r="O144" t="s">
        <v>998</v>
      </c>
      <c r="P144" s="62" t="s">
        <v>405</v>
      </c>
      <c r="S144" s="70"/>
      <c r="AJ144" s="61"/>
      <c r="AK144" s="62"/>
      <c r="AL144" s="58"/>
      <c r="AM144" s="58"/>
      <c r="AN144" s="58"/>
    </row>
    <row r="145" spans="1:40" ht="15" customHeight="1">
      <c r="A145" s="117"/>
      <c r="B145" s="119"/>
      <c r="D145" s="57" t="s">
        <v>68</v>
      </c>
      <c r="M145" s="60"/>
      <c r="N145" s="60"/>
      <c r="O145" t="s">
        <v>999</v>
      </c>
      <c r="P145" s="62" t="s">
        <v>405</v>
      </c>
      <c r="S145" s="70"/>
      <c r="AJ145" s="61"/>
      <c r="AK145" s="62"/>
      <c r="AL145" s="58"/>
      <c r="AM145" s="58"/>
      <c r="AN145" s="58"/>
    </row>
    <row r="146" spans="1:40" ht="15" customHeight="1">
      <c r="A146" s="117"/>
      <c r="B146" s="119"/>
      <c r="D146" s="57" t="s">
        <v>69</v>
      </c>
      <c r="M146" s="60"/>
      <c r="N146" s="60"/>
      <c r="O146" t="s">
        <v>1596</v>
      </c>
      <c r="P146" s="62" t="s">
        <v>405</v>
      </c>
      <c r="S146" s="70"/>
      <c r="AJ146" s="61"/>
      <c r="AK146" s="62"/>
      <c r="AL146" s="58"/>
      <c r="AM146" s="58"/>
      <c r="AN146" s="58"/>
    </row>
    <row r="147" spans="4:40" ht="15" customHeight="1">
      <c r="D147" s="57" t="s">
        <v>70</v>
      </c>
      <c r="M147" s="60"/>
      <c r="N147" s="60"/>
      <c r="O147" t="s">
        <v>1000</v>
      </c>
      <c r="P147" s="62" t="s">
        <v>405</v>
      </c>
      <c r="S147" s="70"/>
      <c r="AJ147" s="61"/>
      <c r="AK147" s="62"/>
      <c r="AL147" s="58"/>
      <c r="AM147" s="58"/>
      <c r="AN147" s="58"/>
    </row>
    <row r="148" spans="1:40" ht="15" customHeight="1">
      <c r="A148" s="117"/>
      <c r="B148" s="119"/>
      <c r="D148" s="57" t="s">
        <v>71</v>
      </c>
      <c r="M148" s="60"/>
      <c r="N148" s="60"/>
      <c r="O148" t="s">
        <v>1597</v>
      </c>
      <c r="P148" s="62" t="s">
        <v>405</v>
      </c>
      <c r="S148" s="70"/>
      <c r="AJ148" s="61"/>
      <c r="AK148" s="62"/>
      <c r="AL148" s="58"/>
      <c r="AM148" s="58"/>
      <c r="AN148" s="58"/>
    </row>
    <row r="149" spans="1:40" ht="15" customHeight="1">
      <c r="A149" s="117"/>
      <c r="B149" s="119"/>
      <c r="D149" s="57" t="s">
        <v>72</v>
      </c>
      <c r="M149" s="60"/>
      <c r="N149" s="60"/>
      <c r="O149" t="s">
        <v>1598</v>
      </c>
      <c r="P149" s="62" t="s">
        <v>405</v>
      </c>
      <c r="S149" s="70"/>
      <c r="AJ149" s="61"/>
      <c r="AK149" s="62"/>
      <c r="AL149" s="58"/>
      <c r="AM149" s="58"/>
      <c r="AN149" s="58"/>
    </row>
    <row r="150" spans="1:40" ht="15" customHeight="1">
      <c r="A150" s="117"/>
      <c r="B150" s="119"/>
      <c r="D150" s="57" t="s">
        <v>73</v>
      </c>
      <c r="M150" s="60"/>
      <c r="N150" s="60"/>
      <c r="O150" t="s">
        <v>1599</v>
      </c>
      <c r="P150" s="62" t="s">
        <v>405</v>
      </c>
      <c r="S150" s="70"/>
      <c r="AJ150" s="61"/>
      <c r="AK150" s="62"/>
      <c r="AL150" s="58"/>
      <c r="AM150" s="58"/>
      <c r="AN150" s="58"/>
    </row>
    <row r="151" spans="1:40" ht="15" customHeight="1">
      <c r="A151" s="117"/>
      <c r="D151" s="57" t="s">
        <v>74</v>
      </c>
      <c r="M151" s="60"/>
      <c r="N151" s="60"/>
      <c r="O151" t="s">
        <v>1600</v>
      </c>
      <c r="P151" s="62" t="s">
        <v>405</v>
      </c>
      <c r="S151" s="70"/>
      <c r="AJ151" s="61"/>
      <c r="AK151" s="62"/>
      <c r="AL151" s="58"/>
      <c r="AM151" s="58"/>
      <c r="AN151" s="58"/>
    </row>
    <row r="152" spans="1:40" ht="15" customHeight="1">
      <c r="A152" s="117"/>
      <c r="B152" s="119"/>
      <c r="D152" s="57" t="s">
        <v>75</v>
      </c>
      <c r="M152" s="60"/>
      <c r="N152" s="60"/>
      <c r="O152" t="s">
        <v>1813</v>
      </c>
      <c r="P152" s="62" t="s">
        <v>405</v>
      </c>
      <c r="S152" s="70"/>
      <c r="AJ152" s="61"/>
      <c r="AK152" s="62"/>
      <c r="AL152" s="58"/>
      <c r="AM152" s="58"/>
      <c r="AN152" s="58"/>
    </row>
    <row r="153" spans="1:40" ht="15" customHeight="1">
      <c r="A153" s="117"/>
      <c r="B153" s="119"/>
      <c r="D153" s="57" t="s">
        <v>76</v>
      </c>
      <c r="M153" s="60"/>
      <c r="N153" s="60"/>
      <c r="O153" t="s">
        <v>1814</v>
      </c>
      <c r="P153" s="62" t="s">
        <v>405</v>
      </c>
      <c r="S153" s="70"/>
      <c r="AJ153" s="61"/>
      <c r="AK153" s="62"/>
      <c r="AL153" s="58"/>
      <c r="AM153" s="58"/>
      <c r="AN153" s="58"/>
    </row>
    <row r="154" spans="1:40" ht="15" customHeight="1">
      <c r="A154" s="117"/>
      <c r="B154" s="119"/>
      <c r="D154" s="57" t="s">
        <v>77</v>
      </c>
      <c r="M154" s="60"/>
      <c r="N154" s="60"/>
      <c r="O154" t="s">
        <v>1815</v>
      </c>
      <c r="P154" s="62" t="s">
        <v>405</v>
      </c>
      <c r="S154" s="70"/>
      <c r="AJ154" s="61"/>
      <c r="AK154" s="62"/>
      <c r="AL154" s="58"/>
      <c r="AM154" s="58"/>
      <c r="AN154" s="58"/>
    </row>
    <row r="155" spans="1:35" ht="15" customHeight="1">
      <c r="A155" s="117"/>
      <c r="B155" s="119"/>
      <c r="D155" s="57" t="s">
        <v>78</v>
      </c>
      <c r="M155" s="60"/>
      <c r="N155" s="60"/>
      <c r="O155" s="353" t="s">
        <v>988</v>
      </c>
      <c r="P155" s="352"/>
      <c r="S155" s="70"/>
      <c r="AE155" s="61"/>
      <c r="AF155" s="62"/>
      <c r="AG155" s="58"/>
      <c r="AH155" s="58"/>
      <c r="AI155" s="58"/>
    </row>
    <row r="156" spans="1:35" ht="15" customHeight="1">
      <c r="A156" s="117"/>
      <c r="B156" s="119"/>
      <c r="D156" s="57" t="s">
        <v>79</v>
      </c>
      <c r="M156" s="60"/>
      <c r="N156" s="60"/>
      <c r="O156" t="s">
        <v>1002</v>
      </c>
      <c r="P156" s="62" t="s">
        <v>402</v>
      </c>
      <c r="S156" s="70"/>
      <c r="AE156" s="61"/>
      <c r="AF156" s="62"/>
      <c r="AG156" s="58"/>
      <c r="AH156" s="58"/>
      <c r="AI156" s="58"/>
    </row>
    <row r="157" spans="1:35" ht="15" customHeight="1">
      <c r="A157" s="117"/>
      <c r="B157" s="119"/>
      <c r="D157" s="57" t="s">
        <v>80</v>
      </c>
      <c r="M157" s="60"/>
      <c r="N157" s="60"/>
      <c r="O157" t="s">
        <v>1601</v>
      </c>
      <c r="P157" s="62" t="s">
        <v>402</v>
      </c>
      <c r="S157" s="70"/>
      <c r="AE157" s="61"/>
      <c r="AF157" s="62"/>
      <c r="AG157" s="58"/>
      <c r="AH157" s="58"/>
      <c r="AI157" s="58"/>
    </row>
    <row r="158" spans="1:35" ht="15" customHeight="1">
      <c r="A158" s="117"/>
      <c r="B158" s="119"/>
      <c r="D158" s="57" t="s">
        <v>81</v>
      </c>
      <c r="M158" s="60"/>
      <c r="N158" s="60"/>
      <c r="O158" t="s">
        <v>1816</v>
      </c>
      <c r="P158" s="62" t="s">
        <v>402</v>
      </c>
      <c r="S158" s="70"/>
      <c r="AE158" s="61"/>
      <c r="AF158" s="62"/>
      <c r="AG158" s="58"/>
      <c r="AH158" s="58"/>
      <c r="AI158" s="58"/>
    </row>
    <row r="159" spans="1:35" ht="15" customHeight="1">
      <c r="A159" s="117"/>
      <c r="D159" s="57" t="s">
        <v>82</v>
      </c>
      <c r="M159" s="60"/>
      <c r="N159" s="60"/>
      <c r="O159" t="s">
        <v>1003</v>
      </c>
      <c r="P159" s="62" t="s">
        <v>405</v>
      </c>
      <c r="S159" s="70"/>
      <c r="AE159" s="61"/>
      <c r="AF159" s="62"/>
      <c r="AG159" s="58"/>
      <c r="AH159" s="58"/>
      <c r="AI159" s="58"/>
    </row>
    <row r="160" spans="1:35" ht="15" customHeight="1">
      <c r="A160" s="117"/>
      <c r="B160" s="119"/>
      <c r="D160" s="57" t="s">
        <v>83</v>
      </c>
      <c r="M160" s="60"/>
      <c r="N160" s="60"/>
      <c r="O160" t="s">
        <v>1004</v>
      </c>
      <c r="P160" s="62" t="s">
        <v>405</v>
      </c>
      <c r="S160" s="70"/>
      <c r="AE160" s="61"/>
      <c r="AF160" s="62"/>
      <c r="AG160" s="58"/>
      <c r="AH160" s="58"/>
      <c r="AI160" s="58"/>
    </row>
    <row r="161" spans="1:35" ht="15" customHeight="1">
      <c r="A161" s="117"/>
      <c r="D161" s="57" t="s">
        <v>84</v>
      </c>
      <c r="M161" s="60"/>
      <c r="N161" s="60"/>
      <c r="O161" t="s">
        <v>1005</v>
      </c>
      <c r="P161" s="62" t="s">
        <v>405</v>
      </c>
      <c r="S161" s="70"/>
      <c r="AE161" s="61"/>
      <c r="AF161" s="62"/>
      <c r="AG161" s="58"/>
      <c r="AH161" s="58"/>
      <c r="AI161" s="58"/>
    </row>
    <row r="162" spans="1:35" ht="15" customHeight="1">
      <c r="A162" s="117"/>
      <c r="B162" s="119"/>
      <c r="D162" s="57" t="s">
        <v>85</v>
      </c>
      <c r="M162" s="60"/>
      <c r="N162" s="60"/>
      <c r="O162" t="s">
        <v>1006</v>
      </c>
      <c r="P162" s="62" t="s">
        <v>405</v>
      </c>
      <c r="S162" s="70"/>
      <c r="AE162" s="61"/>
      <c r="AF162" s="62"/>
      <c r="AG162" s="58"/>
      <c r="AH162" s="58"/>
      <c r="AI162" s="58"/>
    </row>
    <row r="163" spans="1:35" ht="15" customHeight="1">
      <c r="A163" s="117"/>
      <c r="B163" s="119"/>
      <c r="D163" s="57" t="s">
        <v>86</v>
      </c>
      <c r="M163" s="60"/>
      <c r="N163" s="60"/>
      <c r="O163" t="s">
        <v>1481</v>
      </c>
      <c r="P163" s="62" t="s">
        <v>405</v>
      </c>
      <c r="S163" s="70"/>
      <c r="AE163" s="61"/>
      <c r="AF163" s="62"/>
      <c r="AG163" s="58"/>
      <c r="AH163" s="58"/>
      <c r="AI163" s="58"/>
    </row>
    <row r="164" spans="1:35" ht="15" customHeight="1">
      <c r="A164" s="117"/>
      <c r="D164" s="57" t="s">
        <v>87</v>
      </c>
      <c r="M164" s="60"/>
      <c r="N164" s="60"/>
      <c r="O164" t="s">
        <v>1007</v>
      </c>
      <c r="P164" s="62" t="s">
        <v>405</v>
      </c>
      <c r="S164" s="70"/>
      <c r="AE164" s="61"/>
      <c r="AF164" s="62"/>
      <c r="AG164" s="58"/>
      <c r="AH164" s="58"/>
      <c r="AI164" s="58"/>
    </row>
    <row r="165" spans="1:35" ht="15" customHeight="1">
      <c r="A165" s="117"/>
      <c r="D165" s="57" t="s">
        <v>88</v>
      </c>
      <c r="M165" s="60"/>
      <c r="N165" s="60"/>
      <c r="O165" t="s">
        <v>1602</v>
      </c>
      <c r="P165" s="62" t="s">
        <v>405</v>
      </c>
      <c r="S165" s="70"/>
      <c r="AE165" s="61"/>
      <c r="AF165" s="62"/>
      <c r="AG165" s="58"/>
      <c r="AH165" s="58"/>
      <c r="AI165" s="58"/>
    </row>
    <row r="166" spans="1:35" ht="15" customHeight="1">
      <c r="A166" s="117"/>
      <c r="B166" s="153"/>
      <c r="D166" s="57" t="s">
        <v>89</v>
      </c>
      <c r="M166" s="60"/>
      <c r="N166" s="60"/>
      <c r="O166" t="s">
        <v>1603</v>
      </c>
      <c r="P166" s="62" t="s">
        <v>405</v>
      </c>
      <c r="S166" s="70"/>
      <c r="AE166" s="61"/>
      <c r="AF166" s="62"/>
      <c r="AG166" s="58"/>
      <c r="AH166" s="58"/>
      <c r="AI166" s="58"/>
    </row>
    <row r="167" spans="1:35" ht="15" customHeight="1">
      <c r="A167" s="117"/>
      <c r="B167" s="153"/>
      <c r="D167" s="57" t="s">
        <v>90</v>
      </c>
      <c r="M167" s="60"/>
      <c r="N167" s="60"/>
      <c r="O167" t="s">
        <v>1008</v>
      </c>
      <c r="P167" s="62" t="s">
        <v>405</v>
      </c>
      <c r="S167" s="70"/>
      <c r="AE167" s="61"/>
      <c r="AF167" s="62"/>
      <c r="AG167" s="58"/>
      <c r="AH167" s="58"/>
      <c r="AI167" s="58"/>
    </row>
    <row r="168" spans="1:35" ht="15" customHeight="1">
      <c r="A168" s="117"/>
      <c r="D168" s="57" t="s">
        <v>91</v>
      </c>
      <c r="M168" s="60"/>
      <c r="N168" s="60"/>
      <c r="O168" t="s">
        <v>1009</v>
      </c>
      <c r="P168" s="62" t="s">
        <v>405</v>
      </c>
      <c r="S168" s="70"/>
      <c r="AE168" s="61"/>
      <c r="AF168" s="62"/>
      <c r="AG168" s="58"/>
      <c r="AH168" s="58"/>
      <c r="AI168" s="58"/>
    </row>
    <row r="169" spans="1:35" ht="15" customHeight="1">
      <c r="A169" s="117"/>
      <c r="B169" s="153"/>
      <c r="D169" s="57" t="s">
        <v>92</v>
      </c>
      <c r="M169" s="60"/>
      <c r="N169" s="60"/>
      <c r="O169" t="s">
        <v>1010</v>
      </c>
      <c r="P169" s="62" t="s">
        <v>405</v>
      </c>
      <c r="S169" s="70"/>
      <c r="AE169" s="61"/>
      <c r="AF169" s="62"/>
      <c r="AG169" s="58"/>
      <c r="AH169" s="58"/>
      <c r="AI169" s="58"/>
    </row>
    <row r="170" spans="1:35" ht="15" customHeight="1">
      <c r="A170" s="117"/>
      <c r="B170" s="153"/>
      <c r="D170" s="57" t="s">
        <v>93</v>
      </c>
      <c r="M170" s="60"/>
      <c r="N170" s="60"/>
      <c r="O170" t="s">
        <v>1011</v>
      </c>
      <c r="P170" s="62" t="s">
        <v>405</v>
      </c>
      <c r="S170" s="70"/>
      <c r="AE170" s="61"/>
      <c r="AF170" s="62"/>
      <c r="AG170" s="58"/>
      <c r="AH170" s="58"/>
      <c r="AI170" s="58"/>
    </row>
    <row r="171" spans="1:35" ht="15" customHeight="1">
      <c r="A171" s="117"/>
      <c r="B171" s="153"/>
      <c r="D171" s="57" t="s">
        <v>94</v>
      </c>
      <c r="M171" s="60"/>
      <c r="N171" s="60"/>
      <c r="O171" t="s">
        <v>1604</v>
      </c>
      <c r="P171" s="62" t="s">
        <v>405</v>
      </c>
      <c r="S171" s="70"/>
      <c r="AE171" s="61"/>
      <c r="AF171" s="62"/>
      <c r="AG171" s="58"/>
      <c r="AH171" s="58"/>
      <c r="AI171" s="58"/>
    </row>
    <row r="172" spans="1:35" ht="15" customHeight="1">
      <c r="A172" s="117"/>
      <c r="D172" s="57" t="s">
        <v>95</v>
      </c>
      <c r="M172" s="60"/>
      <c r="N172" s="60"/>
      <c r="O172" t="s">
        <v>1012</v>
      </c>
      <c r="P172" s="62" t="s">
        <v>405</v>
      </c>
      <c r="S172" s="70"/>
      <c r="AE172" s="61"/>
      <c r="AF172" s="62"/>
      <c r="AG172" s="58"/>
      <c r="AH172" s="58"/>
      <c r="AI172" s="58"/>
    </row>
    <row r="173" spans="1:35" ht="15" customHeight="1">
      <c r="A173" s="117"/>
      <c r="D173" s="57" t="s">
        <v>96</v>
      </c>
      <c r="M173" s="60"/>
      <c r="N173" s="60"/>
      <c r="O173" t="s">
        <v>1817</v>
      </c>
      <c r="P173" s="62" t="s">
        <v>405</v>
      </c>
      <c r="S173" s="70"/>
      <c r="AE173" s="61"/>
      <c r="AF173" s="62"/>
      <c r="AG173" s="58"/>
      <c r="AH173" s="58"/>
      <c r="AI173" s="58"/>
    </row>
    <row r="174" spans="1:35" ht="15" customHeight="1">
      <c r="A174" s="117"/>
      <c r="D174" s="57" t="s">
        <v>97</v>
      </c>
      <c r="M174" s="60"/>
      <c r="N174" s="60"/>
      <c r="O174" s="353" t="s">
        <v>1001</v>
      </c>
      <c r="P174" s="352"/>
      <c r="S174" s="70"/>
      <c r="AE174" s="61"/>
      <c r="AF174" s="62"/>
      <c r="AG174" s="58"/>
      <c r="AH174" s="58"/>
      <c r="AI174" s="58"/>
    </row>
    <row r="175" spans="1:35" ht="15" customHeight="1">
      <c r="A175" s="117"/>
      <c r="D175" s="57" t="s">
        <v>98</v>
      </c>
      <c r="M175" s="60"/>
      <c r="N175" s="60"/>
      <c r="O175" t="s">
        <v>1014</v>
      </c>
      <c r="P175" s="62" t="s">
        <v>402</v>
      </c>
      <c r="S175" s="70"/>
      <c r="AE175" s="61"/>
      <c r="AF175" s="62"/>
      <c r="AG175" s="58"/>
      <c r="AH175" s="58"/>
      <c r="AI175" s="58"/>
    </row>
    <row r="176" spans="1:35" ht="15" customHeight="1">
      <c r="A176" s="117"/>
      <c r="D176" s="57" t="s">
        <v>99</v>
      </c>
      <c r="M176" s="60"/>
      <c r="N176" s="60"/>
      <c r="O176" t="s">
        <v>1015</v>
      </c>
      <c r="P176" s="62" t="s">
        <v>402</v>
      </c>
      <c r="S176" s="70"/>
      <c r="AE176" s="61"/>
      <c r="AF176" s="62"/>
      <c r="AG176" s="58"/>
      <c r="AH176" s="58"/>
      <c r="AI176" s="58"/>
    </row>
    <row r="177" spans="1:35" ht="15" customHeight="1">
      <c r="A177" s="117"/>
      <c r="D177" s="57" t="s">
        <v>100</v>
      </c>
      <c r="M177" s="60"/>
      <c r="N177" s="60"/>
      <c r="O177" t="s">
        <v>1016</v>
      </c>
      <c r="P177" s="62" t="s">
        <v>405</v>
      </c>
      <c r="S177" s="70"/>
      <c r="AE177" s="61"/>
      <c r="AF177" s="62"/>
      <c r="AG177" s="58"/>
      <c r="AH177" s="58"/>
      <c r="AI177" s="58"/>
    </row>
    <row r="178" spans="1:35" ht="15" customHeight="1">
      <c r="A178" s="117"/>
      <c r="D178" s="57" t="s">
        <v>101</v>
      </c>
      <c r="M178" s="60"/>
      <c r="N178" s="60"/>
      <c r="O178" t="s">
        <v>1017</v>
      </c>
      <c r="P178" s="62" t="s">
        <v>405</v>
      </c>
      <c r="S178" s="70"/>
      <c r="AE178" s="61"/>
      <c r="AF178" s="62"/>
      <c r="AG178" s="58"/>
      <c r="AH178" s="58"/>
      <c r="AI178" s="58"/>
    </row>
    <row r="179" spans="1:35" ht="15" customHeight="1">
      <c r="A179" s="117"/>
      <c r="D179" s="57" t="s">
        <v>102</v>
      </c>
      <c r="M179" s="60"/>
      <c r="N179" s="60"/>
      <c r="O179" t="s">
        <v>1018</v>
      </c>
      <c r="P179" s="62" t="s">
        <v>405</v>
      </c>
      <c r="S179" s="70"/>
      <c r="AE179" s="61"/>
      <c r="AF179" s="62"/>
      <c r="AG179" s="58"/>
      <c r="AH179" s="58"/>
      <c r="AI179" s="58"/>
    </row>
    <row r="180" spans="1:35" ht="15" customHeight="1">
      <c r="A180" s="117"/>
      <c r="D180" s="57" t="s">
        <v>103</v>
      </c>
      <c r="M180" s="60"/>
      <c r="N180" s="60"/>
      <c r="O180" t="s">
        <v>1019</v>
      </c>
      <c r="P180" s="62" t="s">
        <v>405</v>
      </c>
      <c r="S180" s="70"/>
      <c r="AE180" s="61"/>
      <c r="AF180" s="62"/>
      <c r="AG180" s="58"/>
      <c r="AH180" s="58"/>
      <c r="AI180" s="58"/>
    </row>
    <row r="181" spans="1:35" ht="15" customHeight="1">
      <c r="A181" s="117"/>
      <c r="D181" s="57" t="s">
        <v>104</v>
      </c>
      <c r="M181" s="60"/>
      <c r="N181" s="60"/>
      <c r="O181" t="s">
        <v>1605</v>
      </c>
      <c r="P181" s="62" t="s">
        <v>405</v>
      </c>
      <c r="S181" s="70"/>
      <c r="AE181" s="61"/>
      <c r="AF181" s="62"/>
      <c r="AG181" s="58"/>
      <c r="AH181" s="58"/>
      <c r="AI181" s="58"/>
    </row>
    <row r="182" spans="1:35" ht="15" customHeight="1">
      <c r="A182" s="117"/>
      <c r="D182" s="57" t="s">
        <v>105</v>
      </c>
      <c r="M182" s="60"/>
      <c r="N182" s="60"/>
      <c r="O182" t="s">
        <v>1020</v>
      </c>
      <c r="P182" s="62" t="s">
        <v>405</v>
      </c>
      <c r="S182" s="70"/>
      <c r="AE182" s="61"/>
      <c r="AF182" s="62"/>
      <c r="AG182" s="58"/>
      <c r="AH182" s="58"/>
      <c r="AI182" s="58"/>
    </row>
    <row r="183" spans="1:35" ht="15" customHeight="1">
      <c r="A183" s="117"/>
      <c r="D183" s="57" t="s">
        <v>106</v>
      </c>
      <c r="M183" s="60"/>
      <c r="N183" s="60"/>
      <c r="O183" t="s">
        <v>1021</v>
      </c>
      <c r="P183" s="62" t="s">
        <v>405</v>
      </c>
      <c r="S183" s="70"/>
      <c r="AE183" s="61"/>
      <c r="AF183" s="62"/>
      <c r="AG183" s="58"/>
      <c r="AH183" s="58"/>
      <c r="AI183" s="58"/>
    </row>
    <row r="184" spans="1:35" ht="15" customHeight="1">
      <c r="A184" s="117"/>
      <c r="D184" s="57" t="s">
        <v>107</v>
      </c>
      <c r="M184" s="60"/>
      <c r="N184" s="60"/>
      <c r="O184" t="s">
        <v>1022</v>
      </c>
      <c r="P184" s="62" t="s">
        <v>405</v>
      </c>
      <c r="S184" s="70"/>
      <c r="AE184" s="61"/>
      <c r="AF184" s="62"/>
      <c r="AG184" s="58"/>
      <c r="AH184" s="58"/>
      <c r="AI184" s="58"/>
    </row>
    <row r="185" spans="1:35" ht="15" customHeight="1">
      <c r="A185" s="117"/>
      <c r="D185" s="57" t="s">
        <v>108</v>
      </c>
      <c r="M185" s="60"/>
      <c r="N185" s="60"/>
      <c r="O185" t="s">
        <v>1023</v>
      </c>
      <c r="P185" s="62" t="s">
        <v>405</v>
      </c>
      <c r="S185" s="70"/>
      <c r="AE185" s="61"/>
      <c r="AF185" s="62"/>
      <c r="AG185" s="58"/>
      <c r="AH185" s="58"/>
      <c r="AI185" s="58"/>
    </row>
    <row r="186" spans="1:35" ht="15" customHeight="1">
      <c r="A186" s="117"/>
      <c r="D186" s="57" t="s">
        <v>109</v>
      </c>
      <c r="M186" s="60"/>
      <c r="N186" s="60"/>
      <c r="O186" t="s">
        <v>1024</v>
      </c>
      <c r="P186" s="62" t="s">
        <v>405</v>
      </c>
      <c r="S186" s="70"/>
      <c r="AE186" s="61"/>
      <c r="AF186" s="62"/>
      <c r="AG186" s="58"/>
      <c r="AH186" s="58"/>
      <c r="AI186" s="58"/>
    </row>
    <row r="187" spans="1:35" ht="15" customHeight="1">
      <c r="A187" s="117"/>
      <c r="D187" s="57" t="s">
        <v>110</v>
      </c>
      <c r="M187" s="60"/>
      <c r="N187" s="60"/>
      <c r="O187" t="s">
        <v>1025</v>
      </c>
      <c r="P187" s="62" t="s">
        <v>405</v>
      </c>
      <c r="S187" s="70"/>
      <c r="AE187" s="61"/>
      <c r="AF187" s="62"/>
      <c r="AG187" s="58"/>
      <c r="AH187" s="58"/>
      <c r="AI187" s="58"/>
    </row>
    <row r="188" spans="1:35" ht="15" customHeight="1">
      <c r="A188" s="117"/>
      <c r="D188" s="57" t="s">
        <v>111</v>
      </c>
      <c r="M188" s="60"/>
      <c r="N188" s="60"/>
      <c r="O188" t="s">
        <v>1026</v>
      </c>
      <c r="P188" s="62" t="s">
        <v>405</v>
      </c>
      <c r="S188" s="70"/>
      <c r="AE188" s="61"/>
      <c r="AF188" s="62"/>
      <c r="AG188" s="58"/>
      <c r="AH188" s="58"/>
      <c r="AI188" s="58"/>
    </row>
    <row r="189" spans="1:35" ht="15" customHeight="1">
      <c r="A189" s="117"/>
      <c r="D189" s="57" t="s">
        <v>112</v>
      </c>
      <c r="M189" s="60"/>
      <c r="N189" s="60"/>
      <c r="O189" t="s">
        <v>1606</v>
      </c>
      <c r="P189" s="62" t="s">
        <v>405</v>
      </c>
      <c r="S189" s="70"/>
      <c r="AE189" s="61"/>
      <c r="AF189" s="62"/>
      <c r="AG189" s="58"/>
      <c r="AH189" s="58"/>
      <c r="AI189" s="58"/>
    </row>
    <row r="190" spans="1:35" ht="15" customHeight="1">
      <c r="A190" s="117"/>
      <c r="D190" s="57" t="s">
        <v>113</v>
      </c>
      <c r="M190" s="60"/>
      <c r="N190" s="60"/>
      <c r="O190" t="s">
        <v>1607</v>
      </c>
      <c r="P190" s="62" t="s">
        <v>405</v>
      </c>
      <c r="S190" s="70"/>
      <c r="AE190" s="61"/>
      <c r="AF190" s="62"/>
      <c r="AG190" s="58"/>
      <c r="AH190" s="58"/>
      <c r="AI190" s="58"/>
    </row>
    <row r="191" spans="1:35" ht="15" customHeight="1">
      <c r="A191" s="117"/>
      <c r="D191" s="57" t="s">
        <v>114</v>
      </c>
      <c r="M191" s="60"/>
      <c r="N191" s="60"/>
      <c r="O191" t="s">
        <v>1027</v>
      </c>
      <c r="P191" s="62" t="s">
        <v>405</v>
      </c>
      <c r="S191" s="70"/>
      <c r="AE191" s="61"/>
      <c r="AF191" s="62"/>
      <c r="AG191" s="58"/>
      <c r="AH191" s="58"/>
      <c r="AI191" s="58"/>
    </row>
    <row r="192" spans="1:35" ht="15" customHeight="1">
      <c r="A192" s="117"/>
      <c r="D192" s="57" t="s">
        <v>115</v>
      </c>
      <c r="M192" s="60"/>
      <c r="N192" s="60"/>
      <c r="O192" t="s">
        <v>1608</v>
      </c>
      <c r="P192" s="62" t="s">
        <v>405</v>
      </c>
      <c r="S192" s="70"/>
      <c r="AE192" s="61"/>
      <c r="AF192" s="62"/>
      <c r="AG192" s="58"/>
      <c r="AH192" s="58"/>
      <c r="AI192" s="58"/>
    </row>
    <row r="193" spans="1:35" ht="15" customHeight="1">
      <c r="A193" s="117"/>
      <c r="D193" s="57" t="s">
        <v>116</v>
      </c>
      <c r="M193" s="60"/>
      <c r="N193" s="60"/>
      <c r="O193" t="s">
        <v>1028</v>
      </c>
      <c r="P193" s="62" t="s">
        <v>405</v>
      </c>
      <c r="S193" s="70"/>
      <c r="AE193" s="61"/>
      <c r="AF193" s="62"/>
      <c r="AG193" s="58"/>
      <c r="AH193" s="58"/>
      <c r="AI193" s="58"/>
    </row>
    <row r="194" spans="4:35" ht="15" customHeight="1">
      <c r="D194" s="57" t="s">
        <v>117</v>
      </c>
      <c r="M194" s="60"/>
      <c r="N194" s="60"/>
      <c r="O194" t="s">
        <v>1029</v>
      </c>
      <c r="P194" s="62" t="s">
        <v>405</v>
      </c>
      <c r="S194" s="70"/>
      <c r="AE194" s="61"/>
      <c r="AF194" s="62"/>
      <c r="AG194" s="58"/>
      <c r="AH194" s="58"/>
      <c r="AI194" s="58"/>
    </row>
    <row r="195" spans="4:35" ht="15" customHeight="1">
      <c r="D195" s="57" t="s">
        <v>118</v>
      </c>
      <c r="M195" s="60"/>
      <c r="N195" s="60"/>
      <c r="O195" t="s">
        <v>1818</v>
      </c>
      <c r="P195" s="62" t="s">
        <v>405</v>
      </c>
      <c r="S195" s="70"/>
      <c r="AE195" s="61"/>
      <c r="AF195" s="62"/>
      <c r="AG195" s="58"/>
      <c r="AH195" s="58"/>
      <c r="AI195" s="58"/>
    </row>
    <row r="196" spans="4:35" ht="15" customHeight="1">
      <c r="D196" s="57" t="s">
        <v>119</v>
      </c>
      <c r="M196" s="60"/>
      <c r="N196" s="60"/>
      <c r="O196" t="s">
        <v>1819</v>
      </c>
      <c r="P196" s="62" t="s">
        <v>405</v>
      </c>
      <c r="S196" s="70"/>
      <c r="AE196" s="61"/>
      <c r="AF196" s="62"/>
      <c r="AG196" s="58"/>
      <c r="AH196" s="58"/>
      <c r="AI196" s="58"/>
    </row>
    <row r="197" spans="4:35" ht="15" customHeight="1">
      <c r="D197" s="57" t="s">
        <v>120</v>
      </c>
      <c r="M197" s="60"/>
      <c r="N197" s="60"/>
      <c r="O197" t="s">
        <v>1820</v>
      </c>
      <c r="P197" s="62" t="s">
        <v>405</v>
      </c>
      <c r="S197" s="70"/>
      <c r="AE197" s="61"/>
      <c r="AF197" s="62"/>
      <c r="AG197" s="58"/>
      <c r="AH197" s="58"/>
      <c r="AI197" s="58"/>
    </row>
    <row r="198" spans="4:35" ht="15" customHeight="1">
      <c r="D198" s="57" t="s">
        <v>121</v>
      </c>
      <c r="M198" s="60"/>
      <c r="N198" s="60"/>
      <c r="O198" t="s">
        <v>1821</v>
      </c>
      <c r="P198" s="62" t="s">
        <v>405</v>
      </c>
      <c r="S198" s="70"/>
      <c r="AE198" s="61"/>
      <c r="AF198" s="62"/>
      <c r="AG198" s="58"/>
      <c r="AH198" s="58"/>
      <c r="AI198" s="58"/>
    </row>
    <row r="199" spans="4:35" ht="15" customHeight="1">
      <c r="D199" s="57" t="s">
        <v>345</v>
      </c>
      <c r="M199" s="60"/>
      <c r="N199" s="60"/>
      <c r="O199" t="s">
        <v>1822</v>
      </c>
      <c r="P199" s="62" t="s">
        <v>405</v>
      </c>
      <c r="S199" s="70"/>
      <c r="AE199" s="61"/>
      <c r="AF199" s="62"/>
      <c r="AG199" s="58"/>
      <c r="AH199" s="58"/>
      <c r="AI199" s="58"/>
    </row>
    <row r="200" spans="4:35" ht="15" customHeight="1">
      <c r="D200" s="57" t="s">
        <v>346</v>
      </c>
      <c r="M200" s="60"/>
      <c r="N200" s="60"/>
      <c r="O200" t="s">
        <v>1823</v>
      </c>
      <c r="P200" s="62" t="s">
        <v>405</v>
      </c>
      <c r="S200" s="70"/>
      <c r="AE200" s="61"/>
      <c r="AF200" s="62"/>
      <c r="AG200" s="58"/>
      <c r="AH200" s="58"/>
      <c r="AI200" s="58"/>
    </row>
    <row r="201" spans="4:35" ht="15" customHeight="1">
      <c r="D201" s="57" t="s">
        <v>347</v>
      </c>
      <c r="M201" s="60"/>
      <c r="N201" s="60"/>
      <c r="O201" t="s">
        <v>1824</v>
      </c>
      <c r="P201" s="62" t="s">
        <v>405</v>
      </c>
      <c r="S201" s="70"/>
      <c r="AE201" s="61"/>
      <c r="AF201" s="62"/>
      <c r="AG201" s="58"/>
      <c r="AH201" s="58"/>
      <c r="AI201" s="58"/>
    </row>
    <row r="202" spans="4:35" ht="15" customHeight="1">
      <c r="D202" s="57" t="s">
        <v>348</v>
      </c>
      <c r="M202" s="60"/>
      <c r="N202" s="60"/>
      <c r="O202" s="353" t="s">
        <v>1013</v>
      </c>
      <c r="P202" s="352"/>
      <c r="S202" s="70"/>
      <c r="AE202" s="61"/>
      <c r="AF202" s="62"/>
      <c r="AG202" s="58"/>
      <c r="AH202" s="58"/>
      <c r="AI202" s="58"/>
    </row>
    <row r="203" spans="4:35" ht="15" customHeight="1">
      <c r="D203" s="57" t="s">
        <v>522</v>
      </c>
      <c r="M203" s="60"/>
      <c r="N203" s="60"/>
      <c r="O203" t="s">
        <v>1014</v>
      </c>
      <c r="P203" s="62" t="s">
        <v>402</v>
      </c>
      <c r="S203" s="70"/>
      <c r="AE203" s="61"/>
      <c r="AF203" s="62"/>
      <c r="AG203" s="58"/>
      <c r="AH203" s="58"/>
      <c r="AI203" s="58"/>
    </row>
    <row r="204" spans="4:35" ht="15" customHeight="1">
      <c r="D204" s="57" t="s">
        <v>137</v>
      </c>
      <c r="M204" s="60"/>
      <c r="N204" s="60"/>
      <c r="O204" t="s">
        <v>1031</v>
      </c>
      <c r="P204" s="62" t="s">
        <v>402</v>
      </c>
      <c r="S204" s="70"/>
      <c r="AE204" s="61"/>
      <c r="AF204" s="62"/>
      <c r="AG204" s="58"/>
      <c r="AH204" s="58"/>
      <c r="AI204" s="58"/>
    </row>
    <row r="205" spans="4:35" ht="15" customHeight="1">
      <c r="D205" s="65" t="s">
        <v>396</v>
      </c>
      <c r="M205" s="60"/>
      <c r="N205" s="60"/>
      <c r="O205" t="s">
        <v>1032</v>
      </c>
      <c r="P205" s="62" t="s">
        <v>402</v>
      </c>
      <c r="S205" s="70"/>
      <c r="AE205" s="61"/>
      <c r="AF205" s="62"/>
      <c r="AG205" s="58"/>
      <c r="AH205" s="58"/>
      <c r="AI205" s="58"/>
    </row>
    <row r="206" spans="13:35" ht="15" customHeight="1">
      <c r="M206" s="60"/>
      <c r="N206" s="60"/>
      <c r="O206" t="s">
        <v>1609</v>
      </c>
      <c r="P206" s="62" t="s">
        <v>402</v>
      </c>
      <c r="S206" s="70"/>
      <c r="AE206" s="61"/>
      <c r="AF206" s="62"/>
      <c r="AG206" s="58"/>
      <c r="AH206" s="58"/>
      <c r="AI206" s="58"/>
    </row>
    <row r="207" spans="15:35" ht="15" customHeight="1">
      <c r="O207" t="s">
        <v>1033</v>
      </c>
      <c r="P207" s="62" t="s">
        <v>405</v>
      </c>
      <c r="S207" s="70"/>
      <c r="AE207" s="61"/>
      <c r="AF207" s="62"/>
      <c r="AG207" s="58"/>
      <c r="AH207" s="58"/>
      <c r="AI207" s="58"/>
    </row>
    <row r="208" spans="15:35" ht="15" customHeight="1">
      <c r="O208" t="s">
        <v>1034</v>
      </c>
      <c r="P208" s="62" t="s">
        <v>405</v>
      </c>
      <c r="S208" s="70"/>
      <c r="AE208" s="61"/>
      <c r="AF208" s="62"/>
      <c r="AG208" s="58"/>
      <c r="AH208" s="58"/>
      <c r="AI208" s="58"/>
    </row>
    <row r="209" spans="15:35" ht="15" customHeight="1">
      <c r="O209" t="s">
        <v>1035</v>
      </c>
      <c r="P209" s="62" t="s">
        <v>405</v>
      </c>
      <c r="S209" s="70"/>
      <c r="AE209" s="61"/>
      <c r="AF209" s="62"/>
      <c r="AG209" s="58"/>
      <c r="AH209" s="58"/>
      <c r="AI209" s="58"/>
    </row>
    <row r="210" spans="15:35" ht="15" customHeight="1">
      <c r="O210" t="s">
        <v>1036</v>
      </c>
      <c r="P210" s="62" t="s">
        <v>405</v>
      </c>
      <c r="S210" s="70"/>
      <c r="AE210" s="61"/>
      <c r="AF210" s="62"/>
      <c r="AG210" s="58"/>
      <c r="AH210" s="58"/>
      <c r="AI210" s="58"/>
    </row>
    <row r="211" spans="15:35" ht="15" customHeight="1">
      <c r="O211" t="s">
        <v>1037</v>
      </c>
      <c r="P211" s="62" t="s">
        <v>405</v>
      </c>
      <c r="S211" s="70"/>
      <c r="AE211" s="61"/>
      <c r="AF211" s="62"/>
      <c r="AG211" s="58"/>
      <c r="AH211" s="58"/>
      <c r="AI211" s="58"/>
    </row>
    <row r="212" spans="15:35" ht="15" customHeight="1">
      <c r="O212" t="s">
        <v>1038</v>
      </c>
      <c r="P212" s="62" t="s">
        <v>405</v>
      </c>
      <c r="S212" s="70"/>
      <c r="AE212" s="61"/>
      <c r="AF212" s="62"/>
      <c r="AG212" s="58"/>
      <c r="AH212" s="58"/>
      <c r="AI212" s="58"/>
    </row>
    <row r="213" spans="15:35" ht="15" customHeight="1">
      <c r="O213" t="s">
        <v>1039</v>
      </c>
      <c r="P213" s="62" t="s">
        <v>405</v>
      </c>
      <c r="S213" s="70"/>
      <c r="AE213" s="61"/>
      <c r="AF213" s="62"/>
      <c r="AG213" s="58"/>
      <c r="AH213" s="58"/>
      <c r="AI213" s="58"/>
    </row>
    <row r="214" spans="15:35" ht="15" customHeight="1">
      <c r="O214" t="s">
        <v>1040</v>
      </c>
      <c r="P214" s="62" t="s">
        <v>405</v>
      </c>
      <c r="S214" s="70"/>
      <c r="AE214" s="61"/>
      <c r="AF214" s="62"/>
      <c r="AG214" s="58"/>
      <c r="AH214" s="58"/>
      <c r="AI214" s="58"/>
    </row>
    <row r="215" spans="15:35" ht="15" customHeight="1">
      <c r="O215" t="s">
        <v>1041</v>
      </c>
      <c r="P215" s="62" t="s">
        <v>405</v>
      </c>
      <c r="S215" s="70"/>
      <c r="AE215" s="61"/>
      <c r="AF215" s="62"/>
      <c r="AG215" s="58"/>
      <c r="AH215" s="58"/>
      <c r="AI215" s="58"/>
    </row>
    <row r="216" spans="15:35" ht="15" customHeight="1">
      <c r="O216" t="s">
        <v>1610</v>
      </c>
      <c r="P216" s="62" t="s">
        <v>405</v>
      </c>
      <c r="S216" s="70"/>
      <c r="AE216" s="61"/>
      <c r="AF216" s="62"/>
      <c r="AG216" s="58"/>
      <c r="AH216" s="58"/>
      <c r="AI216" s="58"/>
    </row>
    <row r="217" spans="15:35" ht="15" customHeight="1">
      <c r="O217" t="s">
        <v>1042</v>
      </c>
      <c r="P217" s="62" t="s">
        <v>405</v>
      </c>
      <c r="S217" s="70"/>
      <c r="T217" s="148"/>
      <c r="AE217" s="61"/>
      <c r="AF217" s="62"/>
      <c r="AG217" s="58"/>
      <c r="AH217" s="58"/>
      <c r="AI217" s="58"/>
    </row>
    <row r="218" spans="15:35" ht="15" customHeight="1">
      <c r="O218" t="s">
        <v>1043</v>
      </c>
      <c r="P218" s="62" t="s">
        <v>405</v>
      </c>
      <c r="S218" s="70"/>
      <c r="T218" s="148"/>
      <c r="AE218" s="61"/>
      <c r="AF218" s="62"/>
      <c r="AG218" s="58"/>
      <c r="AH218" s="58"/>
      <c r="AI218" s="58"/>
    </row>
    <row r="219" spans="15:35" ht="15" customHeight="1">
      <c r="O219" t="s">
        <v>1552</v>
      </c>
      <c r="P219" s="62" t="s">
        <v>405</v>
      </c>
      <c r="S219" s="70"/>
      <c r="T219" s="148"/>
      <c r="AE219" s="61"/>
      <c r="AF219" s="62"/>
      <c r="AG219" s="58"/>
      <c r="AH219" s="58"/>
      <c r="AI219" s="58"/>
    </row>
    <row r="220" spans="15:35" ht="15" customHeight="1">
      <c r="O220" t="s">
        <v>1044</v>
      </c>
      <c r="P220" s="62" t="s">
        <v>405</v>
      </c>
      <c r="S220" s="70"/>
      <c r="T220" s="148"/>
      <c r="AE220" s="61"/>
      <c r="AF220" s="62"/>
      <c r="AG220" s="58"/>
      <c r="AH220" s="58"/>
      <c r="AI220" s="58"/>
    </row>
    <row r="221" spans="15:35" ht="15" customHeight="1">
      <c r="O221" t="s">
        <v>1045</v>
      </c>
      <c r="P221" s="62" t="s">
        <v>405</v>
      </c>
      <c r="S221" s="70"/>
      <c r="T221" s="148"/>
      <c r="AE221" s="61"/>
      <c r="AF221" s="62"/>
      <c r="AG221" s="58"/>
      <c r="AH221" s="58"/>
      <c r="AI221" s="58"/>
    </row>
    <row r="222" spans="15:35" ht="15" customHeight="1">
      <c r="O222" t="s">
        <v>1611</v>
      </c>
      <c r="P222" s="62" t="s">
        <v>405</v>
      </c>
      <c r="S222" s="70"/>
      <c r="T222" s="148"/>
      <c r="AE222" s="61"/>
      <c r="AF222" s="62"/>
      <c r="AG222" s="58"/>
      <c r="AH222" s="58"/>
      <c r="AI222" s="58"/>
    </row>
    <row r="223" spans="15:35" ht="15" customHeight="1">
      <c r="O223" t="s">
        <v>1701</v>
      </c>
      <c r="P223" s="62" t="s">
        <v>405</v>
      </c>
      <c r="S223" s="70"/>
      <c r="T223" s="148"/>
      <c r="AE223" s="61"/>
      <c r="AF223" s="62"/>
      <c r="AG223" s="58"/>
      <c r="AH223" s="58"/>
      <c r="AI223" s="58"/>
    </row>
    <row r="224" spans="15:35" ht="15" customHeight="1">
      <c r="O224" t="s">
        <v>1553</v>
      </c>
      <c r="P224" s="62" t="s">
        <v>405</v>
      </c>
      <c r="S224" s="70"/>
      <c r="T224" s="148"/>
      <c r="AE224" s="61"/>
      <c r="AF224" s="62"/>
      <c r="AG224" s="58"/>
      <c r="AH224" s="58"/>
      <c r="AI224" s="58"/>
    </row>
    <row r="225" spans="15:35" ht="15" customHeight="1">
      <c r="O225" t="s">
        <v>1612</v>
      </c>
      <c r="P225" s="62" t="s">
        <v>405</v>
      </c>
      <c r="S225" s="70"/>
      <c r="T225" s="148"/>
      <c r="AE225" s="61"/>
      <c r="AF225" s="62"/>
      <c r="AG225" s="58"/>
      <c r="AH225" s="58"/>
      <c r="AI225" s="58"/>
    </row>
    <row r="226" spans="15:35" ht="15" customHeight="1">
      <c r="O226" t="s">
        <v>1825</v>
      </c>
      <c r="P226" s="62" t="s">
        <v>405</v>
      </c>
      <c r="S226" s="70"/>
      <c r="T226" s="148"/>
      <c r="AE226" s="61"/>
      <c r="AF226" s="62"/>
      <c r="AG226" s="58"/>
      <c r="AH226" s="58"/>
      <c r="AI226" s="58"/>
    </row>
    <row r="227" spans="15:35" ht="15" customHeight="1">
      <c r="O227" t="s">
        <v>1826</v>
      </c>
      <c r="P227" s="62" t="s">
        <v>405</v>
      </c>
      <c r="S227" s="70"/>
      <c r="T227" s="148"/>
      <c r="AE227" s="61"/>
      <c r="AF227" s="62"/>
      <c r="AG227" s="58"/>
      <c r="AH227" s="58"/>
      <c r="AI227" s="58"/>
    </row>
    <row r="228" spans="15:35" ht="15" customHeight="1">
      <c r="O228" t="s">
        <v>1827</v>
      </c>
      <c r="P228" s="62" t="s">
        <v>405</v>
      </c>
      <c r="S228" s="70"/>
      <c r="T228" s="148"/>
      <c r="AE228" s="61"/>
      <c r="AF228" s="62"/>
      <c r="AG228" s="58"/>
      <c r="AH228" s="58"/>
      <c r="AI228" s="58"/>
    </row>
    <row r="229" spans="15:35" ht="15" customHeight="1">
      <c r="O229" t="s">
        <v>1828</v>
      </c>
      <c r="P229" s="62" t="s">
        <v>405</v>
      </c>
      <c r="S229" s="70"/>
      <c r="T229" s="148"/>
      <c r="AE229" s="61"/>
      <c r="AF229" s="62"/>
      <c r="AG229" s="58"/>
      <c r="AH229" s="58"/>
      <c r="AI229" s="58"/>
    </row>
    <row r="230" spans="15:35" ht="15" customHeight="1">
      <c r="O230" s="353" t="s">
        <v>1030</v>
      </c>
      <c r="P230" s="352"/>
      <c r="S230" s="70"/>
      <c r="T230" s="148"/>
      <c r="AE230" s="61"/>
      <c r="AF230" s="62"/>
      <c r="AG230" s="58"/>
      <c r="AH230" s="58"/>
      <c r="AI230" s="58"/>
    </row>
    <row r="231" spans="15:35" ht="15" customHeight="1">
      <c r="O231" t="s">
        <v>1047</v>
      </c>
      <c r="P231" s="62" t="s">
        <v>402</v>
      </c>
      <c r="S231" s="70"/>
      <c r="T231" s="148"/>
      <c r="AE231" s="61"/>
      <c r="AF231" s="62"/>
      <c r="AG231" s="58"/>
      <c r="AH231" s="58"/>
      <c r="AI231" s="58"/>
    </row>
    <row r="232" spans="15:35" ht="15" customHeight="1">
      <c r="O232" t="s">
        <v>1048</v>
      </c>
      <c r="P232" s="62" t="s">
        <v>402</v>
      </c>
      <c r="S232" s="70"/>
      <c r="T232" s="148"/>
      <c r="AE232" s="61"/>
      <c r="AF232" s="62"/>
      <c r="AG232" s="58"/>
      <c r="AH232" s="58"/>
      <c r="AI232" s="58"/>
    </row>
    <row r="233" spans="15:35" ht="15" customHeight="1">
      <c r="O233" t="s">
        <v>1049</v>
      </c>
      <c r="P233" s="62" t="s">
        <v>405</v>
      </c>
      <c r="S233" s="70"/>
      <c r="T233" s="148"/>
      <c r="AE233" s="61"/>
      <c r="AF233" s="62"/>
      <c r="AG233" s="58"/>
      <c r="AH233" s="58"/>
      <c r="AI233" s="58"/>
    </row>
    <row r="234" spans="15:35" ht="15" customHeight="1">
      <c r="O234" t="s">
        <v>1050</v>
      </c>
      <c r="P234" s="62" t="s">
        <v>405</v>
      </c>
      <c r="S234" s="70"/>
      <c r="T234" s="148"/>
      <c r="AE234" s="61"/>
      <c r="AF234" s="62"/>
      <c r="AG234" s="58"/>
      <c r="AH234" s="58"/>
      <c r="AI234" s="58"/>
    </row>
    <row r="235" spans="15:35" ht="15" customHeight="1">
      <c r="O235" t="s">
        <v>1051</v>
      </c>
      <c r="P235" s="62" t="s">
        <v>405</v>
      </c>
      <c r="S235" s="70"/>
      <c r="T235" s="148"/>
      <c r="AE235" s="61"/>
      <c r="AF235" s="62"/>
      <c r="AG235" s="58"/>
      <c r="AH235" s="58"/>
      <c r="AI235" s="58"/>
    </row>
    <row r="236" spans="15:35" ht="15" customHeight="1">
      <c r="O236" t="s">
        <v>1554</v>
      </c>
      <c r="P236" s="62" t="s">
        <v>405</v>
      </c>
      <c r="S236" s="70"/>
      <c r="T236" s="148"/>
      <c r="AE236" s="61"/>
      <c r="AF236" s="62"/>
      <c r="AG236" s="58"/>
      <c r="AH236" s="58"/>
      <c r="AI236" s="58"/>
    </row>
    <row r="237" spans="15:35" ht="15" customHeight="1">
      <c r="O237" t="s">
        <v>1052</v>
      </c>
      <c r="P237" s="62" t="s">
        <v>405</v>
      </c>
      <c r="S237" s="70"/>
      <c r="T237" s="148"/>
      <c r="AE237" s="61"/>
      <c r="AF237" s="62"/>
      <c r="AG237" s="58"/>
      <c r="AH237" s="58"/>
      <c r="AI237" s="58"/>
    </row>
    <row r="238" spans="15:35" ht="15" customHeight="1">
      <c r="O238" t="s">
        <v>1053</v>
      </c>
      <c r="P238" s="62" t="s">
        <v>405</v>
      </c>
      <c r="S238" s="70"/>
      <c r="T238" s="148"/>
      <c r="AE238" s="61"/>
      <c r="AF238" s="62"/>
      <c r="AG238" s="58"/>
      <c r="AH238" s="58"/>
      <c r="AI238" s="58"/>
    </row>
    <row r="239" spans="15:35" ht="15" customHeight="1">
      <c r="O239" t="s">
        <v>1054</v>
      </c>
      <c r="P239" s="62" t="s">
        <v>405</v>
      </c>
      <c r="S239" s="70"/>
      <c r="T239" s="148"/>
      <c r="AE239" s="61"/>
      <c r="AF239" s="62"/>
      <c r="AG239" s="58"/>
      <c r="AH239" s="58"/>
      <c r="AI239" s="58"/>
    </row>
    <row r="240" spans="15:35" ht="15" customHeight="1">
      <c r="O240" t="s">
        <v>1055</v>
      </c>
      <c r="P240" s="62" t="s">
        <v>405</v>
      </c>
      <c r="S240" s="70"/>
      <c r="T240" s="148"/>
      <c r="AE240" s="61"/>
      <c r="AF240" s="62"/>
      <c r="AG240" s="58"/>
      <c r="AH240" s="58"/>
      <c r="AI240" s="58"/>
    </row>
    <row r="241" spans="15:35" ht="15" customHeight="1">
      <c r="O241" t="s">
        <v>1056</v>
      </c>
      <c r="P241" s="62" t="s">
        <v>405</v>
      </c>
      <c r="S241" s="70"/>
      <c r="T241" s="148"/>
      <c r="AE241" s="61"/>
      <c r="AF241" s="62"/>
      <c r="AG241" s="58"/>
      <c r="AH241" s="58"/>
      <c r="AI241" s="58"/>
    </row>
    <row r="242" spans="15:35" ht="15" customHeight="1">
      <c r="O242" t="s">
        <v>1613</v>
      </c>
      <c r="P242" s="62" t="s">
        <v>405</v>
      </c>
      <c r="S242" s="70"/>
      <c r="T242" s="148"/>
      <c r="AE242" s="61"/>
      <c r="AF242" s="62"/>
      <c r="AG242" s="58"/>
      <c r="AH242" s="58"/>
      <c r="AI242" s="58"/>
    </row>
    <row r="243" spans="15:35" ht="15" customHeight="1">
      <c r="O243" t="s">
        <v>1614</v>
      </c>
      <c r="P243" s="62" t="s">
        <v>405</v>
      </c>
      <c r="S243" s="70"/>
      <c r="T243" s="148"/>
      <c r="AE243" s="61"/>
      <c r="AF243" s="62"/>
      <c r="AG243" s="58"/>
      <c r="AH243" s="58"/>
      <c r="AI243" s="58"/>
    </row>
    <row r="244" spans="15:40" ht="15" customHeight="1">
      <c r="O244" t="s">
        <v>1057</v>
      </c>
      <c r="P244" s="62" t="s">
        <v>405</v>
      </c>
      <c r="S244" s="70"/>
      <c r="T244" s="148"/>
      <c r="AJ244" s="61"/>
      <c r="AK244" s="62"/>
      <c r="AL244" s="58"/>
      <c r="AM244" s="58"/>
      <c r="AN244" s="58"/>
    </row>
    <row r="245" spans="15:40" ht="15" customHeight="1">
      <c r="O245" t="s">
        <v>1058</v>
      </c>
      <c r="P245" s="62" t="s">
        <v>405</v>
      </c>
      <c r="S245" s="70"/>
      <c r="T245" s="148"/>
      <c r="AJ245" s="61"/>
      <c r="AK245" s="62"/>
      <c r="AL245" s="58"/>
      <c r="AM245" s="58"/>
      <c r="AN245" s="58"/>
    </row>
    <row r="246" spans="15:40" ht="15" customHeight="1">
      <c r="O246" t="s">
        <v>1059</v>
      </c>
      <c r="P246" s="62" t="s">
        <v>405</v>
      </c>
      <c r="S246" s="70"/>
      <c r="T246" s="148"/>
      <c r="AJ246" s="61"/>
      <c r="AK246" s="62"/>
      <c r="AL246" s="58"/>
      <c r="AM246" s="58"/>
      <c r="AN246" s="58"/>
    </row>
    <row r="247" spans="15:40" ht="15" customHeight="1">
      <c r="O247" t="s">
        <v>1060</v>
      </c>
      <c r="P247" s="62" t="s">
        <v>405</v>
      </c>
      <c r="S247" s="70"/>
      <c r="T247" s="148"/>
      <c r="AJ247" s="61"/>
      <c r="AK247" s="62"/>
      <c r="AL247" s="58"/>
      <c r="AM247" s="58"/>
      <c r="AN247" s="58"/>
    </row>
    <row r="248" spans="15:40" ht="15" customHeight="1">
      <c r="O248" t="s">
        <v>1615</v>
      </c>
      <c r="P248" s="62" t="s">
        <v>405</v>
      </c>
      <c r="S248" s="70"/>
      <c r="T248" s="148"/>
      <c r="AJ248" s="61"/>
      <c r="AK248" s="62"/>
      <c r="AL248" s="58"/>
      <c r="AM248" s="58"/>
      <c r="AN248" s="58"/>
    </row>
    <row r="249" spans="15:40" ht="15" customHeight="1">
      <c r="O249" t="s">
        <v>1616</v>
      </c>
      <c r="P249" s="62" t="s">
        <v>405</v>
      </c>
      <c r="S249" s="70"/>
      <c r="T249" s="148"/>
      <c r="AJ249" s="61"/>
      <c r="AK249" s="62"/>
      <c r="AL249" s="58"/>
      <c r="AM249" s="58"/>
      <c r="AN249" s="58"/>
    </row>
    <row r="250" spans="15:40" ht="15" customHeight="1">
      <c r="O250" t="s">
        <v>1061</v>
      </c>
      <c r="P250" s="62" t="s">
        <v>405</v>
      </c>
      <c r="S250" s="70"/>
      <c r="AJ250" s="61"/>
      <c r="AK250" s="62"/>
      <c r="AL250" s="58"/>
      <c r="AM250" s="58"/>
      <c r="AN250" s="58"/>
    </row>
    <row r="251" spans="15:40" ht="15" customHeight="1">
      <c r="O251" t="s">
        <v>1062</v>
      </c>
      <c r="P251" s="62" t="s">
        <v>405</v>
      </c>
      <c r="S251" s="70"/>
      <c r="AJ251" s="61"/>
      <c r="AK251" s="62"/>
      <c r="AL251" s="58"/>
      <c r="AM251" s="58"/>
      <c r="AN251" s="58"/>
    </row>
    <row r="252" spans="15:40" ht="15" customHeight="1">
      <c r="O252" t="s">
        <v>1555</v>
      </c>
      <c r="P252" s="62" t="s">
        <v>405</v>
      </c>
      <c r="S252" s="70"/>
      <c r="AJ252" s="61"/>
      <c r="AK252" s="62"/>
      <c r="AL252" s="58"/>
      <c r="AM252" s="58"/>
      <c r="AN252" s="58"/>
    </row>
    <row r="253" spans="15:40" ht="15" customHeight="1">
      <c r="O253" t="s">
        <v>1829</v>
      </c>
      <c r="P253" s="62" t="s">
        <v>405</v>
      </c>
      <c r="S253" s="70"/>
      <c r="AJ253" s="61"/>
      <c r="AK253" s="62"/>
      <c r="AL253" s="58"/>
      <c r="AM253" s="58"/>
      <c r="AN253" s="58"/>
    </row>
    <row r="254" spans="15:40" ht="15" customHeight="1">
      <c r="O254" s="353" t="s">
        <v>1046</v>
      </c>
      <c r="P254" s="352"/>
      <c r="S254" s="70"/>
      <c r="AJ254" s="61"/>
      <c r="AK254" s="62"/>
      <c r="AL254" s="58"/>
      <c r="AM254" s="58"/>
      <c r="AN254" s="58"/>
    </row>
    <row r="255" spans="15:40" ht="15" customHeight="1">
      <c r="O255" t="s">
        <v>1064</v>
      </c>
      <c r="P255" s="62" t="s">
        <v>402</v>
      </c>
      <c r="S255" s="70"/>
      <c r="AJ255" s="61"/>
      <c r="AK255" s="62"/>
      <c r="AL255" s="58"/>
      <c r="AM255" s="58"/>
      <c r="AN255" s="58"/>
    </row>
    <row r="256" spans="15:40" ht="15" customHeight="1">
      <c r="O256" t="s">
        <v>1556</v>
      </c>
      <c r="P256" s="62" t="s">
        <v>402</v>
      </c>
      <c r="S256" s="70"/>
      <c r="AJ256" s="61"/>
      <c r="AK256" s="62"/>
      <c r="AL256" s="58"/>
      <c r="AM256" s="58"/>
      <c r="AN256" s="58"/>
    </row>
    <row r="257" spans="15:40" ht="15" customHeight="1">
      <c r="O257" t="s">
        <v>1065</v>
      </c>
      <c r="P257" s="62" t="s">
        <v>405</v>
      </c>
      <c r="S257" s="70"/>
      <c r="AJ257" s="61"/>
      <c r="AK257" s="62"/>
      <c r="AL257" s="58"/>
      <c r="AM257" s="58"/>
      <c r="AN257" s="58"/>
    </row>
    <row r="258" spans="15:40" ht="15" customHeight="1">
      <c r="O258" t="s">
        <v>1066</v>
      </c>
      <c r="P258" s="62" t="s">
        <v>405</v>
      </c>
      <c r="S258" s="70"/>
      <c r="AJ258" s="61"/>
      <c r="AK258" s="62"/>
      <c r="AL258" s="58"/>
      <c r="AM258" s="58"/>
      <c r="AN258" s="58"/>
    </row>
    <row r="259" spans="15:40" ht="15" customHeight="1">
      <c r="O259" t="s">
        <v>1067</v>
      </c>
      <c r="P259" s="62" t="s">
        <v>405</v>
      </c>
      <c r="S259" s="70"/>
      <c r="AJ259" s="61"/>
      <c r="AK259" s="62"/>
      <c r="AL259" s="58"/>
      <c r="AM259" s="58"/>
      <c r="AN259" s="58"/>
    </row>
    <row r="260" spans="15:40" ht="15" customHeight="1">
      <c r="O260" t="s">
        <v>1068</v>
      </c>
      <c r="P260" s="62" t="s">
        <v>405</v>
      </c>
      <c r="S260" s="70"/>
      <c r="AJ260" s="61"/>
      <c r="AK260" s="62"/>
      <c r="AL260" s="58"/>
      <c r="AM260" s="58"/>
      <c r="AN260" s="58"/>
    </row>
    <row r="261" spans="15:40" ht="15" customHeight="1">
      <c r="O261" t="s">
        <v>1069</v>
      </c>
      <c r="P261" s="62" t="s">
        <v>405</v>
      </c>
      <c r="S261" s="70"/>
      <c r="AJ261" s="61"/>
      <c r="AK261" s="62"/>
      <c r="AL261" s="58"/>
      <c r="AM261" s="58"/>
      <c r="AN261" s="58"/>
    </row>
    <row r="262" spans="15:40" ht="15" customHeight="1">
      <c r="O262" t="s">
        <v>1070</v>
      </c>
      <c r="P262" s="62" t="s">
        <v>405</v>
      </c>
      <c r="S262" s="70"/>
      <c r="AJ262" s="61"/>
      <c r="AK262" s="62"/>
      <c r="AL262" s="58"/>
      <c r="AM262" s="58"/>
      <c r="AN262" s="58"/>
    </row>
    <row r="263" spans="15:40" ht="15" customHeight="1">
      <c r="O263" t="s">
        <v>1071</v>
      </c>
      <c r="P263" s="62" t="s">
        <v>405</v>
      </c>
      <c r="S263" s="70"/>
      <c r="AJ263" s="61"/>
      <c r="AK263" s="62"/>
      <c r="AL263" s="58"/>
      <c r="AM263" s="58"/>
      <c r="AN263" s="58"/>
    </row>
    <row r="264" spans="15:40" ht="15" customHeight="1">
      <c r="O264" t="s">
        <v>1072</v>
      </c>
      <c r="P264" s="62" t="s">
        <v>405</v>
      </c>
      <c r="S264" s="70"/>
      <c r="AJ264" s="61"/>
      <c r="AK264" s="62"/>
      <c r="AL264" s="58"/>
      <c r="AM264" s="58"/>
      <c r="AN264" s="58"/>
    </row>
    <row r="265" spans="15:40" ht="15" customHeight="1">
      <c r="O265" t="s">
        <v>1073</v>
      </c>
      <c r="P265" s="62" t="s">
        <v>405</v>
      </c>
      <c r="S265" s="70"/>
      <c r="AJ265" s="61"/>
      <c r="AK265" s="62"/>
      <c r="AL265" s="58"/>
      <c r="AM265" s="58"/>
      <c r="AN265" s="58"/>
    </row>
    <row r="266" spans="15:40" ht="15" customHeight="1">
      <c r="O266" t="s">
        <v>1617</v>
      </c>
      <c r="P266" s="62" t="s">
        <v>405</v>
      </c>
      <c r="S266" s="70"/>
      <c r="AJ266" s="61"/>
      <c r="AK266" s="62"/>
      <c r="AL266" s="58"/>
      <c r="AM266" s="58"/>
      <c r="AN266" s="58"/>
    </row>
    <row r="267" spans="15:40" ht="15" customHeight="1">
      <c r="O267" t="s">
        <v>1074</v>
      </c>
      <c r="P267" s="62" t="s">
        <v>405</v>
      </c>
      <c r="S267" s="70"/>
      <c r="AJ267" s="61"/>
      <c r="AK267" s="62"/>
      <c r="AL267" s="58"/>
      <c r="AM267" s="58"/>
      <c r="AN267" s="58"/>
    </row>
    <row r="268" spans="15:40" ht="15" customHeight="1">
      <c r="O268" t="s">
        <v>1075</v>
      </c>
      <c r="P268" s="62" t="s">
        <v>405</v>
      </c>
      <c r="S268" s="70"/>
      <c r="AJ268" s="61"/>
      <c r="AK268" s="62"/>
      <c r="AL268" s="58"/>
      <c r="AM268" s="58"/>
      <c r="AN268" s="58"/>
    </row>
    <row r="269" spans="15:40" ht="15" customHeight="1">
      <c r="O269" t="s">
        <v>1076</v>
      </c>
      <c r="P269" s="62" t="s">
        <v>405</v>
      </c>
      <c r="S269" s="70"/>
      <c r="AJ269" s="61"/>
      <c r="AK269" s="62"/>
      <c r="AL269" s="58"/>
      <c r="AM269" s="58"/>
      <c r="AN269" s="58"/>
    </row>
    <row r="270" spans="15:40" ht="15" customHeight="1">
      <c r="O270" t="s">
        <v>1077</v>
      </c>
      <c r="P270" s="62" t="s">
        <v>405</v>
      </c>
      <c r="S270" s="70"/>
      <c r="AJ270" s="61"/>
      <c r="AK270" s="62"/>
      <c r="AL270" s="58"/>
      <c r="AM270" s="58"/>
      <c r="AN270" s="58"/>
    </row>
    <row r="271" spans="15:40" ht="15" customHeight="1">
      <c r="O271" t="s">
        <v>1078</v>
      </c>
      <c r="P271" s="62" t="s">
        <v>405</v>
      </c>
      <c r="S271" s="70"/>
      <c r="AJ271" s="61"/>
      <c r="AK271" s="62"/>
      <c r="AL271" s="58"/>
      <c r="AM271" s="58"/>
      <c r="AN271" s="58"/>
    </row>
    <row r="272" spans="15:40" ht="15" customHeight="1">
      <c r="O272" t="s">
        <v>1079</v>
      </c>
      <c r="P272" s="62" t="s">
        <v>405</v>
      </c>
      <c r="S272" s="70"/>
      <c r="AJ272" s="61"/>
      <c r="AK272" s="62"/>
      <c r="AL272" s="58"/>
      <c r="AM272" s="58"/>
      <c r="AN272" s="58"/>
    </row>
    <row r="273" spans="15:40" ht="15" customHeight="1">
      <c r="O273" t="s">
        <v>1080</v>
      </c>
      <c r="P273" s="62" t="s">
        <v>405</v>
      </c>
      <c r="S273" s="70"/>
      <c r="AJ273" s="61"/>
      <c r="AK273" s="62"/>
      <c r="AL273" s="58"/>
      <c r="AM273" s="58"/>
      <c r="AN273" s="58"/>
    </row>
    <row r="274" spans="15:40" ht="15" customHeight="1">
      <c r="O274" t="s">
        <v>1618</v>
      </c>
      <c r="P274" s="62" t="s">
        <v>405</v>
      </c>
      <c r="S274" s="70"/>
      <c r="AJ274" s="61"/>
      <c r="AK274" s="62"/>
      <c r="AL274" s="58"/>
      <c r="AM274" s="58"/>
      <c r="AN274" s="58"/>
    </row>
    <row r="275" spans="15:40" ht="15" customHeight="1">
      <c r="O275" t="s">
        <v>1830</v>
      </c>
      <c r="P275" s="62" t="s">
        <v>405</v>
      </c>
      <c r="S275" s="70"/>
      <c r="AJ275" s="61"/>
      <c r="AK275" s="62"/>
      <c r="AL275" s="58"/>
      <c r="AM275" s="58"/>
      <c r="AN275" s="58"/>
    </row>
    <row r="276" spans="15:40" ht="15" customHeight="1">
      <c r="O276" t="s">
        <v>1831</v>
      </c>
      <c r="P276" s="62" t="s">
        <v>405</v>
      </c>
      <c r="S276" s="70"/>
      <c r="AJ276" s="61"/>
      <c r="AK276" s="62"/>
      <c r="AL276" s="58"/>
      <c r="AM276" s="58"/>
      <c r="AN276" s="58"/>
    </row>
    <row r="277" spans="15:40" ht="15" customHeight="1">
      <c r="O277" s="353" t="s">
        <v>1063</v>
      </c>
      <c r="P277" s="352"/>
      <c r="S277" s="70"/>
      <c r="AJ277" s="61"/>
      <c r="AK277" s="62"/>
      <c r="AL277" s="58"/>
      <c r="AM277" s="58"/>
      <c r="AN277" s="58"/>
    </row>
    <row r="278" spans="15:40" ht="15" customHeight="1">
      <c r="O278" t="s">
        <v>1082</v>
      </c>
      <c r="P278" s="62" t="s">
        <v>402</v>
      </c>
      <c r="S278" s="70"/>
      <c r="AJ278" s="61"/>
      <c r="AK278" s="62"/>
      <c r="AL278" s="58"/>
      <c r="AM278" s="58"/>
      <c r="AN278" s="58"/>
    </row>
    <row r="279" spans="15:40" ht="15" customHeight="1">
      <c r="O279" t="s">
        <v>1083</v>
      </c>
      <c r="P279" s="62" t="s">
        <v>402</v>
      </c>
      <c r="S279" s="70"/>
      <c r="AJ279" s="61"/>
      <c r="AK279" s="62"/>
      <c r="AL279" s="58"/>
      <c r="AM279" s="58"/>
      <c r="AN279" s="58"/>
    </row>
    <row r="280" spans="15:40" ht="15" customHeight="1">
      <c r="O280" t="s">
        <v>1084</v>
      </c>
      <c r="P280" s="62" t="s">
        <v>402</v>
      </c>
      <c r="S280" s="70"/>
      <c r="AJ280" s="61"/>
      <c r="AK280" s="62"/>
      <c r="AL280" s="58"/>
      <c r="AM280" s="58"/>
      <c r="AN280" s="58"/>
    </row>
    <row r="281" spans="15:40" ht="15" customHeight="1">
      <c r="O281" t="s">
        <v>1619</v>
      </c>
      <c r="P281" s="62" t="s">
        <v>402</v>
      </c>
      <c r="S281" s="70"/>
      <c r="AJ281" s="61"/>
      <c r="AK281" s="62"/>
      <c r="AL281" s="58"/>
      <c r="AM281" s="58"/>
      <c r="AN281" s="58"/>
    </row>
    <row r="282" spans="15:40" ht="15" customHeight="1">
      <c r="O282" t="s">
        <v>1832</v>
      </c>
      <c r="P282" s="62" t="s">
        <v>402</v>
      </c>
      <c r="S282" s="70"/>
      <c r="AJ282" s="61"/>
      <c r="AK282" s="62"/>
      <c r="AL282" s="58"/>
      <c r="AM282" s="58"/>
      <c r="AN282" s="58"/>
    </row>
    <row r="283" spans="15:40" ht="15" customHeight="1">
      <c r="O283" t="s">
        <v>1620</v>
      </c>
      <c r="P283" s="62" t="s">
        <v>405</v>
      </c>
      <c r="S283" s="70"/>
      <c r="AJ283" s="61"/>
      <c r="AK283" s="62"/>
      <c r="AL283" s="58"/>
      <c r="AM283" s="58"/>
      <c r="AN283" s="58"/>
    </row>
    <row r="284" spans="15:40" ht="15" customHeight="1">
      <c r="O284" t="s">
        <v>1085</v>
      </c>
      <c r="P284" s="62" t="s">
        <v>405</v>
      </c>
      <c r="S284" s="70"/>
      <c r="AJ284" s="61"/>
      <c r="AK284" s="62"/>
      <c r="AL284" s="58"/>
      <c r="AM284" s="58"/>
      <c r="AN284" s="58"/>
    </row>
    <row r="285" spans="15:40" ht="15" customHeight="1">
      <c r="O285" t="s">
        <v>1086</v>
      </c>
      <c r="P285" s="62" t="s">
        <v>405</v>
      </c>
      <c r="S285" s="70"/>
      <c r="AJ285" s="61"/>
      <c r="AK285" s="62"/>
      <c r="AL285" s="58"/>
      <c r="AM285" s="58"/>
      <c r="AN285" s="58"/>
    </row>
    <row r="286" spans="15:40" ht="15" customHeight="1">
      <c r="O286" t="s">
        <v>1087</v>
      </c>
      <c r="P286" s="62" t="s">
        <v>405</v>
      </c>
      <c r="S286" s="70"/>
      <c r="AJ286" s="61"/>
      <c r="AK286" s="62"/>
      <c r="AL286" s="58"/>
      <c r="AM286" s="58"/>
      <c r="AN286" s="58"/>
    </row>
    <row r="287" spans="15:40" ht="15" customHeight="1">
      <c r="O287" t="s">
        <v>1088</v>
      </c>
      <c r="P287" s="62" t="s">
        <v>405</v>
      </c>
      <c r="S287" s="70"/>
      <c r="AJ287" s="61"/>
      <c r="AK287" s="62"/>
      <c r="AL287" s="58"/>
      <c r="AM287" s="58"/>
      <c r="AN287" s="58"/>
    </row>
    <row r="288" spans="15:40" ht="15" customHeight="1">
      <c r="O288" t="s">
        <v>1089</v>
      </c>
      <c r="P288" s="62" t="s">
        <v>405</v>
      </c>
      <c r="S288" s="70"/>
      <c r="AJ288" s="61"/>
      <c r="AK288" s="62"/>
      <c r="AL288" s="58"/>
      <c r="AM288" s="58"/>
      <c r="AN288" s="58"/>
    </row>
    <row r="289" spans="15:40" ht="15" customHeight="1">
      <c r="O289" t="s">
        <v>1621</v>
      </c>
      <c r="P289" s="62" t="s">
        <v>405</v>
      </c>
      <c r="S289" s="70"/>
      <c r="AJ289" s="61"/>
      <c r="AK289" s="62"/>
      <c r="AL289" s="58"/>
      <c r="AM289" s="58"/>
      <c r="AN289" s="58"/>
    </row>
    <row r="290" spans="15:40" ht="15" customHeight="1">
      <c r="O290" t="s">
        <v>1704</v>
      </c>
      <c r="P290" s="62" t="s">
        <v>405</v>
      </c>
      <c r="S290" s="70"/>
      <c r="AJ290" s="61"/>
      <c r="AK290" s="62"/>
      <c r="AL290" s="58"/>
      <c r="AM290" s="58"/>
      <c r="AN290" s="58"/>
    </row>
    <row r="291" spans="15:40" ht="15" customHeight="1">
      <c r="O291" t="s">
        <v>1705</v>
      </c>
      <c r="P291" s="62" t="s">
        <v>405</v>
      </c>
      <c r="S291" s="70"/>
      <c r="AJ291" s="61"/>
      <c r="AK291" s="62"/>
      <c r="AL291" s="58"/>
      <c r="AM291" s="58"/>
      <c r="AN291" s="58"/>
    </row>
    <row r="292" spans="15:40" ht="15" customHeight="1">
      <c r="O292" t="s">
        <v>1706</v>
      </c>
      <c r="P292" s="62" t="s">
        <v>405</v>
      </c>
      <c r="S292" s="70"/>
      <c r="AJ292" s="61"/>
      <c r="AK292" s="62"/>
      <c r="AL292" s="58"/>
      <c r="AM292" s="58"/>
      <c r="AN292" s="58"/>
    </row>
    <row r="293" spans="15:40" ht="15" customHeight="1">
      <c r="O293" t="s">
        <v>1707</v>
      </c>
      <c r="P293" s="62" t="s">
        <v>405</v>
      </c>
      <c r="S293" s="70"/>
      <c r="AJ293" s="61"/>
      <c r="AK293" s="62"/>
      <c r="AL293" s="58"/>
      <c r="AM293" s="58"/>
      <c r="AN293" s="58"/>
    </row>
    <row r="294" spans="15:40" ht="15" customHeight="1">
      <c r="O294" t="s">
        <v>1708</v>
      </c>
      <c r="P294" s="62" t="s">
        <v>405</v>
      </c>
      <c r="S294" s="70"/>
      <c r="AJ294" s="61"/>
      <c r="AK294" s="62"/>
      <c r="AL294" s="58"/>
      <c r="AM294" s="58"/>
      <c r="AN294" s="58"/>
    </row>
    <row r="295" spans="15:40" ht="15" customHeight="1">
      <c r="O295" t="s">
        <v>1709</v>
      </c>
      <c r="P295" s="62" t="s">
        <v>405</v>
      </c>
      <c r="S295" s="70"/>
      <c r="AJ295" s="61"/>
      <c r="AK295" s="62"/>
      <c r="AL295" s="58"/>
      <c r="AM295" s="58"/>
      <c r="AN295" s="58"/>
    </row>
    <row r="296" spans="15:40" ht="15" customHeight="1">
      <c r="O296" t="s">
        <v>1710</v>
      </c>
      <c r="P296" s="62" t="s">
        <v>405</v>
      </c>
      <c r="S296" s="70"/>
      <c r="AJ296" s="61"/>
      <c r="AK296" s="62"/>
      <c r="AL296" s="58"/>
      <c r="AM296" s="58"/>
      <c r="AN296" s="58"/>
    </row>
    <row r="297" spans="15:40" ht="15" customHeight="1">
      <c r="O297" t="s">
        <v>1711</v>
      </c>
      <c r="P297" s="62" t="s">
        <v>405</v>
      </c>
      <c r="S297" s="70"/>
      <c r="AJ297" s="61"/>
      <c r="AK297" s="62"/>
      <c r="AL297" s="58"/>
      <c r="AM297" s="58"/>
      <c r="AN297" s="58"/>
    </row>
    <row r="298" spans="15:40" ht="15" customHeight="1">
      <c r="O298" t="s">
        <v>1712</v>
      </c>
      <c r="P298" s="62" t="s">
        <v>405</v>
      </c>
      <c r="S298" s="70"/>
      <c r="AJ298" s="61"/>
      <c r="AK298" s="62"/>
      <c r="AL298" s="58"/>
      <c r="AM298" s="58"/>
      <c r="AN298" s="58"/>
    </row>
    <row r="299" spans="15:40" ht="15" customHeight="1">
      <c r="O299" t="s">
        <v>1713</v>
      </c>
      <c r="P299" s="62" t="s">
        <v>405</v>
      </c>
      <c r="S299" s="70"/>
      <c r="AJ299" s="61"/>
      <c r="AK299" s="62"/>
      <c r="AL299" s="58"/>
      <c r="AM299" s="58"/>
      <c r="AN299" s="58"/>
    </row>
    <row r="300" spans="15:40" ht="15" customHeight="1">
      <c r="O300" t="s">
        <v>1833</v>
      </c>
      <c r="P300" s="62" t="s">
        <v>405</v>
      </c>
      <c r="S300" s="70"/>
      <c r="AJ300" s="61"/>
      <c r="AK300" s="62"/>
      <c r="AL300" s="58"/>
      <c r="AM300" s="58"/>
      <c r="AN300" s="58"/>
    </row>
    <row r="301" spans="15:40" ht="15" customHeight="1">
      <c r="O301" t="s">
        <v>1834</v>
      </c>
      <c r="P301" s="62" t="s">
        <v>405</v>
      </c>
      <c r="S301" s="70"/>
      <c r="AJ301" s="61"/>
      <c r="AK301" s="62"/>
      <c r="AL301" s="58"/>
      <c r="AM301" s="58"/>
      <c r="AN301" s="58"/>
    </row>
    <row r="302" spans="15:40" ht="15" customHeight="1">
      <c r="O302" s="353" t="s">
        <v>1081</v>
      </c>
      <c r="P302" s="352"/>
      <c r="S302" s="70"/>
      <c r="AJ302" s="61"/>
      <c r="AK302" s="62"/>
      <c r="AL302" s="58"/>
      <c r="AM302" s="58"/>
      <c r="AN302" s="58"/>
    </row>
    <row r="303" spans="15:40" ht="15" customHeight="1">
      <c r="O303" t="s">
        <v>1091</v>
      </c>
      <c r="P303" s="62" t="s">
        <v>402</v>
      </c>
      <c r="S303" s="70"/>
      <c r="AJ303" s="61"/>
      <c r="AK303" s="62"/>
      <c r="AL303" s="58"/>
      <c r="AM303" s="58"/>
      <c r="AN303" s="58"/>
    </row>
    <row r="304" spans="15:40" ht="15" customHeight="1">
      <c r="O304" t="s">
        <v>1622</v>
      </c>
      <c r="P304" s="62" t="s">
        <v>402</v>
      </c>
      <c r="S304" s="70"/>
      <c r="AJ304" s="61"/>
      <c r="AK304" s="62"/>
      <c r="AL304" s="58"/>
      <c r="AM304" s="58"/>
      <c r="AN304" s="58"/>
    </row>
    <row r="305" spans="15:40" ht="15" customHeight="1">
      <c r="O305" t="s">
        <v>1092</v>
      </c>
      <c r="P305" s="62" t="s">
        <v>405</v>
      </c>
      <c r="S305" s="70"/>
      <c r="AJ305" s="61"/>
      <c r="AK305" s="62"/>
      <c r="AL305" s="58"/>
      <c r="AM305" s="58"/>
      <c r="AN305" s="58"/>
    </row>
    <row r="306" spans="15:40" ht="15" customHeight="1">
      <c r="O306" t="s">
        <v>1093</v>
      </c>
      <c r="P306" s="62" t="s">
        <v>405</v>
      </c>
      <c r="S306" s="70"/>
      <c r="AJ306" s="61"/>
      <c r="AK306" s="62"/>
      <c r="AL306" s="58"/>
      <c r="AM306" s="58"/>
      <c r="AN306" s="58"/>
    </row>
    <row r="307" spans="15:40" ht="15" customHeight="1">
      <c r="O307" t="s">
        <v>1094</v>
      </c>
      <c r="P307" s="62" t="s">
        <v>405</v>
      </c>
      <c r="S307" s="70"/>
      <c r="AJ307" s="61"/>
      <c r="AK307" s="62"/>
      <c r="AL307" s="58"/>
      <c r="AM307" s="58"/>
      <c r="AN307" s="58"/>
    </row>
    <row r="308" spans="15:40" ht="15" customHeight="1">
      <c r="O308" t="s">
        <v>1095</v>
      </c>
      <c r="P308" s="62" t="s">
        <v>405</v>
      </c>
      <c r="S308" s="70"/>
      <c r="AJ308" s="61"/>
      <c r="AK308" s="62"/>
      <c r="AL308" s="58"/>
      <c r="AM308" s="58"/>
      <c r="AN308" s="58"/>
    </row>
    <row r="309" spans="15:40" ht="15" customHeight="1">
      <c r="O309" t="s">
        <v>1096</v>
      </c>
      <c r="P309" s="62" t="s">
        <v>405</v>
      </c>
      <c r="S309" s="70"/>
      <c r="AJ309" s="61"/>
      <c r="AK309" s="62"/>
      <c r="AL309" s="58"/>
      <c r="AM309" s="58"/>
      <c r="AN309" s="58"/>
    </row>
    <row r="310" spans="15:40" ht="15" customHeight="1">
      <c r="O310" t="s">
        <v>1623</v>
      </c>
      <c r="P310" s="62" t="s">
        <v>405</v>
      </c>
      <c r="S310" s="70"/>
      <c r="AJ310" s="61"/>
      <c r="AK310" s="62"/>
      <c r="AL310" s="58"/>
      <c r="AM310" s="58"/>
      <c r="AN310" s="58"/>
    </row>
    <row r="311" spans="15:40" ht="15" customHeight="1">
      <c r="O311" t="s">
        <v>1097</v>
      </c>
      <c r="P311" s="62" t="s">
        <v>405</v>
      </c>
      <c r="S311" s="70"/>
      <c r="AJ311" s="61"/>
      <c r="AK311" s="62"/>
      <c r="AL311" s="58"/>
      <c r="AM311" s="58"/>
      <c r="AN311" s="58"/>
    </row>
    <row r="312" spans="15:40" ht="15" customHeight="1">
      <c r="O312" t="s">
        <v>1098</v>
      </c>
      <c r="P312" s="62" t="s">
        <v>405</v>
      </c>
      <c r="S312" s="70"/>
      <c r="AJ312" s="61"/>
      <c r="AK312" s="62"/>
      <c r="AL312" s="58"/>
      <c r="AM312" s="58"/>
      <c r="AN312" s="58"/>
    </row>
    <row r="313" spans="15:40" ht="15" customHeight="1">
      <c r="O313" t="s">
        <v>1099</v>
      </c>
      <c r="P313" s="62" t="s">
        <v>405</v>
      </c>
      <c r="S313" s="70"/>
      <c r="AJ313" s="61"/>
      <c r="AK313" s="62"/>
      <c r="AL313" s="58"/>
      <c r="AM313" s="58"/>
      <c r="AN313" s="58"/>
    </row>
    <row r="314" spans="15:40" ht="15" customHeight="1">
      <c r="O314" t="s">
        <v>1100</v>
      </c>
      <c r="P314" s="62" t="s">
        <v>405</v>
      </c>
      <c r="S314" s="70"/>
      <c r="AJ314" s="61"/>
      <c r="AK314" s="62"/>
      <c r="AL314" s="58"/>
      <c r="AM314" s="58"/>
      <c r="AN314" s="58"/>
    </row>
    <row r="315" spans="15:40" ht="15" customHeight="1">
      <c r="O315" t="s">
        <v>1101</v>
      </c>
      <c r="P315" s="62" t="s">
        <v>405</v>
      </c>
      <c r="S315" s="70"/>
      <c r="AJ315" s="61"/>
      <c r="AK315" s="62"/>
      <c r="AL315" s="58"/>
      <c r="AM315" s="58"/>
      <c r="AN315" s="58"/>
    </row>
    <row r="316" spans="15:40" ht="15" customHeight="1">
      <c r="O316" t="s">
        <v>1102</v>
      </c>
      <c r="P316" s="62" t="s">
        <v>405</v>
      </c>
      <c r="S316" s="70"/>
      <c r="AJ316" s="61"/>
      <c r="AK316" s="62"/>
      <c r="AL316" s="58"/>
      <c r="AM316" s="58"/>
      <c r="AN316" s="58"/>
    </row>
    <row r="317" spans="15:40" ht="15" customHeight="1">
      <c r="O317" t="s">
        <v>1835</v>
      </c>
      <c r="P317" s="62" t="s">
        <v>405</v>
      </c>
      <c r="S317" s="70"/>
      <c r="AJ317" s="61"/>
      <c r="AK317" s="62"/>
      <c r="AL317" s="58"/>
      <c r="AM317" s="58"/>
      <c r="AN317" s="58"/>
    </row>
    <row r="318" spans="15:40" ht="15" customHeight="1">
      <c r="O318" s="353" t="s">
        <v>1090</v>
      </c>
      <c r="P318" s="352"/>
      <c r="S318" s="70"/>
      <c r="AJ318" s="61"/>
      <c r="AK318" s="62"/>
      <c r="AL318" s="58"/>
      <c r="AM318" s="58"/>
      <c r="AN318" s="58"/>
    </row>
    <row r="319" spans="15:40" ht="15" customHeight="1">
      <c r="O319" t="s">
        <v>1104</v>
      </c>
      <c r="P319" s="62" t="s">
        <v>402</v>
      </c>
      <c r="S319" s="70"/>
      <c r="AJ319" s="61"/>
      <c r="AK319" s="62"/>
      <c r="AL319" s="58"/>
      <c r="AM319" s="58"/>
      <c r="AN319" s="58"/>
    </row>
    <row r="320" spans="15:40" ht="15" customHeight="1">
      <c r="O320" t="s">
        <v>1105</v>
      </c>
      <c r="P320" s="62" t="s">
        <v>402</v>
      </c>
      <c r="S320" s="70"/>
      <c r="AJ320" s="61"/>
      <c r="AK320" s="62"/>
      <c r="AL320" s="58"/>
      <c r="AM320" s="58"/>
      <c r="AN320" s="58"/>
    </row>
    <row r="321" spans="15:40" ht="15" customHeight="1">
      <c r="O321" t="s">
        <v>1106</v>
      </c>
      <c r="P321" s="62" t="s">
        <v>402</v>
      </c>
      <c r="S321" s="70"/>
      <c r="AJ321" s="61"/>
      <c r="AK321" s="62"/>
      <c r="AL321" s="58"/>
      <c r="AM321" s="58"/>
      <c r="AN321" s="58"/>
    </row>
    <row r="322" spans="15:40" ht="15" customHeight="1">
      <c r="O322" t="s">
        <v>1107</v>
      </c>
      <c r="P322" s="62" t="s">
        <v>402</v>
      </c>
      <c r="S322" s="70"/>
      <c r="AJ322" s="61"/>
      <c r="AK322" s="62"/>
      <c r="AL322" s="58"/>
      <c r="AM322" s="58"/>
      <c r="AN322" s="58"/>
    </row>
    <row r="323" spans="15:40" ht="15" customHeight="1">
      <c r="O323" t="s">
        <v>1108</v>
      </c>
      <c r="P323" s="62" t="s">
        <v>405</v>
      </c>
      <c r="S323" s="70"/>
      <c r="AJ323" s="61"/>
      <c r="AK323" s="62"/>
      <c r="AL323" s="58"/>
      <c r="AM323" s="58"/>
      <c r="AN323" s="58"/>
    </row>
    <row r="324" spans="15:40" ht="15" customHeight="1">
      <c r="O324" t="s">
        <v>1109</v>
      </c>
      <c r="P324" s="62" t="s">
        <v>405</v>
      </c>
      <c r="S324" s="70"/>
      <c r="AJ324" s="61"/>
      <c r="AK324" s="62"/>
      <c r="AL324" s="58"/>
      <c r="AM324" s="58"/>
      <c r="AN324" s="58"/>
    </row>
    <row r="325" spans="15:40" ht="15" customHeight="1">
      <c r="O325" t="s">
        <v>1110</v>
      </c>
      <c r="P325" s="62" t="s">
        <v>405</v>
      </c>
      <c r="S325" s="70"/>
      <c r="AJ325" s="61"/>
      <c r="AK325" s="62"/>
      <c r="AL325" s="58"/>
      <c r="AM325" s="58"/>
      <c r="AN325" s="58"/>
    </row>
    <row r="326" spans="15:40" ht="15" customHeight="1">
      <c r="O326" t="s">
        <v>1111</v>
      </c>
      <c r="P326" s="62" t="s">
        <v>405</v>
      </c>
      <c r="S326" s="70"/>
      <c r="AJ326" s="61"/>
      <c r="AK326" s="62"/>
      <c r="AL326" s="58"/>
      <c r="AM326" s="58"/>
      <c r="AN326" s="58"/>
    </row>
    <row r="327" spans="15:40" ht="15" customHeight="1">
      <c r="O327" t="s">
        <v>1112</v>
      </c>
      <c r="P327" s="62" t="s">
        <v>405</v>
      </c>
      <c r="S327" s="70"/>
      <c r="AJ327" s="61"/>
      <c r="AK327" s="62"/>
      <c r="AL327" s="58"/>
      <c r="AM327" s="58"/>
      <c r="AN327" s="58"/>
    </row>
    <row r="328" spans="15:40" ht="15" customHeight="1">
      <c r="O328" t="s">
        <v>1113</v>
      </c>
      <c r="P328" s="62" t="s">
        <v>405</v>
      </c>
      <c r="S328" s="70"/>
      <c r="AJ328" s="61"/>
      <c r="AK328" s="62"/>
      <c r="AL328" s="58"/>
      <c r="AM328" s="58"/>
      <c r="AN328" s="58"/>
    </row>
    <row r="329" spans="15:40" ht="15" customHeight="1">
      <c r="O329" t="s">
        <v>1114</v>
      </c>
      <c r="P329" s="62" t="s">
        <v>405</v>
      </c>
      <c r="S329" s="70"/>
      <c r="AJ329" s="61"/>
      <c r="AK329" s="62"/>
      <c r="AL329" s="58"/>
      <c r="AM329" s="58"/>
      <c r="AN329" s="58"/>
    </row>
    <row r="330" spans="15:40" ht="15" customHeight="1">
      <c r="O330" t="s">
        <v>1115</v>
      </c>
      <c r="P330" s="62" t="s">
        <v>405</v>
      </c>
      <c r="S330" s="70"/>
      <c r="AJ330" s="61"/>
      <c r="AK330" s="62"/>
      <c r="AL330" s="58"/>
      <c r="AM330" s="58"/>
      <c r="AN330" s="58"/>
    </row>
    <row r="331" spans="15:40" ht="15" customHeight="1">
      <c r="O331" t="s">
        <v>1116</v>
      </c>
      <c r="P331" s="62" t="s">
        <v>405</v>
      </c>
      <c r="S331" s="70"/>
      <c r="AJ331" s="61"/>
      <c r="AK331" s="62"/>
      <c r="AL331" s="58"/>
      <c r="AM331" s="58"/>
      <c r="AN331" s="58"/>
    </row>
    <row r="332" spans="15:40" ht="15" customHeight="1">
      <c r="O332" t="s">
        <v>1117</v>
      </c>
      <c r="P332" s="62" t="s">
        <v>405</v>
      </c>
      <c r="S332" s="70"/>
      <c r="AJ332" s="61"/>
      <c r="AK332" s="62"/>
      <c r="AL332" s="58"/>
      <c r="AM332" s="58"/>
      <c r="AN332" s="58"/>
    </row>
    <row r="333" spans="15:40" ht="15" customHeight="1">
      <c r="O333" t="s">
        <v>1118</v>
      </c>
      <c r="P333" s="62" t="s">
        <v>405</v>
      </c>
      <c r="S333" s="70"/>
      <c r="AJ333" s="61"/>
      <c r="AK333" s="62"/>
      <c r="AL333" s="58"/>
      <c r="AM333" s="58"/>
      <c r="AN333" s="58"/>
    </row>
    <row r="334" spans="15:40" ht="15" customHeight="1">
      <c r="O334" t="s">
        <v>1119</v>
      </c>
      <c r="P334" s="62" t="s">
        <v>405</v>
      </c>
      <c r="S334" s="70"/>
      <c r="AJ334" s="61"/>
      <c r="AK334" s="62"/>
      <c r="AL334" s="58"/>
      <c r="AM334" s="58"/>
      <c r="AN334" s="58"/>
    </row>
    <row r="335" spans="15:40" ht="15" customHeight="1">
      <c r="O335" t="s">
        <v>1624</v>
      </c>
      <c r="P335" s="62" t="s">
        <v>405</v>
      </c>
      <c r="S335" s="70"/>
      <c r="AJ335" s="61"/>
      <c r="AK335" s="62"/>
      <c r="AL335" s="58"/>
      <c r="AM335" s="58"/>
      <c r="AN335" s="58"/>
    </row>
    <row r="336" spans="15:40" ht="15" customHeight="1">
      <c r="O336" t="s">
        <v>1120</v>
      </c>
      <c r="P336" s="62" t="s">
        <v>405</v>
      </c>
      <c r="S336" s="70"/>
      <c r="AJ336" s="61"/>
      <c r="AK336" s="62"/>
      <c r="AL336" s="58"/>
      <c r="AM336" s="58"/>
      <c r="AN336" s="58"/>
    </row>
    <row r="337" spans="15:40" ht="15" customHeight="1">
      <c r="O337" t="s">
        <v>1121</v>
      </c>
      <c r="P337" s="62" t="s">
        <v>405</v>
      </c>
      <c r="S337" s="70"/>
      <c r="AJ337" s="61"/>
      <c r="AK337" s="62"/>
      <c r="AL337" s="58"/>
      <c r="AM337" s="58"/>
      <c r="AN337" s="58"/>
    </row>
    <row r="338" spans="15:40" ht="15" customHeight="1">
      <c r="O338" t="s">
        <v>1122</v>
      </c>
      <c r="P338" s="62" t="s">
        <v>405</v>
      </c>
      <c r="S338" s="70"/>
      <c r="AJ338" s="61"/>
      <c r="AK338" s="62"/>
      <c r="AL338" s="58"/>
      <c r="AM338" s="58"/>
      <c r="AN338" s="58"/>
    </row>
    <row r="339" spans="15:40" ht="15" customHeight="1">
      <c r="O339" t="s">
        <v>1123</v>
      </c>
      <c r="P339" s="62" t="s">
        <v>405</v>
      </c>
      <c r="S339" s="70"/>
      <c r="AJ339" s="61"/>
      <c r="AK339" s="62"/>
      <c r="AL339" s="58"/>
      <c r="AM339" s="58"/>
      <c r="AN339" s="58"/>
    </row>
    <row r="340" spans="15:40" ht="15" customHeight="1">
      <c r="O340" t="s">
        <v>1124</v>
      </c>
      <c r="P340" s="62" t="s">
        <v>405</v>
      </c>
      <c r="S340" s="70"/>
      <c r="AJ340" s="61"/>
      <c r="AK340" s="62"/>
      <c r="AL340" s="58"/>
      <c r="AM340" s="58"/>
      <c r="AN340" s="58"/>
    </row>
    <row r="341" spans="15:40" ht="15" customHeight="1">
      <c r="O341" t="s">
        <v>1125</v>
      </c>
      <c r="P341" s="62" t="s">
        <v>405</v>
      </c>
      <c r="S341" s="70"/>
      <c r="AJ341" s="61"/>
      <c r="AK341" s="62"/>
      <c r="AL341" s="58"/>
      <c r="AM341" s="58"/>
      <c r="AN341" s="58"/>
    </row>
    <row r="342" spans="15:40" ht="15" customHeight="1">
      <c r="O342" t="s">
        <v>1126</v>
      </c>
      <c r="P342" s="62" t="s">
        <v>405</v>
      </c>
      <c r="S342" s="70"/>
      <c r="AJ342" s="61"/>
      <c r="AK342" s="62"/>
      <c r="AL342" s="58"/>
      <c r="AM342" s="58"/>
      <c r="AN342" s="58"/>
    </row>
    <row r="343" spans="15:40" ht="15" customHeight="1">
      <c r="O343" s="353" t="s">
        <v>1103</v>
      </c>
      <c r="P343" s="352"/>
      <c r="S343" s="70"/>
      <c r="AJ343" s="61"/>
      <c r="AK343" s="62"/>
      <c r="AL343" s="58"/>
      <c r="AM343" s="58"/>
      <c r="AN343" s="58"/>
    </row>
    <row r="344" spans="15:40" ht="15" customHeight="1">
      <c r="O344" t="s">
        <v>1128</v>
      </c>
      <c r="P344" s="62" t="s">
        <v>402</v>
      </c>
      <c r="S344" s="70"/>
      <c r="AJ344" s="61"/>
      <c r="AK344" s="62"/>
      <c r="AL344" s="58"/>
      <c r="AM344" s="58"/>
      <c r="AN344" s="58"/>
    </row>
    <row r="345" spans="15:40" ht="15" customHeight="1">
      <c r="O345" t="s">
        <v>1129</v>
      </c>
      <c r="P345" s="62" t="s">
        <v>402</v>
      </c>
      <c r="S345" s="70"/>
      <c r="AJ345" s="61"/>
      <c r="AK345" s="62"/>
      <c r="AL345" s="58"/>
      <c r="AM345" s="58"/>
      <c r="AN345" s="58"/>
    </row>
    <row r="346" spans="15:40" ht="15" customHeight="1">
      <c r="O346" t="s">
        <v>1130</v>
      </c>
      <c r="P346" s="62" t="s">
        <v>402</v>
      </c>
      <c r="S346" s="70"/>
      <c r="AJ346" s="61"/>
      <c r="AK346" s="62"/>
      <c r="AL346" s="58"/>
      <c r="AM346" s="58"/>
      <c r="AN346" s="58"/>
    </row>
    <row r="347" spans="15:40" ht="15" customHeight="1">
      <c r="O347" t="s">
        <v>1131</v>
      </c>
      <c r="P347" s="62" t="s">
        <v>402</v>
      </c>
      <c r="S347" s="70"/>
      <c r="AJ347" s="61"/>
      <c r="AK347" s="62"/>
      <c r="AL347" s="58"/>
      <c r="AM347" s="58"/>
      <c r="AN347" s="58"/>
    </row>
    <row r="348" spans="15:40" ht="15" customHeight="1">
      <c r="O348" t="s">
        <v>1132</v>
      </c>
      <c r="P348" s="62" t="s">
        <v>405</v>
      </c>
      <c r="S348" s="70"/>
      <c r="AJ348" s="61"/>
      <c r="AK348" s="62"/>
      <c r="AL348" s="58"/>
      <c r="AM348" s="58"/>
      <c r="AN348" s="58"/>
    </row>
    <row r="349" spans="15:40" ht="15" customHeight="1">
      <c r="O349" t="s">
        <v>1133</v>
      </c>
      <c r="P349" s="62" t="s">
        <v>405</v>
      </c>
      <c r="S349" s="70"/>
      <c r="AJ349" s="61"/>
      <c r="AK349" s="62"/>
      <c r="AL349" s="58"/>
      <c r="AM349" s="58"/>
      <c r="AN349" s="58"/>
    </row>
    <row r="350" spans="15:40" ht="15" customHeight="1">
      <c r="O350" t="s">
        <v>1134</v>
      </c>
      <c r="P350" s="62" t="s">
        <v>405</v>
      </c>
      <c r="S350" s="70"/>
      <c r="AJ350" s="61"/>
      <c r="AK350" s="62"/>
      <c r="AL350" s="58"/>
      <c r="AM350" s="58"/>
      <c r="AN350" s="58"/>
    </row>
    <row r="351" spans="15:40" ht="15" customHeight="1">
      <c r="O351" t="s">
        <v>1135</v>
      </c>
      <c r="P351" s="62" t="s">
        <v>405</v>
      </c>
      <c r="S351" s="70"/>
      <c r="T351" s="70"/>
      <c r="AJ351" s="61"/>
      <c r="AK351" s="62"/>
      <c r="AL351" s="58"/>
      <c r="AM351" s="58"/>
      <c r="AN351" s="58"/>
    </row>
    <row r="352" spans="15:40" ht="15" customHeight="1">
      <c r="O352" t="s">
        <v>1136</v>
      </c>
      <c r="P352" s="62" t="s">
        <v>405</v>
      </c>
      <c r="S352" s="70"/>
      <c r="AJ352" s="61"/>
      <c r="AK352" s="62"/>
      <c r="AL352" s="58"/>
      <c r="AM352" s="58"/>
      <c r="AN352" s="58"/>
    </row>
    <row r="353" spans="15:40" ht="15" customHeight="1">
      <c r="O353" t="s">
        <v>1137</v>
      </c>
      <c r="P353" s="62" t="s">
        <v>405</v>
      </c>
      <c r="S353" s="70"/>
      <c r="AJ353" s="61"/>
      <c r="AK353" s="62"/>
      <c r="AL353" s="58"/>
      <c r="AM353" s="58"/>
      <c r="AN353" s="58"/>
    </row>
    <row r="354" spans="15:40" ht="15" customHeight="1">
      <c r="O354" t="s">
        <v>1138</v>
      </c>
      <c r="P354" s="62" t="s">
        <v>405</v>
      </c>
      <c r="S354" s="70"/>
      <c r="AJ354" s="61"/>
      <c r="AK354" s="62"/>
      <c r="AL354" s="58"/>
      <c r="AM354" s="58"/>
      <c r="AN354" s="58"/>
    </row>
    <row r="355" spans="15:40" ht="15" customHeight="1">
      <c r="O355" t="s">
        <v>1157</v>
      </c>
      <c r="P355" s="62" t="s">
        <v>405</v>
      </c>
      <c r="S355" s="70"/>
      <c r="AJ355" s="61"/>
      <c r="AK355" s="62"/>
      <c r="AL355" s="58"/>
      <c r="AM355" s="58"/>
      <c r="AN355" s="58"/>
    </row>
    <row r="356" spans="15:40" ht="15" customHeight="1">
      <c r="O356" t="s">
        <v>1139</v>
      </c>
      <c r="P356" s="62" t="s">
        <v>405</v>
      </c>
      <c r="S356" s="70"/>
      <c r="AJ356" s="61"/>
      <c r="AK356" s="62"/>
      <c r="AL356" s="58"/>
      <c r="AM356" s="58"/>
      <c r="AN356" s="58"/>
    </row>
    <row r="357" spans="15:40" ht="15" customHeight="1">
      <c r="O357" t="s">
        <v>1140</v>
      </c>
      <c r="P357" s="62" t="s">
        <v>405</v>
      </c>
      <c r="S357" s="70"/>
      <c r="AJ357" s="61"/>
      <c r="AK357" s="62"/>
      <c r="AL357" s="58"/>
      <c r="AM357" s="58"/>
      <c r="AN357" s="58"/>
    </row>
    <row r="358" spans="15:40" ht="15" customHeight="1">
      <c r="O358" t="s">
        <v>1141</v>
      </c>
      <c r="P358" s="62" t="s">
        <v>405</v>
      </c>
      <c r="S358" s="70"/>
      <c r="AJ358" s="61"/>
      <c r="AK358" s="62"/>
      <c r="AL358" s="58"/>
      <c r="AM358" s="58"/>
      <c r="AN358" s="58"/>
    </row>
    <row r="359" spans="15:40" ht="15" customHeight="1">
      <c r="O359" t="s">
        <v>1142</v>
      </c>
      <c r="P359" s="62" t="s">
        <v>405</v>
      </c>
      <c r="S359" s="70"/>
      <c r="AJ359" s="61"/>
      <c r="AK359" s="62"/>
      <c r="AL359" s="58"/>
      <c r="AM359" s="58"/>
      <c r="AN359" s="58"/>
    </row>
    <row r="360" spans="15:40" ht="15" customHeight="1">
      <c r="O360" t="s">
        <v>1143</v>
      </c>
      <c r="P360" s="62" t="s">
        <v>405</v>
      </c>
      <c r="S360" s="70"/>
      <c r="AJ360" s="61"/>
      <c r="AK360" s="62"/>
      <c r="AL360" s="58"/>
      <c r="AM360" s="58"/>
      <c r="AN360" s="58"/>
    </row>
    <row r="361" spans="15:40" ht="15" customHeight="1">
      <c r="O361" t="s">
        <v>1144</v>
      </c>
      <c r="P361" s="62" t="s">
        <v>405</v>
      </c>
      <c r="S361" s="70"/>
      <c r="AJ361" s="61"/>
      <c r="AK361" s="62"/>
      <c r="AL361" s="58"/>
      <c r="AM361" s="58"/>
      <c r="AN361" s="58"/>
    </row>
    <row r="362" spans="15:40" ht="15" customHeight="1">
      <c r="O362" t="s">
        <v>1145</v>
      </c>
      <c r="P362" s="62" t="s">
        <v>405</v>
      </c>
      <c r="S362" s="70"/>
      <c r="AJ362" s="61"/>
      <c r="AK362" s="62"/>
      <c r="AL362" s="58"/>
      <c r="AM362" s="58"/>
      <c r="AN362" s="58"/>
    </row>
    <row r="363" spans="15:40" ht="15" customHeight="1">
      <c r="O363" t="s">
        <v>1146</v>
      </c>
      <c r="P363" s="62" t="s">
        <v>405</v>
      </c>
      <c r="S363" s="70"/>
      <c r="AJ363" s="61"/>
      <c r="AK363" s="62"/>
      <c r="AL363" s="58"/>
      <c r="AM363" s="58"/>
      <c r="AN363" s="58"/>
    </row>
    <row r="364" spans="15:40" ht="15" customHeight="1">
      <c r="O364" t="s">
        <v>1147</v>
      </c>
      <c r="P364" s="62" t="s">
        <v>405</v>
      </c>
      <c r="S364" s="70"/>
      <c r="AJ364" s="61"/>
      <c r="AK364" s="62"/>
      <c r="AL364" s="58"/>
      <c r="AM364" s="58"/>
      <c r="AN364" s="58"/>
    </row>
    <row r="365" spans="15:40" ht="15" customHeight="1">
      <c r="O365" t="s">
        <v>1148</v>
      </c>
      <c r="P365" s="62" t="s">
        <v>405</v>
      </c>
      <c r="S365" s="70"/>
      <c r="AJ365" s="61"/>
      <c r="AK365" s="62"/>
      <c r="AL365" s="58"/>
      <c r="AM365" s="58"/>
      <c r="AN365" s="58"/>
    </row>
    <row r="366" spans="15:40" ht="15" customHeight="1">
      <c r="O366" t="s">
        <v>1557</v>
      </c>
      <c r="P366" s="62" t="s">
        <v>405</v>
      </c>
      <c r="S366" s="70"/>
      <c r="AJ366" s="61"/>
      <c r="AK366" s="62"/>
      <c r="AL366" s="58"/>
      <c r="AM366" s="58"/>
      <c r="AN366" s="58"/>
    </row>
    <row r="367" spans="15:40" ht="15" customHeight="1">
      <c r="O367" t="s">
        <v>1149</v>
      </c>
      <c r="P367" s="62" t="s">
        <v>405</v>
      </c>
      <c r="S367" s="70"/>
      <c r="AJ367" s="61"/>
      <c r="AK367" s="62"/>
      <c r="AL367" s="58"/>
      <c r="AM367" s="58"/>
      <c r="AN367" s="58"/>
    </row>
    <row r="368" spans="15:40" ht="15" customHeight="1">
      <c r="O368" t="s">
        <v>1150</v>
      </c>
      <c r="P368" s="62" t="s">
        <v>405</v>
      </c>
      <c r="S368" s="70"/>
      <c r="AJ368" s="61"/>
      <c r="AK368" s="62"/>
      <c r="AL368" s="58"/>
      <c r="AM368" s="58"/>
      <c r="AN368" s="58"/>
    </row>
    <row r="369" spans="15:40" ht="15" customHeight="1">
      <c r="O369" t="s">
        <v>1625</v>
      </c>
      <c r="P369" s="62" t="s">
        <v>405</v>
      </c>
      <c r="S369" s="70"/>
      <c r="AJ369" s="61"/>
      <c r="AK369" s="62"/>
      <c r="AL369" s="58"/>
      <c r="AM369" s="58"/>
      <c r="AN369" s="58"/>
    </row>
    <row r="370" spans="15:40" ht="15" customHeight="1">
      <c r="O370" t="s">
        <v>1151</v>
      </c>
      <c r="P370" s="62" t="s">
        <v>405</v>
      </c>
      <c r="S370" s="70"/>
      <c r="AJ370" s="61"/>
      <c r="AK370" s="62"/>
      <c r="AL370" s="58"/>
      <c r="AM370" s="58"/>
      <c r="AN370" s="58"/>
    </row>
    <row r="371" spans="15:40" ht="15" customHeight="1">
      <c r="O371" s="353" t="s">
        <v>1127</v>
      </c>
      <c r="P371" s="352"/>
      <c r="S371" s="70"/>
      <c r="AJ371" s="61"/>
      <c r="AK371" s="62"/>
      <c r="AL371" s="58"/>
      <c r="AM371" s="58"/>
      <c r="AN371" s="58"/>
    </row>
    <row r="372" spans="15:40" ht="15" customHeight="1">
      <c r="O372" t="s">
        <v>1626</v>
      </c>
      <c r="P372" s="62" t="s">
        <v>402</v>
      </c>
      <c r="S372" s="70"/>
      <c r="AJ372" s="61"/>
      <c r="AK372" s="62"/>
      <c r="AL372" s="58"/>
      <c r="AM372" s="58"/>
      <c r="AN372" s="58"/>
    </row>
    <row r="373" spans="15:40" ht="15" customHeight="1">
      <c r="O373" t="s">
        <v>1627</v>
      </c>
      <c r="P373" s="62" t="s">
        <v>402</v>
      </c>
      <c r="S373" s="70"/>
      <c r="AJ373" s="61"/>
      <c r="AK373" s="62"/>
      <c r="AL373" s="58"/>
      <c r="AM373" s="58"/>
      <c r="AN373" s="58"/>
    </row>
    <row r="374" spans="15:40" ht="15" customHeight="1">
      <c r="O374" t="s">
        <v>1153</v>
      </c>
      <c r="P374" s="62" t="s">
        <v>405</v>
      </c>
      <c r="S374" s="70"/>
      <c r="AJ374" s="61"/>
      <c r="AK374" s="62"/>
      <c r="AL374" s="58"/>
      <c r="AM374" s="58"/>
      <c r="AN374" s="58"/>
    </row>
    <row r="375" spans="15:40" ht="15" customHeight="1">
      <c r="O375" t="s">
        <v>1154</v>
      </c>
      <c r="P375" s="62" t="s">
        <v>405</v>
      </c>
      <c r="S375" s="70"/>
      <c r="AJ375" s="61"/>
      <c r="AK375" s="62"/>
      <c r="AL375" s="58"/>
      <c r="AM375" s="58"/>
      <c r="AN375" s="58"/>
    </row>
    <row r="376" spans="15:40" ht="15" customHeight="1">
      <c r="O376" t="s">
        <v>1155</v>
      </c>
      <c r="P376" s="62" t="s">
        <v>405</v>
      </c>
      <c r="S376" s="70"/>
      <c r="AJ376" s="61"/>
      <c r="AK376" s="62"/>
      <c r="AL376" s="58"/>
      <c r="AM376" s="58"/>
      <c r="AN376" s="58"/>
    </row>
    <row r="377" spans="15:40" ht="15" customHeight="1">
      <c r="O377" t="s">
        <v>1156</v>
      </c>
      <c r="P377" s="62" t="s">
        <v>405</v>
      </c>
      <c r="S377" s="70"/>
      <c r="AJ377" s="61"/>
      <c r="AK377" s="62"/>
      <c r="AL377" s="58"/>
      <c r="AM377" s="58"/>
      <c r="AN377" s="58"/>
    </row>
    <row r="378" spans="15:40" ht="15" customHeight="1">
      <c r="O378" t="s">
        <v>1158</v>
      </c>
      <c r="P378" s="62" t="s">
        <v>405</v>
      </c>
      <c r="S378" s="70"/>
      <c r="AJ378" s="61"/>
      <c r="AK378" s="62"/>
      <c r="AL378" s="58"/>
      <c r="AM378" s="58"/>
      <c r="AN378" s="58"/>
    </row>
    <row r="379" spans="15:40" ht="15" customHeight="1">
      <c r="O379" t="s">
        <v>1159</v>
      </c>
      <c r="P379" s="62" t="s">
        <v>405</v>
      </c>
      <c r="S379" s="70"/>
      <c r="AJ379" s="61"/>
      <c r="AK379" s="62"/>
      <c r="AL379" s="58"/>
      <c r="AM379" s="58"/>
      <c r="AN379" s="58"/>
    </row>
    <row r="380" spans="15:40" ht="15" customHeight="1">
      <c r="O380" t="s">
        <v>1702</v>
      </c>
      <c r="P380" s="62" t="s">
        <v>405</v>
      </c>
      <c r="S380" s="70"/>
      <c r="AJ380" s="61"/>
      <c r="AK380" s="62"/>
      <c r="AL380" s="58"/>
      <c r="AM380" s="58"/>
      <c r="AN380" s="58"/>
    </row>
    <row r="381" spans="15:40" ht="15" customHeight="1">
      <c r="O381" t="s">
        <v>1160</v>
      </c>
      <c r="P381" s="62" t="s">
        <v>405</v>
      </c>
      <c r="S381" s="70"/>
      <c r="AJ381" s="61"/>
      <c r="AK381" s="62"/>
      <c r="AL381" s="58"/>
      <c r="AM381" s="58"/>
      <c r="AN381" s="58"/>
    </row>
    <row r="382" spans="15:40" ht="15" customHeight="1">
      <c r="O382" t="s">
        <v>1161</v>
      </c>
      <c r="P382" s="62" t="s">
        <v>405</v>
      </c>
      <c r="S382" s="70"/>
      <c r="AJ382" s="61"/>
      <c r="AK382" s="62"/>
      <c r="AL382" s="58"/>
      <c r="AM382" s="58"/>
      <c r="AN382" s="58"/>
    </row>
    <row r="383" spans="15:40" ht="15" customHeight="1">
      <c r="O383" t="s">
        <v>1162</v>
      </c>
      <c r="P383" s="62" t="s">
        <v>405</v>
      </c>
      <c r="S383" s="70"/>
      <c r="AJ383" s="61"/>
      <c r="AK383" s="62"/>
      <c r="AL383" s="58"/>
      <c r="AM383" s="58"/>
      <c r="AN383" s="58"/>
    </row>
    <row r="384" spans="15:40" ht="15" customHeight="1">
      <c r="O384" t="s">
        <v>1163</v>
      </c>
      <c r="P384" s="62" t="s">
        <v>405</v>
      </c>
      <c r="S384" s="70"/>
      <c r="AJ384" s="61"/>
      <c r="AK384" s="62"/>
      <c r="AL384" s="58"/>
      <c r="AM384" s="58"/>
      <c r="AN384" s="58"/>
    </row>
    <row r="385" spans="15:40" ht="15" customHeight="1">
      <c r="O385" t="s">
        <v>1628</v>
      </c>
      <c r="P385" s="62" t="s">
        <v>405</v>
      </c>
      <c r="S385" s="70"/>
      <c r="AJ385" s="61"/>
      <c r="AK385" s="62"/>
      <c r="AL385" s="58"/>
      <c r="AM385" s="58"/>
      <c r="AN385" s="58"/>
    </row>
    <row r="386" spans="15:40" ht="15" customHeight="1">
      <c r="O386" t="s">
        <v>1164</v>
      </c>
      <c r="P386" s="62" t="s">
        <v>405</v>
      </c>
      <c r="S386" s="70"/>
      <c r="AJ386" s="61"/>
      <c r="AK386" s="62"/>
      <c r="AL386" s="58"/>
      <c r="AM386" s="58"/>
      <c r="AN386" s="58"/>
    </row>
    <row r="387" spans="15:40" ht="15" customHeight="1">
      <c r="O387" t="s">
        <v>1165</v>
      </c>
      <c r="P387" s="62" t="s">
        <v>405</v>
      </c>
      <c r="S387" s="70"/>
      <c r="AJ387" s="61"/>
      <c r="AK387" s="62"/>
      <c r="AL387" s="58"/>
      <c r="AM387" s="58"/>
      <c r="AN387" s="58"/>
    </row>
    <row r="388" spans="15:40" ht="15" customHeight="1">
      <c r="O388" t="s">
        <v>1629</v>
      </c>
      <c r="P388" s="62" t="s">
        <v>405</v>
      </c>
      <c r="S388" s="70"/>
      <c r="AJ388" s="61"/>
      <c r="AK388" s="62"/>
      <c r="AL388" s="58"/>
      <c r="AM388" s="58"/>
      <c r="AN388" s="58"/>
    </row>
    <row r="389" spans="15:40" ht="15" customHeight="1">
      <c r="O389" t="s">
        <v>1166</v>
      </c>
      <c r="P389" s="62" t="s">
        <v>405</v>
      </c>
      <c r="S389" s="70"/>
      <c r="AJ389" s="61"/>
      <c r="AK389" s="62"/>
      <c r="AL389" s="58"/>
      <c r="AM389" s="58"/>
      <c r="AN389" s="58"/>
    </row>
    <row r="390" spans="15:40" ht="15" customHeight="1">
      <c r="O390" t="s">
        <v>1167</v>
      </c>
      <c r="P390" s="62" t="s">
        <v>405</v>
      </c>
      <c r="S390" s="70"/>
      <c r="AJ390" s="61"/>
      <c r="AK390" s="62"/>
      <c r="AL390" s="58"/>
      <c r="AM390" s="58"/>
      <c r="AN390" s="58"/>
    </row>
    <row r="391" spans="15:40" ht="15" customHeight="1">
      <c r="O391" t="s">
        <v>1168</v>
      </c>
      <c r="P391" s="62" t="s">
        <v>405</v>
      </c>
      <c r="S391" s="70"/>
      <c r="AJ391" s="61"/>
      <c r="AK391" s="62"/>
      <c r="AL391" s="58"/>
      <c r="AM391" s="58"/>
      <c r="AN391" s="58"/>
    </row>
    <row r="392" spans="15:40" ht="15" customHeight="1">
      <c r="O392" t="s">
        <v>1630</v>
      </c>
      <c r="P392" s="62" t="s">
        <v>405</v>
      </c>
      <c r="S392" s="70"/>
      <c r="AJ392" s="61"/>
      <c r="AK392" s="62"/>
      <c r="AL392" s="58"/>
      <c r="AM392" s="58"/>
      <c r="AN392" s="58"/>
    </row>
    <row r="393" spans="15:40" ht="15" customHeight="1">
      <c r="O393" t="s">
        <v>1169</v>
      </c>
      <c r="P393" s="62" t="s">
        <v>405</v>
      </c>
      <c r="S393" s="70"/>
      <c r="AJ393" s="61"/>
      <c r="AK393" s="62"/>
      <c r="AL393" s="58"/>
      <c r="AM393" s="58"/>
      <c r="AN393" s="58"/>
    </row>
    <row r="394" spans="15:40" ht="15" customHeight="1">
      <c r="O394" s="353" t="s">
        <v>1152</v>
      </c>
      <c r="P394" s="352"/>
      <c r="S394" s="70"/>
      <c r="AJ394" s="61"/>
      <c r="AK394" s="62"/>
      <c r="AL394" s="58"/>
      <c r="AM394" s="58"/>
      <c r="AN394" s="58"/>
    </row>
    <row r="395" spans="15:40" ht="15" customHeight="1">
      <c r="O395" t="s">
        <v>1171</v>
      </c>
      <c r="P395" s="62" t="s">
        <v>402</v>
      </c>
      <c r="S395" s="70"/>
      <c r="AJ395" s="61"/>
      <c r="AK395" s="62"/>
      <c r="AL395" s="58"/>
      <c r="AM395" s="58"/>
      <c r="AN395" s="58"/>
    </row>
    <row r="396" spans="15:40" ht="15" customHeight="1">
      <c r="O396" t="s">
        <v>1172</v>
      </c>
      <c r="P396" s="62" t="s">
        <v>402</v>
      </c>
      <c r="S396" s="70"/>
      <c r="AJ396" s="61"/>
      <c r="AK396" s="62"/>
      <c r="AL396" s="58"/>
      <c r="AM396" s="58"/>
      <c r="AN396" s="58"/>
    </row>
    <row r="397" spans="15:40" ht="15" customHeight="1">
      <c r="O397" t="s">
        <v>1836</v>
      </c>
      <c r="P397" s="62" t="s">
        <v>402</v>
      </c>
      <c r="S397" s="70"/>
      <c r="AJ397" s="61"/>
      <c r="AK397" s="62"/>
      <c r="AL397" s="58"/>
      <c r="AM397" s="58"/>
      <c r="AN397" s="58"/>
    </row>
    <row r="398" spans="15:40" ht="15" customHeight="1">
      <c r="O398" t="s">
        <v>1173</v>
      </c>
      <c r="P398" s="62" t="s">
        <v>405</v>
      </c>
      <c r="S398" s="70"/>
      <c r="AJ398" s="61"/>
      <c r="AK398" s="62"/>
      <c r="AL398" s="58"/>
      <c r="AM398" s="58"/>
      <c r="AN398" s="58"/>
    </row>
    <row r="399" spans="15:40" ht="15" customHeight="1">
      <c r="O399" t="s">
        <v>1174</v>
      </c>
      <c r="P399" s="62" t="s">
        <v>405</v>
      </c>
      <c r="S399" s="70"/>
      <c r="AJ399" s="61"/>
      <c r="AK399" s="62"/>
      <c r="AL399" s="58"/>
      <c r="AM399" s="58"/>
      <c r="AN399" s="58"/>
    </row>
    <row r="400" spans="15:40" ht="15" customHeight="1">
      <c r="O400" t="s">
        <v>1175</v>
      </c>
      <c r="P400" s="62" t="s">
        <v>405</v>
      </c>
      <c r="S400" s="70"/>
      <c r="AJ400" s="61"/>
      <c r="AK400" s="62"/>
      <c r="AL400" s="58"/>
      <c r="AM400" s="58"/>
      <c r="AN400" s="58"/>
    </row>
    <row r="401" spans="15:40" ht="15" customHeight="1">
      <c r="O401" t="s">
        <v>1176</v>
      </c>
      <c r="P401" s="62" t="s">
        <v>405</v>
      </c>
      <c r="S401" s="70"/>
      <c r="AJ401" s="61"/>
      <c r="AK401" s="62"/>
      <c r="AL401" s="58"/>
      <c r="AM401" s="58"/>
      <c r="AN401" s="58"/>
    </row>
    <row r="402" spans="15:40" ht="15" customHeight="1">
      <c r="O402" t="s">
        <v>1177</v>
      </c>
      <c r="P402" s="62" t="s">
        <v>405</v>
      </c>
      <c r="S402" s="70"/>
      <c r="AJ402" s="61"/>
      <c r="AK402" s="62"/>
      <c r="AL402" s="58"/>
      <c r="AM402" s="58"/>
      <c r="AN402" s="58"/>
    </row>
    <row r="403" spans="15:40" ht="15" customHeight="1">
      <c r="O403" t="s">
        <v>1178</v>
      </c>
      <c r="P403" s="62" t="s">
        <v>405</v>
      </c>
      <c r="S403" s="70"/>
      <c r="AJ403" s="61"/>
      <c r="AK403" s="62"/>
      <c r="AL403" s="58"/>
      <c r="AM403" s="58"/>
      <c r="AN403" s="58"/>
    </row>
    <row r="404" spans="15:40" ht="15" customHeight="1">
      <c r="O404" t="s">
        <v>1179</v>
      </c>
      <c r="P404" s="62" t="s">
        <v>405</v>
      </c>
      <c r="S404" s="70"/>
      <c r="AJ404" s="61"/>
      <c r="AK404" s="62"/>
      <c r="AL404" s="58"/>
      <c r="AM404" s="58"/>
      <c r="AN404" s="58"/>
    </row>
    <row r="405" spans="15:40" ht="15" customHeight="1">
      <c r="O405" t="s">
        <v>1180</v>
      </c>
      <c r="P405" s="62" t="s">
        <v>405</v>
      </c>
      <c r="S405" s="70"/>
      <c r="AJ405" s="61"/>
      <c r="AK405" s="62"/>
      <c r="AL405" s="58"/>
      <c r="AM405" s="58"/>
      <c r="AN405" s="58"/>
    </row>
    <row r="406" spans="15:40" ht="15" customHeight="1">
      <c r="O406" t="s">
        <v>1181</v>
      </c>
      <c r="P406" s="62" t="s">
        <v>405</v>
      </c>
      <c r="S406" s="70"/>
      <c r="AJ406" s="61"/>
      <c r="AK406" s="62"/>
      <c r="AL406" s="58"/>
      <c r="AM406" s="58"/>
      <c r="AN406" s="58"/>
    </row>
    <row r="407" spans="15:40" ht="15" customHeight="1">
      <c r="O407" t="s">
        <v>1182</v>
      </c>
      <c r="P407" s="62" t="s">
        <v>405</v>
      </c>
      <c r="S407" s="70"/>
      <c r="AJ407" s="61"/>
      <c r="AK407" s="62"/>
      <c r="AL407" s="58"/>
      <c r="AM407" s="58"/>
      <c r="AN407" s="58"/>
    </row>
    <row r="408" spans="15:40" ht="15" customHeight="1">
      <c r="O408" t="s">
        <v>1183</v>
      </c>
      <c r="P408" s="62" t="s">
        <v>405</v>
      </c>
      <c r="S408" s="70"/>
      <c r="AJ408" s="61"/>
      <c r="AK408" s="62"/>
      <c r="AL408" s="58"/>
      <c r="AM408" s="58"/>
      <c r="AN408" s="58"/>
    </row>
    <row r="409" spans="15:40" ht="15" customHeight="1">
      <c r="O409" t="s">
        <v>1184</v>
      </c>
      <c r="P409" s="62" t="s">
        <v>405</v>
      </c>
      <c r="S409" s="70"/>
      <c r="AJ409" s="61"/>
      <c r="AK409" s="62"/>
      <c r="AL409" s="58"/>
      <c r="AM409" s="58"/>
      <c r="AN409" s="58"/>
    </row>
    <row r="410" spans="15:40" ht="15" customHeight="1">
      <c r="O410" t="s">
        <v>1185</v>
      </c>
      <c r="P410" s="62" t="s">
        <v>405</v>
      </c>
      <c r="S410" s="70"/>
      <c r="AJ410" s="61"/>
      <c r="AK410" s="62"/>
      <c r="AL410" s="58"/>
      <c r="AM410" s="58"/>
      <c r="AN410" s="58"/>
    </row>
    <row r="411" spans="15:40" ht="15" customHeight="1">
      <c r="O411" t="s">
        <v>1186</v>
      </c>
      <c r="P411" s="62" t="s">
        <v>405</v>
      </c>
      <c r="S411" s="70"/>
      <c r="AJ411" s="61"/>
      <c r="AK411" s="62"/>
      <c r="AL411" s="58"/>
      <c r="AM411" s="58"/>
      <c r="AN411" s="58"/>
    </row>
    <row r="412" spans="15:40" ht="15" customHeight="1">
      <c r="O412" t="s">
        <v>1187</v>
      </c>
      <c r="P412" s="62" t="s">
        <v>405</v>
      </c>
      <c r="S412" s="70"/>
      <c r="AJ412" s="61"/>
      <c r="AK412" s="62"/>
      <c r="AL412" s="58"/>
      <c r="AM412" s="58"/>
      <c r="AN412" s="58"/>
    </row>
    <row r="413" spans="15:40" ht="15" customHeight="1">
      <c r="O413" t="s">
        <v>1188</v>
      </c>
      <c r="P413" s="62" t="s">
        <v>405</v>
      </c>
      <c r="S413" s="70"/>
      <c r="AJ413" s="61"/>
      <c r="AK413" s="62"/>
      <c r="AL413" s="58"/>
      <c r="AM413" s="58"/>
      <c r="AN413" s="58"/>
    </row>
    <row r="414" spans="15:40" ht="15" customHeight="1">
      <c r="O414" t="s">
        <v>1189</v>
      </c>
      <c r="P414" s="62" t="s">
        <v>405</v>
      </c>
      <c r="S414" s="70"/>
      <c r="AJ414" s="61"/>
      <c r="AK414" s="62"/>
      <c r="AL414" s="58"/>
      <c r="AM414" s="58"/>
      <c r="AN414" s="58"/>
    </row>
    <row r="415" spans="15:40" ht="15" customHeight="1">
      <c r="O415" t="s">
        <v>1190</v>
      </c>
      <c r="P415" s="62" t="s">
        <v>405</v>
      </c>
      <c r="S415" s="70"/>
      <c r="AJ415" s="61"/>
      <c r="AK415" s="62"/>
      <c r="AL415" s="58"/>
      <c r="AM415" s="58"/>
      <c r="AN415" s="58"/>
    </row>
    <row r="416" spans="15:40" ht="15" customHeight="1">
      <c r="O416" t="s">
        <v>1191</v>
      </c>
      <c r="P416" s="62" t="s">
        <v>405</v>
      </c>
      <c r="S416" s="70"/>
      <c r="AJ416" s="61"/>
      <c r="AK416" s="62"/>
      <c r="AL416" s="58"/>
      <c r="AM416" s="58"/>
      <c r="AN416" s="58"/>
    </row>
    <row r="417" spans="15:40" ht="15" customHeight="1">
      <c r="O417" t="s">
        <v>1192</v>
      </c>
      <c r="P417" s="62" t="s">
        <v>405</v>
      </c>
      <c r="S417" s="70"/>
      <c r="AJ417" s="61"/>
      <c r="AK417" s="62"/>
      <c r="AL417" s="58"/>
      <c r="AM417" s="58"/>
      <c r="AN417" s="58"/>
    </row>
    <row r="418" spans="15:40" ht="15" customHeight="1">
      <c r="O418" t="s">
        <v>1193</v>
      </c>
      <c r="P418" s="62" t="s">
        <v>405</v>
      </c>
      <c r="S418" s="70"/>
      <c r="AJ418" s="61"/>
      <c r="AK418" s="62"/>
      <c r="AL418" s="58"/>
      <c r="AM418" s="58"/>
      <c r="AN418" s="58"/>
    </row>
    <row r="419" spans="15:40" ht="15" customHeight="1">
      <c r="O419" t="s">
        <v>1194</v>
      </c>
      <c r="P419" s="62" t="s">
        <v>405</v>
      </c>
      <c r="S419" s="70"/>
      <c r="AJ419" s="61"/>
      <c r="AK419" s="62"/>
      <c r="AL419" s="58"/>
      <c r="AM419" s="58"/>
      <c r="AN419" s="58"/>
    </row>
    <row r="420" spans="15:40" ht="15" customHeight="1">
      <c r="O420" t="s">
        <v>1195</v>
      </c>
      <c r="P420" s="62" t="s">
        <v>405</v>
      </c>
      <c r="S420" s="70"/>
      <c r="AJ420" s="61"/>
      <c r="AK420" s="62"/>
      <c r="AL420" s="58"/>
      <c r="AM420" s="58"/>
      <c r="AN420" s="58"/>
    </row>
    <row r="421" spans="15:40" ht="15" customHeight="1">
      <c r="O421" t="s">
        <v>1196</v>
      </c>
      <c r="P421" s="62" t="s">
        <v>405</v>
      </c>
      <c r="S421" s="70"/>
      <c r="AJ421" s="61"/>
      <c r="AK421" s="62"/>
      <c r="AL421" s="58"/>
      <c r="AM421" s="58"/>
      <c r="AN421" s="58"/>
    </row>
    <row r="422" spans="15:40" ht="15" customHeight="1">
      <c r="O422" t="s">
        <v>1197</v>
      </c>
      <c r="P422" s="62" t="s">
        <v>405</v>
      </c>
      <c r="S422" s="70"/>
      <c r="AJ422" s="61"/>
      <c r="AK422" s="62"/>
      <c r="AL422" s="58"/>
      <c r="AM422" s="58"/>
      <c r="AN422" s="58"/>
    </row>
    <row r="423" spans="15:40" ht="15" customHeight="1">
      <c r="O423" t="s">
        <v>1198</v>
      </c>
      <c r="P423" s="62" t="s">
        <v>405</v>
      </c>
      <c r="S423" s="70"/>
      <c r="AJ423" s="61"/>
      <c r="AK423" s="62"/>
      <c r="AL423" s="58"/>
      <c r="AM423" s="58"/>
      <c r="AN423" s="58"/>
    </row>
    <row r="424" spans="15:40" ht="15" customHeight="1">
      <c r="O424" t="s">
        <v>1559</v>
      </c>
      <c r="P424" s="62" t="s">
        <v>405</v>
      </c>
      <c r="S424" s="70"/>
      <c r="AJ424" s="61"/>
      <c r="AK424" s="62"/>
      <c r="AL424" s="58"/>
      <c r="AM424" s="58"/>
      <c r="AN424" s="58"/>
    </row>
    <row r="425" spans="15:40" ht="15" customHeight="1">
      <c r="O425" t="s">
        <v>1199</v>
      </c>
      <c r="P425" s="62" t="s">
        <v>405</v>
      </c>
      <c r="S425" s="70"/>
      <c r="AJ425" s="61"/>
      <c r="AK425" s="62"/>
      <c r="AL425" s="58"/>
      <c r="AM425" s="58"/>
      <c r="AN425" s="58"/>
    </row>
    <row r="426" spans="15:40" ht="15" customHeight="1">
      <c r="O426" t="s">
        <v>1560</v>
      </c>
      <c r="P426" s="62" t="s">
        <v>405</v>
      </c>
      <c r="S426" s="70"/>
      <c r="AJ426" s="61"/>
      <c r="AK426" s="62"/>
      <c r="AL426" s="58"/>
      <c r="AM426" s="58"/>
      <c r="AN426" s="58"/>
    </row>
    <row r="427" spans="15:40" ht="15" customHeight="1">
      <c r="O427" t="s">
        <v>1558</v>
      </c>
      <c r="P427" s="62" t="s">
        <v>405</v>
      </c>
      <c r="S427" s="70"/>
      <c r="AJ427" s="61"/>
      <c r="AK427" s="62"/>
      <c r="AL427" s="58"/>
      <c r="AM427" s="58"/>
      <c r="AN427" s="58"/>
    </row>
    <row r="428" spans="15:40" ht="15" customHeight="1">
      <c r="O428" t="s">
        <v>1837</v>
      </c>
      <c r="P428" s="62" t="s">
        <v>405</v>
      </c>
      <c r="S428" s="70"/>
      <c r="AJ428" s="61"/>
      <c r="AK428" s="62"/>
      <c r="AL428" s="58"/>
      <c r="AM428" s="58"/>
      <c r="AN428" s="58"/>
    </row>
    <row r="429" spans="15:40" ht="15" customHeight="1">
      <c r="O429" t="s">
        <v>1838</v>
      </c>
      <c r="P429" s="62" t="s">
        <v>405</v>
      </c>
      <c r="S429" s="70"/>
      <c r="AJ429" s="61"/>
      <c r="AK429" s="62"/>
      <c r="AL429" s="58"/>
      <c r="AM429" s="58"/>
      <c r="AN429" s="58"/>
    </row>
    <row r="430" spans="15:40" ht="15" customHeight="1">
      <c r="O430" s="353" t="s">
        <v>1170</v>
      </c>
      <c r="P430" s="352"/>
      <c r="S430" s="70"/>
      <c r="AJ430" s="61"/>
      <c r="AK430" s="62"/>
      <c r="AL430" s="58"/>
      <c r="AM430" s="58"/>
      <c r="AN430" s="58"/>
    </row>
    <row r="431" spans="15:40" ht="15" customHeight="1">
      <c r="O431" t="s">
        <v>1201</v>
      </c>
      <c r="P431" s="62" t="s">
        <v>402</v>
      </c>
      <c r="S431" s="70"/>
      <c r="AJ431" s="61"/>
      <c r="AK431" s="62"/>
      <c r="AL431" s="58"/>
      <c r="AM431" s="58"/>
      <c r="AN431" s="58"/>
    </row>
    <row r="432" spans="15:40" ht="15" customHeight="1">
      <c r="O432" t="s">
        <v>1202</v>
      </c>
      <c r="P432" s="62" t="s">
        <v>402</v>
      </c>
      <c r="S432" s="70"/>
      <c r="AJ432" s="61"/>
      <c r="AK432" s="62"/>
      <c r="AL432" s="58"/>
      <c r="AM432" s="58"/>
      <c r="AN432" s="58"/>
    </row>
    <row r="433" spans="15:40" ht="15" customHeight="1">
      <c r="O433" t="s">
        <v>1203</v>
      </c>
      <c r="P433" s="62" t="s">
        <v>402</v>
      </c>
      <c r="S433" s="70"/>
      <c r="AJ433" s="61"/>
      <c r="AK433" s="62"/>
      <c r="AL433" s="58"/>
      <c r="AM433" s="58"/>
      <c r="AN433" s="58"/>
    </row>
    <row r="434" spans="15:40" ht="15" customHeight="1">
      <c r="O434" t="s">
        <v>1631</v>
      </c>
      <c r="P434" s="62" t="s">
        <v>402</v>
      </c>
      <c r="S434" s="70"/>
      <c r="AJ434" s="61"/>
      <c r="AK434" s="62"/>
      <c r="AL434" s="58"/>
      <c r="AM434" s="58"/>
      <c r="AN434" s="58"/>
    </row>
    <row r="435" spans="15:40" ht="15" customHeight="1">
      <c r="O435" t="s">
        <v>1204</v>
      </c>
      <c r="P435" s="62" t="s">
        <v>405</v>
      </c>
      <c r="S435" s="70"/>
      <c r="AJ435" s="61"/>
      <c r="AK435" s="62"/>
      <c r="AL435" s="58"/>
      <c r="AM435" s="58"/>
      <c r="AN435" s="58"/>
    </row>
    <row r="436" spans="15:40" ht="15" customHeight="1">
      <c r="O436" t="s">
        <v>1207</v>
      </c>
      <c r="P436" s="62" t="s">
        <v>405</v>
      </c>
      <c r="S436" s="70"/>
      <c r="AJ436" s="61"/>
      <c r="AK436" s="62"/>
      <c r="AL436" s="58"/>
      <c r="AM436" s="58"/>
      <c r="AN436" s="58"/>
    </row>
    <row r="437" spans="15:40" ht="15" customHeight="1">
      <c r="O437" t="s">
        <v>1632</v>
      </c>
      <c r="P437" s="62" t="s">
        <v>405</v>
      </c>
      <c r="S437" s="70"/>
      <c r="AJ437" s="61"/>
      <c r="AK437" s="62"/>
      <c r="AL437" s="58"/>
      <c r="AM437" s="58"/>
      <c r="AN437" s="58"/>
    </row>
    <row r="438" spans="15:40" ht="15" customHeight="1">
      <c r="O438" t="s">
        <v>1325</v>
      </c>
      <c r="P438" s="62" t="s">
        <v>405</v>
      </c>
      <c r="S438" s="70"/>
      <c r="AJ438" s="61"/>
      <c r="AK438" s="62"/>
      <c r="AL438" s="58"/>
      <c r="AM438" s="58"/>
      <c r="AN438" s="58"/>
    </row>
    <row r="439" spans="15:40" ht="15" customHeight="1">
      <c r="O439" t="s">
        <v>1633</v>
      </c>
      <c r="P439" s="62" t="s">
        <v>405</v>
      </c>
      <c r="S439" s="70"/>
      <c r="AJ439" s="61"/>
      <c r="AK439" s="62"/>
      <c r="AL439" s="58"/>
      <c r="AM439" s="58"/>
      <c r="AN439" s="58"/>
    </row>
    <row r="440" spans="15:40" ht="15" customHeight="1">
      <c r="O440" t="s">
        <v>1208</v>
      </c>
      <c r="P440" s="62" t="s">
        <v>405</v>
      </c>
      <c r="S440" s="70"/>
      <c r="AJ440" s="61"/>
      <c r="AK440" s="62"/>
      <c r="AL440" s="58"/>
      <c r="AM440" s="58"/>
      <c r="AN440" s="58"/>
    </row>
    <row r="441" spans="15:40" ht="15" customHeight="1">
      <c r="O441" t="s">
        <v>1209</v>
      </c>
      <c r="P441" s="62" t="s">
        <v>405</v>
      </c>
      <c r="S441" s="70"/>
      <c r="AJ441" s="61"/>
      <c r="AK441" s="62"/>
      <c r="AL441" s="58"/>
      <c r="AM441" s="58"/>
      <c r="AN441" s="58"/>
    </row>
    <row r="442" spans="15:40" ht="15" customHeight="1">
      <c r="O442" t="s">
        <v>1210</v>
      </c>
      <c r="P442" s="62" t="s">
        <v>405</v>
      </c>
      <c r="S442" s="70"/>
      <c r="AJ442" s="61"/>
      <c r="AK442" s="62"/>
      <c r="AL442" s="58"/>
      <c r="AM442" s="58"/>
      <c r="AN442" s="58"/>
    </row>
    <row r="443" spans="15:40" ht="15" customHeight="1">
      <c r="O443" t="s">
        <v>1211</v>
      </c>
      <c r="P443" s="62" t="s">
        <v>405</v>
      </c>
      <c r="S443" s="70"/>
      <c r="AJ443" s="61"/>
      <c r="AK443" s="62"/>
      <c r="AL443" s="58"/>
      <c r="AM443" s="58"/>
      <c r="AN443" s="58"/>
    </row>
    <row r="444" spans="15:40" ht="15" customHeight="1">
      <c r="O444" t="s">
        <v>1212</v>
      </c>
      <c r="P444" s="62" t="s">
        <v>405</v>
      </c>
      <c r="S444" s="70"/>
      <c r="AJ444" s="61"/>
      <c r="AK444" s="62"/>
      <c r="AL444" s="58"/>
      <c r="AM444" s="58"/>
      <c r="AN444" s="58"/>
    </row>
    <row r="445" spans="15:40" ht="15" customHeight="1">
      <c r="O445" t="s">
        <v>1213</v>
      </c>
      <c r="P445" s="62" t="s">
        <v>405</v>
      </c>
      <c r="S445" s="70"/>
      <c r="AJ445" s="61"/>
      <c r="AK445" s="62"/>
      <c r="AL445" s="58"/>
      <c r="AM445" s="58"/>
      <c r="AN445" s="58"/>
    </row>
    <row r="446" spans="15:40" ht="15" customHeight="1">
      <c r="O446" t="s">
        <v>1236</v>
      </c>
      <c r="P446" s="62" t="s">
        <v>405</v>
      </c>
      <c r="S446" s="70"/>
      <c r="AJ446" s="61"/>
      <c r="AK446" s="62"/>
      <c r="AL446" s="58"/>
      <c r="AM446" s="58"/>
      <c r="AN446" s="58"/>
    </row>
    <row r="447" spans="15:40" ht="15" customHeight="1">
      <c r="O447" t="s">
        <v>1214</v>
      </c>
      <c r="P447" s="62" t="s">
        <v>405</v>
      </c>
      <c r="S447" s="70"/>
      <c r="AJ447" s="61"/>
      <c r="AK447" s="62"/>
      <c r="AL447" s="58"/>
      <c r="AM447" s="58"/>
      <c r="AN447" s="58"/>
    </row>
    <row r="448" spans="15:40" ht="15" customHeight="1">
      <c r="O448" t="s">
        <v>1215</v>
      </c>
      <c r="P448" s="62" t="s">
        <v>405</v>
      </c>
      <c r="S448" s="70"/>
      <c r="AJ448" s="61"/>
      <c r="AK448" s="62"/>
      <c r="AL448" s="58"/>
      <c r="AM448" s="58"/>
      <c r="AN448" s="58"/>
    </row>
    <row r="449" spans="15:40" ht="15" customHeight="1">
      <c r="O449" t="s">
        <v>1839</v>
      </c>
      <c r="P449" s="62" t="s">
        <v>405</v>
      </c>
      <c r="S449" s="70"/>
      <c r="AJ449" s="61"/>
      <c r="AK449" s="62"/>
      <c r="AL449" s="58"/>
      <c r="AM449" s="58"/>
      <c r="AN449" s="58"/>
    </row>
    <row r="450" spans="15:40" ht="15" customHeight="1">
      <c r="O450" t="s">
        <v>1840</v>
      </c>
      <c r="P450" s="62" t="s">
        <v>405</v>
      </c>
      <c r="S450" s="70"/>
      <c r="AJ450" s="61"/>
      <c r="AK450" s="62"/>
      <c r="AL450" s="58"/>
      <c r="AM450" s="58"/>
      <c r="AN450" s="58"/>
    </row>
    <row r="451" spans="15:40" ht="15" customHeight="1">
      <c r="O451" s="353" t="s">
        <v>1200</v>
      </c>
      <c r="P451" s="352"/>
      <c r="S451" s="70"/>
      <c r="AJ451" s="61"/>
      <c r="AK451" s="62"/>
      <c r="AL451" s="58"/>
      <c r="AM451" s="58"/>
      <c r="AN451" s="58"/>
    </row>
    <row r="452" spans="15:40" ht="15" customHeight="1">
      <c r="O452" t="s">
        <v>1634</v>
      </c>
      <c r="P452" s="62" t="s">
        <v>402</v>
      </c>
      <c r="S452" s="70"/>
      <c r="AJ452" s="61"/>
      <c r="AK452" s="62"/>
      <c r="AL452" s="58"/>
      <c r="AM452" s="58"/>
      <c r="AN452" s="58"/>
    </row>
    <row r="453" spans="15:40" ht="15" customHeight="1">
      <c r="O453" t="s">
        <v>1217</v>
      </c>
      <c r="P453" s="62" t="s">
        <v>402</v>
      </c>
      <c r="S453" s="70"/>
      <c r="AJ453" s="61"/>
      <c r="AK453" s="62"/>
      <c r="AL453" s="58"/>
      <c r="AM453" s="58"/>
      <c r="AN453" s="58"/>
    </row>
    <row r="454" spans="15:40" ht="15" customHeight="1">
      <c r="O454" t="s">
        <v>1203</v>
      </c>
      <c r="P454" s="62" t="s">
        <v>402</v>
      </c>
      <c r="S454" s="70"/>
      <c r="AJ454" s="61"/>
      <c r="AK454" s="62"/>
      <c r="AL454" s="58"/>
      <c r="AM454" s="58"/>
      <c r="AN454" s="58"/>
    </row>
    <row r="455" spans="15:40" ht="15" customHeight="1">
      <c r="O455" t="s">
        <v>1635</v>
      </c>
      <c r="P455" s="62" t="s">
        <v>405</v>
      </c>
      <c r="S455" s="70"/>
      <c r="AJ455" s="61"/>
      <c r="AK455" s="62"/>
      <c r="AL455" s="58"/>
      <c r="AM455" s="58"/>
      <c r="AN455" s="58"/>
    </row>
    <row r="456" spans="15:40" ht="15" customHeight="1">
      <c r="O456" t="s">
        <v>1218</v>
      </c>
      <c r="P456" s="62" t="s">
        <v>405</v>
      </c>
      <c r="S456" s="70"/>
      <c r="AJ456" s="61"/>
      <c r="AK456" s="62"/>
      <c r="AL456" s="58"/>
      <c r="AM456" s="58"/>
      <c r="AN456" s="58"/>
    </row>
    <row r="457" spans="15:40" ht="15" customHeight="1">
      <c r="O457" t="s">
        <v>1219</v>
      </c>
      <c r="P457" s="62" t="s">
        <v>405</v>
      </c>
      <c r="S457" s="70"/>
      <c r="AJ457" s="61"/>
      <c r="AK457" s="62"/>
      <c r="AL457" s="58"/>
      <c r="AM457" s="58"/>
      <c r="AN457" s="58"/>
    </row>
    <row r="458" spans="15:40" ht="15" customHeight="1">
      <c r="O458" t="s">
        <v>1220</v>
      </c>
      <c r="P458" s="62" t="s">
        <v>405</v>
      </c>
      <c r="S458" s="70"/>
      <c r="AJ458" s="61"/>
      <c r="AK458" s="62"/>
      <c r="AL458" s="58"/>
      <c r="AM458" s="58"/>
      <c r="AN458" s="58"/>
    </row>
    <row r="459" spans="15:40" ht="15" customHeight="1">
      <c r="O459" t="s">
        <v>1221</v>
      </c>
      <c r="P459" s="62" t="s">
        <v>405</v>
      </c>
      <c r="S459" s="70"/>
      <c r="AJ459" s="61"/>
      <c r="AK459" s="62"/>
      <c r="AL459" s="58"/>
      <c r="AM459" s="58"/>
      <c r="AN459" s="58"/>
    </row>
    <row r="460" spans="15:40" ht="15" customHeight="1">
      <c r="O460" t="s">
        <v>1222</v>
      </c>
      <c r="P460" s="62" t="s">
        <v>405</v>
      </c>
      <c r="S460" s="70"/>
      <c r="AJ460" s="61"/>
      <c r="AK460" s="62"/>
      <c r="AL460" s="58"/>
      <c r="AM460" s="58"/>
      <c r="AN460" s="58"/>
    </row>
    <row r="461" spans="15:40" ht="15" customHeight="1">
      <c r="O461" t="s">
        <v>1636</v>
      </c>
      <c r="P461" s="62" t="s">
        <v>405</v>
      </c>
      <c r="S461" s="70"/>
      <c r="AJ461" s="61"/>
      <c r="AK461" s="62"/>
      <c r="AL461" s="58"/>
      <c r="AM461" s="58"/>
      <c r="AN461" s="58"/>
    </row>
    <row r="462" spans="15:40" ht="15" customHeight="1">
      <c r="O462" t="s">
        <v>1223</v>
      </c>
      <c r="P462" s="62" t="s">
        <v>405</v>
      </c>
      <c r="S462" s="70"/>
      <c r="AJ462" s="61"/>
      <c r="AK462" s="62"/>
      <c r="AL462" s="58"/>
      <c r="AM462" s="58"/>
      <c r="AN462" s="58"/>
    </row>
    <row r="463" spans="15:40" ht="15" customHeight="1">
      <c r="O463" t="s">
        <v>1224</v>
      </c>
      <c r="P463" s="62" t="s">
        <v>405</v>
      </c>
      <c r="S463" s="70"/>
      <c r="AJ463" s="61"/>
      <c r="AK463" s="62"/>
      <c r="AL463" s="58"/>
      <c r="AM463" s="58"/>
      <c r="AN463" s="58"/>
    </row>
    <row r="464" spans="15:40" ht="15" customHeight="1">
      <c r="O464" t="s">
        <v>1225</v>
      </c>
      <c r="P464" s="62" t="s">
        <v>405</v>
      </c>
      <c r="S464" s="70"/>
      <c r="AJ464" s="61"/>
      <c r="AK464" s="62"/>
      <c r="AL464" s="58"/>
      <c r="AM464" s="58"/>
      <c r="AN464" s="58"/>
    </row>
    <row r="465" spans="15:40" ht="15" customHeight="1">
      <c r="O465" t="s">
        <v>1205</v>
      </c>
      <c r="P465" s="62" t="s">
        <v>405</v>
      </c>
      <c r="S465" s="70"/>
      <c r="AJ465" s="61"/>
      <c r="AK465" s="62"/>
      <c r="AL465" s="58"/>
      <c r="AM465" s="58"/>
      <c r="AN465" s="58"/>
    </row>
    <row r="466" spans="15:40" ht="15" customHeight="1">
      <c r="O466" t="s">
        <v>1226</v>
      </c>
      <c r="P466" s="62" t="s">
        <v>405</v>
      </c>
      <c r="S466" s="70"/>
      <c r="AJ466" s="61"/>
      <c r="AK466" s="62"/>
      <c r="AL466" s="58"/>
      <c r="AM466" s="58"/>
      <c r="AN466" s="58"/>
    </row>
    <row r="467" spans="15:40" ht="15" customHeight="1">
      <c r="O467" t="s">
        <v>1227</v>
      </c>
      <c r="P467" s="62" t="s">
        <v>405</v>
      </c>
      <c r="S467" s="70"/>
      <c r="AJ467" s="61"/>
      <c r="AK467" s="62"/>
      <c r="AL467" s="58"/>
      <c r="AM467" s="58"/>
      <c r="AN467" s="58"/>
    </row>
    <row r="468" spans="15:40" ht="15" customHeight="1">
      <c r="O468" t="s">
        <v>1228</v>
      </c>
      <c r="P468" s="62" t="s">
        <v>405</v>
      </c>
      <c r="S468" s="70"/>
      <c r="AJ468" s="61"/>
      <c r="AK468" s="62"/>
      <c r="AL468" s="58"/>
      <c r="AM468" s="58"/>
      <c r="AN468" s="58"/>
    </row>
    <row r="469" spans="15:40" ht="15" customHeight="1">
      <c r="O469" t="s">
        <v>1229</v>
      </c>
      <c r="P469" s="62" t="s">
        <v>405</v>
      </c>
      <c r="S469" s="70"/>
      <c r="AJ469" s="61"/>
      <c r="AK469" s="62"/>
      <c r="AL469" s="58"/>
      <c r="AM469" s="58"/>
      <c r="AN469" s="58"/>
    </row>
    <row r="470" spans="15:40" ht="15" customHeight="1">
      <c r="O470" t="s">
        <v>1230</v>
      </c>
      <c r="P470" s="62" t="s">
        <v>405</v>
      </c>
      <c r="S470" s="70"/>
      <c r="AJ470" s="61"/>
      <c r="AK470" s="62"/>
      <c r="AL470" s="58"/>
      <c r="AM470" s="58"/>
      <c r="AN470" s="58"/>
    </row>
    <row r="471" spans="15:40" ht="15" customHeight="1">
      <c r="O471" t="s">
        <v>1231</v>
      </c>
      <c r="P471" s="62" t="s">
        <v>405</v>
      </c>
      <c r="S471" s="70"/>
      <c r="AJ471" s="61"/>
      <c r="AK471" s="62"/>
      <c r="AL471" s="58"/>
      <c r="AM471" s="58"/>
      <c r="AN471" s="58"/>
    </row>
    <row r="472" spans="15:40" ht="15" customHeight="1">
      <c r="O472" t="s">
        <v>1232</v>
      </c>
      <c r="P472" s="62" t="s">
        <v>405</v>
      </c>
      <c r="S472" s="70"/>
      <c r="AJ472" s="61"/>
      <c r="AK472" s="62"/>
      <c r="AL472" s="58"/>
      <c r="AM472" s="58"/>
      <c r="AN472" s="58"/>
    </row>
    <row r="473" spans="15:40" ht="15" customHeight="1">
      <c r="O473" t="s">
        <v>1233</v>
      </c>
      <c r="P473" s="62" t="s">
        <v>405</v>
      </c>
      <c r="S473" s="70"/>
      <c r="AJ473" s="61"/>
      <c r="AK473" s="62"/>
      <c r="AL473" s="58"/>
      <c r="AM473" s="58"/>
      <c r="AN473" s="58"/>
    </row>
    <row r="474" spans="15:40" ht="15" customHeight="1">
      <c r="O474" t="s">
        <v>1637</v>
      </c>
      <c r="P474" s="62" t="s">
        <v>405</v>
      </c>
      <c r="S474" s="70"/>
      <c r="AJ474" s="61"/>
      <c r="AK474" s="62"/>
      <c r="AL474" s="58"/>
      <c r="AM474" s="58"/>
      <c r="AN474" s="58"/>
    </row>
    <row r="475" spans="15:40" ht="15" customHeight="1">
      <c r="O475" t="s">
        <v>1206</v>
      </c>
      <c r="P475" s="62" t="s">
        <v>405</v>
      </c>
      <c r="S475" s="70"/>
      <c r="AJ475" s="61"/>
      <c r="AK475" s="62"/>
      <c r="AL475" s="58"/>
      <c r="AM475" s="58"/>
      <c r="AN475" s="58"/>
    </row>
    <row r="476" spans="15:40" ht="15" customHeight="1">
      <c r="O476" t="s">
        <v>1234</v>
      </c>
      <c r="P476" s="62" t="s">
        <v>405</v>
      </c>
      <c r="S476" s="70"/>
      <c r="AJ476" s="61"/>
      <c r="AK476" s="62"/>
      <c r="AL476" s="58"/>
      <c r="AM476" s="58"/>
      <c r="AN476" s="58"/>
    </row>
    <row r="477" spans="15:40" ht="15" customHeight="1">
      <c r="O477" t="s">
        <v>1235</v>
      </c>
      <c r="P477" s="62" t="s">
        <v>405</v>
      </c>
      <c r="S477" s="70"/>
      <c r="AJ477" s="61"/>
      <c r="AK477" s="62"/>
      <c r="AL477" s="58"/>
      <c r="AM477" s="58"/>
      <c r="AN477" s="58"/>
    </row>
    <row r="478" spans="15:40" ht="15" customHeight="1">
      <c r="O478" t="s">
        <v>1638</v>
      </c>
      <c r="P478" s="62" t="s">
        <v>405</v>
      </c>
      <c r="S478" s="70"/>
      <c r="AJ478" s="61"/>
      <c r="AK478" s="62"/>
      <c r="AL478" s="58"/>
      <c r="AM478" s="58"/>
      <c r="AN478" s="58"/>
    </row>
    <row r="479" spans="15:40" ht="15" customHeight="1">
      <c r="O479" t="s">
        <v>1639</v>
      </c>
      <c r="P479" s="62" t="s">
        <v>405</v>
      </c>
      <c r="S479" s="70"/>
      <c r="AJ479" s="61"/>
      <c r="AK479" s="62"/>
      <c r="AL479" s="58"/>
      <c r="AM479" s="58"/>
      <c r="AN479" s="58"/>
    </row>
    <row r="480" spans="15:40" ht="15" customHeight="1">
      <c r="O480" s="353" t="s">
        <v>1216</v>
      </c>
      <c r="P480" s="352"/>
      <c r="S480" s="70"/>
      <c r="AJ480" s="61"/>
      <c r="AK480" s="62"/>
      <c r="AL480" s="58"/>
      <c r="AM480" s="58"/>
      <c r="AN480" s="58"/>
    </row>
    <row r="481" spans="15:40" ht="15" customHeight="1">
      <c r="O481" t="s">
        <v>1640</v>
      </c>
      <c r="P481" s="62" t="s">
        <v>402</v>
      </c>
      <c r="S481" s="70"/>
      <c r="AJ481" s="61"/>
      <c r="AK481" s="62"/>
      <c r="AL481" s="58"/>
      <c r="AM481" s="58"/>
      <c r="AN481" s="58"/>
    </row>
    <row r="482" spans="15:40" ht="15" customHeight="1">
      <c r="O482" t="s">
        <v>1238</v>
      </c>
      <c r="P482" s="62" t="s">
        <v>402</v>
      </c>
      <c r="S482" s="70"/>
      <c r="AJ482" s="61"/>
      <c r="AK482" s="62"/>
      <c r="AL482" s="58"/>
      <c r="AM482" s="58"/>
      <c r="AN482" s="58"/>
    </row>
    <row r="483" spans="15:40" ht="15" customHeight="1">
      <c r="O483" t="s">
        <v>1239</v>
      </c>
      <c r="P483" s="62" t="s">
        <v>405</v>
      </c>
      <c r="S483" s="70"/>
      <c r="AJ483" s="61"/>
      <c r="AK483" s="62"/>
      <c r="AL483" s="58"/>
      <c r="AM483" s="58"/>
      <c r="AN483" s="58"/>
    </row>
    <row r="484" spans="15:40" ht="15" customHeight="1">
      <c r="O484" t="s">
        <v>1240</v>
      </c>
      <c r="P484" s="62" t="s">
        <v>405</v>
      </c>
      <c r="S484" s="70"/>
      <c r="AJ484" s="61"/>
      <c r="AK484" s="62"/>
      <c r="AL484" s="58"/>
      <c r="AM484" s="58"/>
      <c r="AN484" s="58"/>
    </row>
    <row r="485" spans="15:40" ht="15" customHeight="1">
      <c r="O485" t="s">
        <v>1641</v>
      </c>
      <c r="P485" s="62" t="s">
        <v>405</v>
      </c>
      <c r="S485" s="70"/>
      <c r="AJ485" s="61"/>
      <c r="AK485" s="62"/>
      <c r="AL485" s="58"/>
      <c r="AM485" s="58"/>
      <c r="AN485" s="58"/>
    </row>
    <row r="486" spans="15:40" ht="15" customHeight="1">
      <c r="O486" t="s">
        <v>1241</v>
      </c>
      <c r="P486" s="62" t="s">
        <v>405</v>
      </c>
      <c r="S486" s="70"/>
      <c r="AJ486" s="61"/>
      <c r="AK486" s="62"/>
      <c r="AL486" s="58"/>
      <c r="AM486" s="58"/>
      <c r="AN486" s="58"/>
    </row>
    <row r="487" spans="15:40" ht="15" customHeight="1">
      <c r="O487" t="s">
        <v>1260</v>
      </c>
      <c r="P487" s="62" t="s">
        <v>405</v>
      </c>
      <c r="S487" s="70"/>
      <c r="AJ487" s="61"/>
      <c r="AK487" s="62"/>
      <c r="AL487" s="58"/>
      <c r="AM487" s="58"/>
      <c r="AN487" s="58"/>
    </row>
    <row r="488" spans="15:40" ht="15" customHeight="1">
      <c r="O488" t="s">
        <v>1242</v>
      </c>
      <c r="P488" s="62" t="s">
        <v>405</v>
      </c>
      <c r="S488" s="70"/>
      <c r="AJ488" s="61"/>
      <c r="AK488" s="62"/>
      <c r="AL488" s="58"/>
      <c r="AM488" s="58"/>
      <c r="AN488" s="58"/>
    </row>
    <row r="489" spans="15:40" ht="15" customHeight="1">
      <c r="O489" t="s">
        <v>1243</v>
      </c>
      <c r="P489" s="62" t="s">
        <v>405</v>
      </c>
      <c r="S489" s="70"/>
      <c r="AJ489" s="61"/>
      <c r="AK489" s="62"/>
      <c r="AL489" s="58"/>
      <c r="AM489" s="58"/>
      <c r="AN489" s="58"/>
    </row>
    <row r="490" spans="15:40" ht="15" customHeight="1">
      <c r="O490" t="s">
        <v>1244</v>
      </c>
      <c r="P490" s="62" t="s">
        <v>405</v>
      </c>
      <c r="S490" s="70"/>
      <c r="AJ490" s="61"/>
      <c r="AK490" s="62"/>
      <c r="AL490" s="58"/>
      <c r="AM490" s="58"/>
      <c r="AN490" s="58"/>
    </row>
    <row r="491" spans="15:40" ht="15" customHeight="1">
      <c r="O491" t="s">
        <v>1245</v>
      </c>
      <c r="P491" s="62" t="s">
        <v>405</v>
      </c>
      <c r="S491" s="70"/>
      <c r="AJ491" s="61"/>
      <c r="AK491" s="62"/>
      <c r="AL491" s="58"/>
      <c r="AM491" s="58"/>
      <c r="AN491" s="58"/>
    </row>
    <row r="492" spans="15:40" ht="15" customHeight="1">
      <c r="O492" t="s">
        <v>1246</v>
      </c>
      <c r="P492" s="62" t="s">
        <v>405</v>
      </c>
      <c r="S492" s="70"/>
      <c r="AJ492" s="61"/>
      <c r="AK492" s="62"/>
      <c r="AL492" s="58"/>
      <c r="AM492" s="58"/>
      <c r="AN492" s="58"/>
    </row>
    <row r="493" spans="15:40" ht="15" customHeight="1">
      <c r="O493" t="s">
        <v>1247</v>
      </c>
      <c r="P493" s="62" t="s">
        <v>405</v>
      </c>
      <c r="S493" s="70"/>
      <c r="AJ493" s="61"/>
      <c r="AK493" s="62"/>
      <c r="AL493" s="58"/>
      <c r="AM493" s="58"/>
      <c r="AN493" s="58"/>
    </row>
    <row r="494" spans="15:40" ht="15" customHeight="1">
      <c r="O494" t="s">
        <v>1248</v>
      </c>
      <c r="P494" s="62" t="s">
        <v>405</v>
      </c>
      <c r="S494" s="70"/>
      <c r="AJ494" s="61"/>
      <c r="AK494" s="62"/>
      <c r="AL494" s="58"/>
      <c r="AM494" s="58"/>
      <c r="AN494" s="58"/>
    </row>
    <row r="495" spans="15:40" ht="15" customHeight="1">
      <c r="O495" t="s">
        <v>1249</v>
      </c>
      <c r="P495" s="62" t="s">
        <v>405</v>
      </c>
      <c r="S495" s="70"/>
      <c r="AJ495" s="61"/>
      <c r="AK495" s="62"/>
      <c r="AL495" s="58"/>
      <c r="AM495" s="58"/>
      <c r="AN495" s="58"/>
    </row>
    <row r="496" spans="15:40" ht="15" customHeight="1">
      <c r="O496" t="s">
        <v>1261</v>
      </c>
      <c r="P496" s="62" t="s">
        <v>405</v>
      </c>
      <c r="S496" s="70"/>
      <c r="AJ496" s="61"/>
      <c r="AK496" s="62"/>
      <c r="AL496" s="58"/>
      <c r="AM496" s="58"/>
      <c r="AN496" s="58"/>
    </row>
    <row r="497" spans="15:40" ht="15" customHeight="1">
      <c r="O497" t="s">
        <v>1250</v>
      </c>
      <c r="P497" s="62" t="s">
        <v>405</v>
      </c>
      <c r="S497" s="70"/>
      <c r="AJ497" s="61"/>
      <c r="AK497" s="62"/>
      <c r="AL497" s="58"/>
      <c r="AM497" s="58"/>
      <c r="AN497" s="58"/>
    </row>
    <row r="498" spans="15:40" ht="15" customHeight="1">
      <c r="O498" t="s">
        <v>1262</v>
      </c>
      <c r="P498" s="62" t="s">
        <v>405</v>
      </c>
      <c r="S498" s="70"/>
      <c r="AJ498" s="61"/>
      <c r="AK498" s="62"/>
      <c r="AL498" s="58"/>
      <c r="AM498" s="58"/>
      <c r="AN498" s="58"/>
    </row>
    <row r="499" spans="15:40" ht="15" customHeight="1">
      <c r="O499" t="s">
        <v>1700</v>
      </c>
      <c r="P499" s="62" t="s">
        <v>405</v>
      </c>
      <c r="S499" s="70"/>
      <c r="AJ499" s="61"/>
      <c r="AK499" s="62"/>
      <c r="AL499" s="58"/>
      <c r="AM499" s="58"/>
      <c r="AN499" s="58"/>
    </row>
    <row r="500" spans="15:40" ht="15" customHeight="1">
      <c r="O500" t="s">
        <v>1252</v>
      </c>
      <c r="P500" s="62" t="s">
        <v>405</v>
      </c>
      <c r="S500" s="70"/>
      <c r="AJ500" s="61"/>
      <c r="AK500" s="62"/>
      <c r="AL500" s="58"/>
      <c r="AM500" s="58"/>
      <c r="AN500" s="58"/>
    </row>
    <row r="501" spans="15:40" ht="15" customHeight="1">
      <c r="O501" t="s">
        <v>1561</v>
      </c>
      <c r="P501" s="62" t="s">
        <v>405</v>
      </c>
      <c r="S501" s="70"/>
      <c r="AJ501" s="61"/>
      <c r="AK501" s="62"/>
      <c r="AL501" s="58"/>
      <c r="AM501" s="58"/>
      <c r="AN501" s="58"/>
    </row>
    <row r="502" spans="15:40" ht="15" customHeight="1">
      <c r="O502" t="s">
        <v>1253</v>
      </c>
      <c r="P502" s="62" t="s">
        <v>405</v>
      </c>
      <c r="S502" s="70"/>
      <c r="AJ502" s="61"/>
      <c r="AK502" s="62"/>
      <c r="AL502" s="58"/>
      <c r="AM502" s="58"/>
      <c r="AN502" s="58"/>
    </row>
    <row r="503" spans="15:40" ht="15" customHeight="1">
      <c r="O503" t="s">
        <v>1254</v>
      </c>
      <c r="P503" s="62" t="s">
        <v>405</v>
      </c>
      <c r="S503" s="70"/>
      <c r="AJ503" s="61"/>
      <c r="AK503" s="62"/>
      <c r="AL503" s="58"/>
      <c r="AM503" s="58"/>
      <c r="AN503" s="58"/>
    </row>
    <row r="504" spans="15:40" ht="15" customHeight="1">
      <c r="O504" t="s">
        <v>1263</v>
      </c>
      <c r="P504" s="62" t="s">
        <v>405</v>
      </c>
      <c r="S504" s="70"/>
      <c r="AJ504" s="61"/>
      <c r="AK504" s="62"/>
      <c r="AL504" s="58"/>
      <c r="AM504" s="58"/>
      <c r="AN504" s="58"/>
    </row>
    <row r="505" spans="15:40" ht="15" customHeight="1">
      <c r="O505" t="s">
        <v>1255</v>
      </c>
      <c r="P505" s="62" t="s">
        <v>405</v>
      </c>
      <c r="S505" s="70"/>
      <c r="AJ505" s="61"/>
      <c r="AK505" s="62"/>
      <c r="AL505" s="58"/>
      <c r="AM505" s="58"/>
      <c r="AN505" s="58"/>
    </row>
    <row r="506" spans="15:40" ht="15" customHeight="1">
      <c r="O506" t="s">
        <v>1642</v>
      </c>
      <c r="P506" s="62" t="s">
        <v>405</v>
      </c>
      <c r="S506" s="70"/>
      <c r="AJ506" s="61"/>
      <c r="AK506" s="62"/>
      <c r="AL506" s="58"/>
      <c r="AM506" s="58"/>
      <c r="AN506" s="58"/>
    </row>
    <row r="507" spans="15:40" ht="15" customHeight="1">
      <c r="O507" t="s">
        <v>1256</v>
      </c>
      <c r="P507" s="62" t="s">
        <v>405</v>
      </c>
      <c r="S507" s="70"/>
      <c r="AJ507" s="61"/>
      <c r="AK507" s="62"/>
      <c r="AL507" s="58"/>
      <c r="AM507" s="58"/>
      <c r="AN507" s="58"/>
    </row>
    <row r="508" spans="15:40" ht="15" customHeight="1">
      <c r="O508" t="s">
        <v>1257</v>
      </c>
      <c r="P508" s="62" t="s">
        <v>405</v>
      </c>
      <c r="S508" s="70"/>
      <c r="AJ508" s="61"/>
      <c r="AK508" s="62"/>
      <c r="AL508" s="58"/>
      <c r="AM508" s="58"/>
      <c r="AN508" s="58"/>
    </row>
    <row r="509" spans="15:40" ht="15" customHeight="1">
      <c r="O509" t="s">
        <v>1264</v>
      </c>
      <c r="P509" s="62" t="s">
        <v>405</v>
      </c>
      <c r="S509" s="70"/>
      <c r="AJ509" s="61"/>
      <c r="AK509" s="62"/>
      <c r="AL509" s="58"/>
      <c r="AM509" s="58"/>
      <c r="AN509" s="58"/>
    </row>
    <row r="510" spans="15:40" ht="15" customHeight="1">
      <c r="O510" t="s">
        <v>1259</v>
      </c>
      <c r="P510" s="62" t="s">
        <v>405</v>
      </c>
      <c r="S510" s="70"/>
      <c r="AJ510" s="61"/>
      <c r="AK510" s="62"/>
      <c r="AL510" s="58"/>
      <c r="AM510" s="58"/>
      <c r="AN510" s="58"/>
    </row>
    <row r="511" spans="15:40" ht="15" customHeight="1">
      <c r="O511" t="s">
        <v>1643</v>
      </c>
      <c r="P511" s="62" t="s">
        <v>405</v>
      </c>
      <c r="S511" s="70"/>
      <c r="AJ511" s="61"/>
      <c r="AK511" s="62"/>
      <c r="AL511" s="58"/>
      <c r="AM511" s="58"/>
      <c r="AN511" s="58"/>
    </row>
    <row r="512" spans="15:40" ht="15" customHeight="1">
      <c r="O512" t="s">
        <v>1644</v>
      </c>
      <c r="P512" s="62" t="s">
        <v>405</v>
      </c>
      <c r="S512" s="70"/>
      <c r="AJ512" s="61"/>
      <c r="AK512" s="62"/>
      <c r="AL512" s="58"/>
      <c r="AM512" s="58"/>
      <c r="AN512" s="58"/>
    </row>
    <row r="513" spans="15:40" ht="15" customHeight="1">
      <c r="O513" t="s">
        <v>1645</v>
      </c>
      <c r="P513" s="62" t="s">
        <v>405</v>
      </c>
      <c r="S513" s="70"/>
      <c r="AJ513" s="61"/>
      <c r="AK513" s="62"/>
      <c r="AL513" s="58"/>
      <c r="AM513" s="58"/>
      <c r="AN513" s="58"/>
    </row>
    <row r="514" spans="15:40" ht="15" customHeight="1">
      <c r="O514" t="s">
        <v>1265</v>
      </c>
      <c r="P514" s="62" t="s">
        <v>405</v>
      </c>
      <c r="S514" s="70"/>
      <c r="AJ514" s="61"/>
      <c r="AK514" s="62"/>
      <c r="AL514" s="58"/>
      <c r="AM514" s="58"/>
      <c r="AN514" s="58"/>
    </row>
    <row r="515" spans="15:40" ht="15" customHeight="1">
      <c r="O515" t="s">
        <v>1646</v>
      </c>
      <c r="P515" s="62" t="s">
        <v>405</v>
      </c>
      <c r="S515" s="70"/>
      <c r="AJ515" s="61"/>
      <c r="AK515" s="62"/>
      <c r="AL515" s="58"/>
      <c r="AM515" s="58"/>
      <c r="AN515" s="58"/>
    </row>
    <row r="516" spans="15:40" ht="15" customHeight="1">
      <c r="O516" t="s">
        <v>1647</v>
      </c>
      <c r="P516" s="62" t="s">
        <v>405</v>
      </c>
      <c r="S516" s="70"/>
      <c r="AJ516" s="61"/>
      <c r="AK516" s="62"/>
      <c r="AL516" s="58"/>
      <c r="AM516" s="58"/>
      <c r="AN516" s="58"/>
    </row>
    <row r="517" spans="15:40" ht="15" customHeight="1">
      <c r="O517" t="s">
        <v>1841</v>
      </c>
      <c r="P517" s="62" t="s">
        <v>405</v>
      </c>
      <c r="S517" s="70"/>
      <c r="AJ517" s="61"/>
      <c r="AK517" s="62"/>
      <c r="AL517" s="58"/>
      <c r="AM517" s="58"/>
      <c r="AN517" s="58"/>
    </row>
    <row r="518" spans="15:40" ht="15" customHeight="1">
      <c r="O518" s="353" t="s">
        <v>1237</v>
      </c>
      <c r="P518" s="352"/>
      <c r="S518" s="70"/>
      <c r="AJ518" s="61"/>
      <c r="AK518" s="62"/>
      <c r="AL518" s="58"/>
      <c r="AM518" s="58"/>
      <c r="AN518" s="58"/>
    </row>
    <row r="519" spans="15:40" ht="15" customHeight="1">
      <c r="O519" t="s">
        <v>1268</v>
      </c>
      <c r="P519" s="62" t="s">
        <v>402</v>
      </c>
      <c r="S519" s="70"/>
      <c r="AJ519" s="61"/>
      <c r="AK519" s="62"/>
      <c r="AL519" s="58"/>
      <c r="AM519" s="58"/>
      <c r="AN519" s="58"/>
    </row>
    <row r="520" spans="15:40" ht="15" customHeight="1">
      <c r="O520" t="s">
        <v>1269</v>
      </c>
      <c r="P520" s="62" t="s">
        <v>402</v>
      </c>
      <c r="S520" s="70"/>
      <c r="AJ520" s="61"/>
      <c r="AK520" s="62"/>
      <c r="AL520" s="58"/>
      <c r="AM520" s="58"/>
      <c r="AN520" s="58"/>
    </row>
    <row r="521" spans="15:40" ht="15" customHeight="1">
      <c r="O521" t="s">
        <v>1270</v>
      </c>
      <c r="P521" s="62" t="s">
        <v>405</v>
      </c>
      <c r="S521" s="70"/>
      <c r="AJ521" s="61"/>
      <c r="AK521" s="62"/>
      <c r="AL521" s="58"/>
      <c r="AM521" s="58"/>
      <c r="AN521" s="58"/>
    </row>
    <row r="522" spans="15:40" ht="15" customHeight="1">
      <c r="O522" t="s">
        <v>1271</v>
      </c>
      <c r="P522" s="62" t="s">
        <v>405</v>
      </c>
      <c r="S522" s="70"/>
      <c r="AJ522" s="61"/>
      <c r="AK522" s="62"/>
      <c r="AL522" s="58"/>
      <c r="AM522" s="58"/>
      <c r="AN522" s="58"/>
    </row>
    <row r="523" spans="15:40" ht="15" customHeight="1">
      <c r="O523" t="s">
        <v>1272</v>
      </c>
      <c r="P523" s="62" t="s">
        <v>405</v>
      </c>
      <c r="S523" s="70"/>
      <c r="AJ523" s="61"/>
      <c r="AK523" s="62"/>
      <c r="AL523" s="58"/>
      <c r="AM523" s="58"/>
      <c r="AN523" s="58"/>
    </row>
    <row r="524" spans="15:40" ht="15" customHeight="1">
      <c r="O524" t="s">
        <v>1273</v>
      </c>
      <c r="P524" s="62" t="s">
        <v>405</v>
      </c>
      <c r="S524" s="70"/>
      <c r="AJ524" s="61"/>
      <c r="AK524" s="62"/>
      <c r="AL524" s="58"/>
      <c r="AM524" s="58"/>
      <c r="AN524" s="58"/>
    </row>
    <row r="525" spans="15:40" ht="15" customHeight="1">
      <c r="O525" t="s">
        <v>1274</v>
      </c>
      <c r="P525" s="62" t="s">
        <v>405</v>
      </c>
      <c r="S525" s="70"/>
      <c r="AJ525" s="61"/>
      <c r="AK525" s="62"/>
      <c r="AL525" s="58"/>
      <c r="AM525" s="58"/>
      <c r="AN525" s="58"/>
    </row>
    <row r="526" spans="15:40" ht="15" customHeight="1">
      <c r="O526" t="s">
        <v>1275</v>
      </c>
      <c r="P526" s="62" t="s">
        <v>405</v>
      </c>
      <c r="S526" s="70"/>
      <c r="AJ526" s="61"/>
      <c r="AK526" s="62"/>
      <c r="AL526" s="58"/>
      <c r="AM526" s="58"/>
      <c r="AN526" s="58"/>
    </row>
    <row r="527" spans="15:40" ht="15" customHeight="1">
      <c r="O527" t="s">
        <v>1276</v>
      </c>
      <c r="P527" s="62" t="s">
        <v>405</v>
      </c>
      <c r="S527" s="70"/>
      <c r="AJ527" s="61"/>
      <c r="AK527" s="62"/>
      <c r="AL527" s="58"/>
      <c r="AM527" s="58"/>
      <c r="AN527" s="58"/>
    </row>
    <row r="528" spans="15:40" ht="15" customHeight="1">
      <c r="O528" t="s">
        <v>1277</v>
      </c>
      <c r="P528" s="62" t="s">
        <v>405</v>
      </c>
      <c r="S528" s="70"/>
      <c r="AJ528" s="61"/>
      <c r="AK528" s="62"/>
      <c r="AL528" s="58"/>
      <c r="AM528" s="58"/>
      <c r="AN528" s="58"/>
    </row>
    <row r="529" spans="15:40" ht="15" customHeight="1">
      <c r="O529" t="s">
        <v>1278</v>
      </c>
      <c r="P529" s="62" t="s">
        <v>405</v>
      </c>
      <c r="S529" s="70"/>
      <c r="AJ529" s="61"/>
      <c r="AK529" s="62"/>
      <c r="AL529" s="58"/>
      <c r="AM529" s="58"/>
      <c r="AN529" s="58"/>
    </row>
    <row r="530" spans="15:40" ht="15" customHeight="1">
      <c r="O530" t="s">
        <v>1279</v>
      </c>
      <c r="P530" s="62" t="s">
        <v>405</v>
      </c>
      <c r="S530" s="70"/>
      <c r="AJ530" s="61"/>
      <c r="AK530" s="62"/>
      <c r="AL530" s="58"/>
      <c r="AM530" s="58"/>
      <c r="AN530" s="58"/>
    </row>
    <row r="531" spans="15:40" ht="15" customHeight="1">
      <c r="O531" t="s">
        <v>1280</v>
      </c>
      <c r="P531" s="62" t="s">
        <v>405</v>
      </c>
      <c r="S531" s="70"/>
      <c r="AJ531" s="61"/>
      <c r="AK531" s="62"/>
      <c r="AL531" s="58"/>
      <c r="AM531" s="58"/>
      <c r="AN531" s="58"/>
    </row>
    <row r="532" spans="15:40" ht="15" customHeight="1">
      <c r="O532" t="s">
        <v>1281</v>
      </c>
      <c r="P532" s="62" t="s">
        <v>405</v>
      </c>
      <c r="S532" s="70"/>
      <c r="AJ532" s="61"/>
      <c r="AK532" s="62"/>
      <c r="AL532" s="58"/>
      <c r="AM532" s="58"/>
      <c r="AN532" s="58"/>
    </row>
    <row r="533" spans="15:40" ht="15" customHeight="1">
      <c r="O533" t="s">
        <v>1648</v>
      </c>
      <c r="P533" s="62" t="s">
        <v>405</v>
      </c>
      <c r="S533" s="70"/>
      <c r="AJ533" s="61"/>
      <c r="AK533" s="62"/>
      <c r="AL533" s="58"/>
      <c r="AM533" s="58"/>
      <c r="AN533" s="58"/>
    </row>
    <row r="534" spans="15:40" ht="15" customHeight="1">
      <c r="O534" t="s">
        <v>1282</v>
      </c>
      <c r="P534" s="62" t="s">
        <v>405</v>
      </c>
      <c r="S534" s="70"/>
      <c r="AJ534" s="61"/>
      <c r="AK534" s="62"/>
      <c r="AL534" s="58"/>
      <c r="AM534" s="58"/>
      <c r="AN534" s="58"/>
    </row>
    <row r="535" spans="15:40" ht="15" customHeight="1">
      <c r="O535" t="s">
        <v>1451</v>
      </c>
      <c r="P535" s="62" t="s">
        <v>405</v>
      </c>
      <c r="S535" s="70"/>
      <c r="AJ535" s="61"/>
      <c r="AK535" s="62"/>
      <c r="AL535" s="58"/>
      <c r="AM535" s="58"/>
      <c r="AN535" s="58"/>
    </row>
    <row r="536" spans="15:40" ht="15" customHeight="1">
      <c r="O536" t="s">
        <v>1283</v>
      </c>
      <c r="P536" s="62" t="s">
        <v>405</v>
      </c>
      <c r="S536" s="70"/>
      <c r="AJ536" s="61"/>
      <c r="AK536" s="62"/>
      <c r="AL536" s="58"/>
      <c r="AM536" s="58"/>
      <c r="AN536" s="58"/>
    </row>
    <row r="537" spans="15:40" ht="15" customHeight="1">
      <c r="O537" t="s">
        <v>1284</v>
      </c>
      <c r="P537" s="62" t="s">
        <v>405</v>
      </c>
      <c r="S537" s="70"/>
      <c r="AJ537" s="61"/>
      <c r="AK537" s="62"/>
      <c r="AL537" s="58"/>
      <c r="AM537" s="58"/>
      <c r="AN537" s="58"/>
    </row>
    <row r="538" spans="15:40" ht="15" customHeight="1">
      <c r="O538" t="s">
        <v>1842</v>
      </c>
      <c r="P538" s="62" t="s">
        <v>405</v>
      </c>
      <c r="S538" s="70"/>
      <c r="AJ538" s="61"/>
      <c r="AK538" s="62"/>
      <c r="AL538" s="58"/>
      <c r="AM538" s="58"/>
      <c r="AN538" s="58"/>
    </row>
    <row r="539" spans="15:40" ht="15" customHeight="1">
      <c r="O539" s="353" t="s">
        <v>1267</v>
      </c>
      <c r="P539" s="352"/>
      <c r="S539" s="70"/>
      <c r="AJ539" s="61"/>
      <c r="AK539" s="62"/>
      <c r="AL539" s="58"/>
      <c r="AM539" s="58"/>
      <c r="AN539" s="58"/>
    </row>
    <row r="540" spans="15:40" ht="15" customHeight="1">
      <c r="O540" t="s">
        <v>1649</v>
      </c>
      <c r="P540" s="62" t="s">
        <v>402</v>
      </c>
      <c r="S540" s="70"/>
      <c r="AJ540" s="61"/>
      <c r="AK540" s="62"/>
      <c r="AL540" s="58"/>
      <c r="AM540" s="58"/>
      <c r="AN540" s="58"/>
    </row>
    <row r="541" spans="15:40" ht="15" customHeight="1">
      <c r="O541" t="s">
        <v>1286</v>
      </c>
      <c r="P541" s="62" t="s">
        <v>402</v>
      </c>
      <c r="S541" s="70"/>
      <c r="AJ541" s="61"/>
      <c r="AK541" s="62"/>
      <c r="AL541" s="58"/>
      <c r="AM541" s="58"/>
      <c r="AN541" s="58"/>
    </row>
    <row r="542" spans="15:40" ht="15" customHeight="1">
      <c r="O542" t="s">
        <v>1287</v>
      </c>
      <c r="P542" s="62" t="s">
        <v>402</v>
      </c>
      <c r="S542" s="70"/>
      <c r="AJ542" s="61"/>
      <c r="AK542" s="62"/>
      <c r="AL542" s="58"/>
      <c r="AM542" s="58"/>
      <c r="AN542" s="58"/>
    </row>
    <row r="543" spans="15:40" ht="15" customHeight="1">
      <c r="O543" t="s">
        <v>1650</v>
      </c>
      <c r="P543" s="62" t="s">
        <v>402</v>
      </c>
      <c r="S543" s="70"/>
      <c r="AJ543" s="61"/>
      <c r="AK543" s="62"/>
      <c r="AL543" s="58"/>
      <c r="AM543" s="58"/>
      <c r="AN543" s="58"/>
    </row>
    <row r="544" spans="15:40" ht="15" customHeight="1">
      <c r="O544" t="s">
        <v>1651</v>
      </c>
      <c r="P544" s="62" t="s">
        <v>405</v>
      </c>
      <c r="S544" s="70"/>
      <c r="AJ544" s="61"/>
      <c r="AK544" s="62"/>
      <c r="AL544" s="58"/>
      <c r="AM544" s="58"/>
      <c r="AN544" s="58"/>
    </row>
    <row r="545" spans="15:40" ht="15" customHeight="1">
      <c r="O545" t="s">
        <v>1288</v>
      </c>
      <c r="P545" s="62" t="s">
        <v>405</v>
      </c>
      <c r="S545" s="70"/>
      <c r="AJ545" s="61"/>
      <c r="AK545" s="62"/>
      <c r="AL545" s="58"/>
      <c r="AM545" s="58"/>
      <c r="AN545" s="58"/>
    </row>
    <row r="546" spans="15:40" ht="15" customHeight="1">
      <c r="O546" t="s">
        <v>1652</v>
      </c>
      <c r="P546" s="62" t="s">
        <v>405</v>
      </c>
      <c r="S546" s="70"/>
      <c r="AJ546" s="61"/>
      <c r="AK546" s="62"/>
      <c r="AL546" s="58"/>
      <c r="AM546" s="58"/>
      <c r="AN546" s="58"/>
    </row>
    <row r="547" spans="15:40" ht="15" customHeight="1">
      <c r="O547" t="s">
        <v>1653</v>
      </c>
      <c r="P547" s="62" t="s">
        <v>405</v>
      </c>
      <c r="S547" s="70"/>
      <c r="AJ547" s="61"/>
      <c r="AK547" s="62"/>
      <c r="AL547" s="58"/>
      <c r="AM547" s="58"/>
      <c r="AN547" s="58"/>
    </row>
    <row r="548" spans="15:40" ht="15" customHeight="1">
      <c r="O548" t="s">
        <v>1563</v>
      </c>
      <c r="P548" s="62" t="s">
        <v>405</v>
      </c>
      <c r="S548" s="70"/>
      <c r="AJ548" s="61"/>
      <c r="AK548" s="62"/>
      <c r="AL548" s="58"/>
      <c r="AM548" s="58"/>
      <c r="AN548" s="58"/>
    </row>
    <row r="549" spans="15:40" ht="15" customHeight="1">
      <c r="O549" t="s">
        <v>1562</v>
      </c>
      <c r="P549" s="62" t="s">
        <v>405</v>
      </c>
      <c r="S549" s="70"/>
      <c r="AJ549" s="61"/>
      <c r="AK549" s="62"/>
      <c r="AL549" s="58"/>
      <c r="AM549" s="58"/>
      <c r="AN549" s="58"/>
    </row>
    <row r="550" spans="15:40" ht="15" customHeight="1">
      <c r="O550" t="s">
        <v>1289</v>
      </c>
      <c r="P550" s="62" t="s">
        <v>405</v>
      </c>
      <c r="S550" s="70"/>
      <c r="AJ550" s="61"/>
      <c r="AK550" s="62"/>
      <c r="AL550" s="58"/>
      <c r="AM550" s="58"/>
      <c r="AN550" s="58"/>
    </row>
    <row r="551" spans="15:40" ht="15" customHeight="1">
      <c r="O551" t="s">
        <v>1290</v>
      </c>
      <c r="P551" s="62" t="s">
        <v>405</v>
      </c>
      <c r="S551" s="70"/>
      <c r="AJ551" s="61"/>
      <c r="AK551" s="62"/>
      <c r="AL551" s="58"/>
      <c r="AM551" s="58"/>
      <c r="AN551" s="58"/>
    </row>
    <row r="552" spans="15:40" ht="15" customHeight="1">
      <c r="O552" t="s">
        <v>1291</v>
      </c>
      <c r="P552" s="62" t="s">
        <v>405</v>
      </c>
      <c r="S552" s="70"/>
      <c r="AJ552" s="61"/>
      <c r="AK552" s="62"/>
      <c r="AL552" s="58"/>
      <c r="AM552" s="58"/>
      <c r="AN552" s="58"/>
    </row>
    <row r="553" spans="15:40" ht="15" customHeight="1">
      <c r="O553" t="s">
        <v>1292</v>
      </c>
      <c r="P553" s="62" t="s">
        <v>405</v>
      </c>
      <c r="S553" s="70"/>
      <c r="AJ553" s="61"/>
      <c r="AK553" s="62"/>
      <c r="AL553" s="58"/>
      <c r="AM553" s="58"/>
      <c r="AN553" s="58"/>
    </row>
    <row r="554" spans="15:40" ht="15" customHeight="1">
      <c r="O554" t="s">
        <v>1293</v>
      </c>
      <c r="P554" s="62" t="s">
        <v>405</v>
      </c>
      <c r="S554" s="70"/>
      <c r="AJ554" s="61"/>
      <c r="AK554" s="62"/>
      <c r="AL554" s="58"/>
      <c r="AM554" s="58"/>
      <c r="AN554" s="58"/>
    </row>
    <row r="555" spans="15:40" ht="15" customHeight="1">
      <c r="O555" t="s">
        <v>1294</v>
      </c>
      <c r="P555" s="62" t="s">
        <v>405</v>
      </c>
      <c r="S555" s="70"/>
      <c r="AJ555" s="61"/>
      <c r="AK555" s="62"/>
      <c r="AL555" s="58"/>
      <c r="AM555" s="58"/>
      <c r="AN555" s="58"/>
    </row>
    <row r="556" spans="15:40" ht="15" customHeight="1">
      <c r="O556" t="s">
        <v>1295</v>
      </c>
      <c r="P556" s="62" t="s">
        <v>405</v>
      </c>
      <c r="S556" s="70"/>
      <c r="AJ556" s="61"/>
      <c r="AK556" s="62"/>
      <c r="AL556" s="58"/>
      <c r="AM556" s="58"/>
      <c r="AN556" s="58"/>
    </row>
    <row r="557" spans="15:40" ht="15" customHeight="1">
      <c r="O557" t="s">
        <v>1564</v>
      </c>
      <c r="P557" s="62" t="s">
        <v>405</v>
      </c>
      <c r="S557" s="70"/>
      <c r="AJ557" s="61"/>
      <c r="AK557" s="62"/>
      <c r="AL557" s="58"/>
      <c r="AM557" s="58"/>
      <c r="AN557" s="58"/>
    </row>
    <row r="558" spans="15:40" ht="15" customHeight="1">
      <c r="O558" t="s">
        <v>1296</v>
      </c>
      <c r="P558" s="62" t="s">
        <v>405</v>
      </c>
      <c r="S558" s="70"/>
      <c r="AJ558" s="61"/>
      <c r="AK558" s="62"/>
      <c r="AL558" s="58"/>
      <c r="AM558" s="58"/>
      <c r="AN558" s="58"/>
    </row>
    <row r="559" spans="15:40" ht="15" customHeight="1">
      <c r="O559" t="s">
        <v>1297</v>
      </c>
      <c r="P559" s="62" t="s">
        <v>405</v>
      </c>
      <c r="S559" s="70"/>
      <c r="AJ559" s="61"/>
      <c r="AK559" s="62"/>
      <c r="AL559" s="58"/>
      <c r="AM559" s="58"/>
      <c r="AN559" s="58"/>
    </row>
    <row r="560" spans="15:40" ht="15" customHeight="1">
      <c r="O560" t="s">
        <v>1843</v>
      </c>
      <c r="P560" s="62" t="s">
        <v>405</v>
      </c>
      <c r="S560" s="70"/>
      <c r="AJ560" s="61"/>
      <c r="AK560" s="62"/>
      <c r="AL560" s="58"/>
      <c r="AM560" s="58"/>
      <c r="AN560" s="58"/>
    </row>
    <row r="561" spans="15:40" ht="15" customHeight="1">
      <c r="O561" t="s">
        <v>1844</v>
      </c>
      <c r="P561" s="62" t="s">
        <v>405</v>
      </c>
      <c r="S561" s="70"/>
      <c r="AJ561" s="61"/>
      <c r="AK561" s="62"/>
      <c r="AL561" s="58"/>
      <c r="AM561" s="58"/>
      <c r="AN561" s="58"/>
    </row>
    <row r="562" spans="15:40" ht="15" customHeight="1">
      <c r="O562" t="s">
        <v>1845</v>
      </c>
      <c r="P562" s="62" t="s">
        <v>405</v>
      </c>
      <c r="S562" s="70"/>
      <c r="AJ562" s="61"/>
      <c r="AK562" s="62"/>
      <c r="AL562" s="58"/>
      <c r="AM562" s="58"/>
      <c r="AN562" s="58"/>
    </row>
    <row r="563" spans="15:40" ht="15" customHeight="1">
      <c r="O563" s="353" t="s">
        <v>1285</v>
      </c>
      <c r="P563" s="352"/>
      <c r="S563" s="70"/>
      <c r="AJ563" s="61"/>
      <c r="AK563" s="62"/>
      <c r="AL563" s="58"/>
      <c r="AM563" s="58"/>
      <c r="AN563" s="58"/>
    </row>
    <row r="564" spans="15:40" ht="15" customHeight="1">
      <c r="O564" t="s">
        <v>1299</v>
      </c>
      <c r="P564" s="62" t="s">
        <v>402</v>
      </c>
      <c r="S564" s="70"/>
      <c r="AJ564" s="61"/>
      <c r="AK564" s="62"/>
      <c r="AL564" s="58"/>
      <c r="AM564" s="58"/>
      <c r="AN564" s="58"/>
    </row>
    <row r="565" spans="15:40" ht="15" customHeight="1">
      <c r="O565" t="s">
        <v>1654</v>
      </c>
      <c r="P565" s="62" t="s">
        <v>405</v>
      </c>
      <c r="S565" s="70"/>
      <c r="AJ565" s="61"/>
      <c r="AK565" s="62"/>
      <c r="AL565" s="58"/>
      <c r="AM565" s="58"/>
      <c r="AN565" s="58"/>
    </row>
    <row r="566" spans="15:40" ht="15" customHeight="1">
      <c r="O566" t="s">
        <v>1300</v>
      </c>
      <c r="P566" s="62" t="s">
        <v>405</v>
      </c>
      <c r="S566" s="70"/>
      <c r="AJ566" s="61"/>
      <c r="AK566" s="62"/>
      <c r="AL566" s="58"/>
      <c r="AM566" s="58"/>
      <c r="AN566" s="58"/>
    </row>
    <row r="567" spans="15:40" ht="15" customHeight="1">
      <c r="O567" t="s">
        <v>1301</v>
      </c>
      <c r="P567" s="62" t="s">
        <v>405</v>
      </c>
      <c r="S567" s="70"/>
      <c r="AJ567" s="61"/>
      <c r="AK567" s="62"/>
      <c r="AL567" s="58"/>
      <c r="AM567" s="58"/>
      <c r="AN567" s="58"/>
    </row>
    <row r="568" spans="15:40" ht="15" customHeight="1">
      <c r="O568" t="s">
        <v>1302</v>
      </c>
      <c r="P568" s="62" t="s">
        <v>405</v>
      </c>
      <c r="S568" s="70"/>
      <c r="AJ568" s="61"/>
      <c r="AK568" s="62"/>
      <c r="AL568" s="58"/>
      <c r="AM568" s="58"/>
      <c r="AN568" s="58"/>
    </row>
    <row r="569" spans="15:40" ht="15" customHeight="1">
      <c r="O569" t="s">
        <v>1303</v>
      </c>
      <c r="P569" s="62" t="s">
        <v>405</v>
      </c>
      <c r="S569" s="70"/>
      <c r="AJ569" s="61"/>
      <c r="AK569" s="62"/>
      <c r="AL569" s="58"/>
      <c r="AM569" s="58"/>
      <c r="AN569" s="58"/>
    </row>
    <row r="570" spans="15:40" ht="15" customHeight="1">
      <c r="O570" t="s">
        <v>1304</v>
      </c>
      <c r="P570" s="62" t="s">
        <v>405</v>
      </c>
      <c r="S570" s="70"/>
      <c r="AJ570" s="61"/>
      <c r="AK570" s="62"/>
      <c r="AL570" s="58"/>
      <c r="AM570" s="58"/>
      <c r="AN570" s="58"/>
    </row>
    <row r="571" spans="15:40" ht="15" customHeight="1">
      <c r="O571" t="s">
        <v>1565</v>
      </c>
      <c r="P571" s="62" t="s">
        <v>405</v>
      </c>
      <c r="S571" s="70"/>
      <c r="AJ571" s="61"/>
      <c r="AK571" s="62"/>
      <c r="AL571" s="58"/>
      <c r="AM571" s="58"/>
      <c r="AN571" s="58"/>
    </row>
    <row r="572" spans="15:40" ht="15" customHeight="1">
      <c r="O572" t="s">
        <v>1305</v>
      </c>
      <c r="P572" s="62" t="s">
        <v>405</v>
      </c>
      <c r="S572" s="70"/>
      <c r="AJ572" s="61"/>
      <c r="AK572" s="62"/>
      <c r="AL572" s="58"/>
      <c r="AM572" s="58"/>
      <c r="AN572" s="58"/>
    </row>
    <row r="573" spans="15:40" ht="15" customHeight="1">
      <c r="O573" t="s">
        <v>1306</v>
      </c>
      <c r="P573" s="62" t="s">
        <v>405</v>
      </c>
      <c r="S573" s="70"/>
      <c r="AJ573" s="61"/>
      <c r="AK573" s="62"/>
      <c r="AL573" s="58"/>
      <c r="AM573" s="58"/>
      <c r="AN573" s="58"/>
    </row>
    <row r="574" spans="15:40" ht="15" customHeight="1">
      <c r="O574" t="s">
        <v>1307</v>
      </c>
      <c r="P574" s="62" t="s">
        <v>405</v>
      </c>
      <c r="S574" s="70"/>
      <c r="AJ574" s="61"/>
      <c r="AK574" s="62"/>
      <c r="AL574" s="58"/>
      <c r="AM574" s="58"/>
      <c r="AN574" s="58"/>
    </row>
    <row r="575" spans="15:40" ht="15" customHeight="1">
      <c r="O575" t="s">
        <v>1308</v>
      </c>
      <c r="P575" s="62" t="s">
        <v>405</v>
      </c>
      <c r="S575" s="70"/>
      <c r="AJ575" s="61"/>
      <c r="AK575" s="62"/>
      <c r="AL575" s="58"/>
      <c r="AM575" s="58"/>
      <c r="AN575" s="58"/>
    </row>
    <row r="576" spans="15:40" ht="15" customHeight="1">
      <c r="O576" t="s">
        <v>1309</v>
      </c>
      <c r="P576" s="62" t="s">
        <v>405</v>
      </c>
      <c r="S576" s="70"/>
      <c r="AJ576" s="61"/>
      <c r="AK576" s="62"/>
      <c r="AL576" s="58"/>
      <c r="AM576" s="58"/>
      <c r="AN576" s="58"/>
    </row>
    <row r="577" spans="15:40" ht="15" customHeight="1">
      <c r="O577" t="s">
        <v>1310</v>
      </c>
      <c r="P577" s="62" t="s">
        <v>405</v>
      </c>
      <c r="S577" s="70"/>
      <c r="AJ577" s="61"/>
      <c r="AK577" s="62"/>
      <c r="AL577" s="58"/>
      <c r="AM577" s="58"/>
      <c r="AN577" s="58"/>
    </row>
    <row r="578" spans="15:40" ht="15" customHeight="1">
      <c r="O578" t="s">
        <v>1311</v>
      </c>
      <c r="P578" s="62" t="s">
        <v>405</v>
      </c>
      <c r="S578" s="70"/>
      <c r="AJ578" s="61"/>
      <c r="AK578" s="62"/>
      <c r="AL578" s="58"/>
      <c r="AM578" s="58"/>
      <c r="AN578" s="58"/>
    </row>
    <row r="579" spans="15:40" ht="15" customHeight="1">
      <c r="O579" t="s">
        <v>1312</v>
      </c>
      <c r="P579" s="62" t="s">
        <v>405</v>
      </c>
      <c r="S579" s="70"/>
      <c r="AJ579" s="61"/>
      <c r="AK579" s="62"/>
      <c r="AL579" s="58"/>
      <c r="AM579" s="58"/>
      <c r="AN579" s="58"/>
    </row>
    <row r="580" spans="15:40" ht="15" customHeight="1">
      <c r="O580" t="s">
        <v>1313</v>
      </c>
      <c r="P580" s="62" t="s">
        <v>405</v>
      </c>
      <c r="S580" s="70"/>
      <c r="AJ580" s="61"/>
      <c r="AK580" s="62"/>
      <c r="AL580" s="58"/>
      <c r="AM580" s="58"/>
      <c r="AN580" s="58"/>
    </row>
    <row r="581" spans="15:40" ht="15" customHeight="1">
      <c r="O581" t="s">
        <v>1566</v>
      </c>
      <c r="P581" s="62" t="s">
        <v>405</v>
      </c>
      <c r="S581" s="70"/>
      <c r="AJ581" s="61"/>
      <c r="AK581" s="62"/>
      <c r="AL581" s="58"/>
      <c r="AM581" s="58"/>
      <c r="AN581" s="58"/>
    </row>
    <row r="582" spans="15:40" ht="15" customHeight="1">
      <c r="O582" t="s">
        <v>1314</v>
      </c>
      <c r="P582" s="62" t="s">
        <v>405</v>
      </c>
      <c r="S582" s="70"/>
      <c r="AJ582" s="61"/>
      <c r="AK582" s="62"/>
      <c r="AL582" s="58"/>
      <c r="AM582" s="58"/>
      <c r="AN582" s="58"/>
    </row>
    <row r="583" spans="15:40" ht="15" customHeight="1">
      <c r="O583" t="s">
        <v>1655</v>
      </c>
      <c r="P583" s="62" t="s">
        <v>405</v>
      </c>
      <c r="S583" s="70"/>
      <c r="AJ583" s="61"/>
      <c r="AK583" s="62"/>
      <c r="AL583" s="58"/>
      <c r="AM583" s="58"/>
      <c r="AN583" s="58"/>
    </row>
    <row r="584" spans="15:40" ht="15" customHeight="1">
      <c r="O584" t="s">
        <v>1315</v>
      </c>
      <c r="P584" s="62" t="s">
        <v>405</v>
      </c>
      <c r="S584" s="70"/>
      <c r="AJ584" s="61"/>
      <c r="AK584" s="62"/>
      <c r="AL584" s="58"/>
      <c r="AM584" s="58"/>
      <c r="AN584" s="58"/>
    </row>
    <row r="585" spans="15:40" ht="15" customHeight="1">
      <c r="O585" s="353" t="s">
        <v>1298</v>
      </c>
      <c r="P585" s="352"/>
      <c r="S585" s="70"/>
      <c r="AJ585" s="61"/>
      <c r="AK585" s="62"/>
      <c r="AL585" s="58"/>
      <c r="AM585" s="58"/>
      <c r="AN585" s="58"/>
    </row>
    <row r="586" spans="15:40" ht="15" customHeight="1">
      <c r="O586" t="s">
        <v>1317</v>
      </c>
      <c r="P586" s="62" t="s">
        <v>402</v>
      </c>
      <c r="S586" s="70"/>
      <c r="AJ586" s="61"/>
      <c r="AK586" s="62"/>
      <c r="AL586" s="58"/>
      <c r="AM586" s="58"/>
      <c r="AN586" s="58"/>
    </row>
    <row r="587" spans="15:40" ht="15" customHeight="1">
      <c r="O587" t="s">
        <v>1318</v>
      </c>
      <c r="P587" s="62" t="s">
        <v>405</v>
      </c>
      <c r="S587" s="70"/>
      <c r="AJ587" s="61"/>
      <c r="AK587" s="62"/>
      <c r="AL587" s="58"/>
      <c r="AM587" s="58"/>
      <c r="AN587" s="58"/>
    </row>
    <row r="588" spans="15:40" ht="15" customHeight="1">
      <c r="O588" t="s">
        <v>1319</v>
      </c>
      <c r="P588" s="62" t="s">
        <v>405</v>
      </c>
      <c r="S588" s="70"/>
      <c r="AJ588" s="61"/>
      <c r="AK588" s="62"/>
      <c r="AL588" s="58"/>
      <c r="AM588" s="58"/>
      <c r="AN588" s="58"/>
    </row>
    <row r="589" spans="15:40" ht="15" customHeight="1">
      <c r="O589" t="s">
        <v>1320</v>
      </c>
      <c r="P589" s="62" t="s">
        <v>405</v>
      </c>
      <c r="S589" s="70"/>
      <c r="AJ589" s="61"/>
      <c r="AK589" s="62"/>
      <c r="AL589" s="58"/>
      <c r="AM589" s="58"/>
      <c r="AN589" s="58"/>
    </row>
    <row r="590" spans="15:40" ht="15" customHeight="1">
      <c r="O590" t="s">
        <v>1321</v>
      </c>
      <c r="P590" s="62" t="s">
        <v>405</v>
      </c>
      <c r="S590" s="70"/>
      <c r="AJ590" s="61"/>
      <c r="AK590" s="62"/>
      <c r="AL590" s="58"/>
      <c r="AM590" s="58"/>
      <c r="AN590" s="58"/>
    </row>
    <row r="591" spans="15:40" ht="15" customHeight="1">
      <c r="O591" t="s">
        <v>1322</v>
      </c>
      <c r="P591" s="62" t="s">
        <v>405</v>
      </c>
      <c r="S591" s="70"/>
      <c r="AJ591" s="61"/>
      <c r="AK591" s="62"/>
      <c r="AL591" s="58"/>
      <c r="AM591" s="58"/>
      <c r="AN591" s="58"/>
    </row>
    <row r="592" spans="15:40" ht="15" customHeight="1">
      <c r="O592" t="s">
        <v>1323</v>
      </c>
      <c r="P592" s="62" t="s">
        <v>405</v>
      </c>
      <c r="S592" s="70"/>
      <c r="AJ592" s="61"/>
      <c r="AK592" s="62"/>
      <c r="AL592" s="58"/>
      <c r="AM592" s="58"/>
      <c r="AN592" s="58"/>
    </row>
    <row r="593" spans="15:40" ht="15" customHeight="1">
      <c r="O593" t="s">
        <v>1324</v>
      </c>
      <c r="P593" s="62" t="s">
        <v>405</v>
      </c>
      <c r="S593" s="70"/>
      <c r="AJ593" s="61"/>
      <c r="AK593" s="62"/>
      <c r="AL593" s="58"/>
      <c r="AM593" s="58"/>
      <c r="AN593" s="58"/>
    </row>
    <row r="594" spans="15:40" ht="15" customHeight="1">
      <c r="O594" t="s">
        <v>1326</v>
      </c>
      <c r="P594" s="62" t="s">
        <v>405</v>
      </c>
      <c r="S594" s="70"/>
      <c r="AJ594" s="61"/>
      <c r="AK594" s="62"/>
      <c r="AL594" s="58"/>
      <c r="AM594" s="58"/>
      <c r="AN594" s="58"/>
    </row>
    <row r="595" spans="15:40" ht="15" customHeight="1">
      <c r="O595" t="s">
        <v>1327</v>
      </c>
      <c r="P595" s="62" t="s">
        <v>405</v>
      </c>
      <c r="S595" s="70"/>
      <c r="AJ595" s="61"/>
      <c r="AK595" s="62"/>
      <c r="AL595" s="58"/>
      <c r="AM595" s="58"/>
      <c r="AN595" s="58"/>
    </row>
    <row r="596" spans="15:40" ht="15" customHeight="1">
      <c r="O596" t="s">
        <v>1328</v>
      </c>
      <c r="P596" s="62" t="s">
        <v>405</v>
      </c>
      <c r="S596" s="70"/>
      <c r="AJ596" s="61"/>
      <c r="AK596" s="62"/>
      <c r="AL596" s="58"/>
      <c r="AM596" s="58"/>
      <c r="AN596" s="58"/>
    </row>
    <row r="597" spans="15:40" ht="15" customHeight="1">
      <c r="O597" t="s">
        <v>1656</v>
      </c>
      <c r="P597" s="62" t="s">
        <v>405</v>
      </c>
      <c r="S597" s="70"/>
      <c r="AJ597" s="61"/>
      <c r="AK597" s="62"/>
      <c r="AL597" s="58"/>
      <c r="AM597" s="58"/>
      <c r="AN597" s="58"/>
    </row>
    <row r="598" spans="15:40" ht="15" customHeight="1">
      <c r="O598" t="s">
        <v>1657</v>
      </c>
      <c r="P598" s="62" t="s">
        <v>405</v>
      </c>
      <c r="S598" s="70"/>
      <c r="AJ598" s="61"/>
      <c r="AK598" s="62"/>
      <c r="AL598" s="58"/>
      <c r="AM598" s="58"/>
      <c r="AN598" s="58"/>
    </row>
    <row r="599" spans="15:40" ht="15" customHeight="1">
      <c r="O599" t="s">
        <v>1658</v>
      </c>
      <c r="P599" s="62" t="s">
        <v>405</v>
      </c>
      <c r="S599" s="70"/>
      <c r="AJ599" s="61"/>
      <c r="AK599" s="62"/>
      <c r="AL599" s="58"/>
      <c r="AM599" s="58"/>
      <c r="AN599" s="58"/>
    </row>
    <row r="600" spans="15:40" ht="15" customHeight="1">
      <c r="O600" t="s">
        <v>1329</v>
      </c>
      <c r="P600" s="62" t="s">
        <v>405</v>
      </c>
      <c r="S600" s="70"/>
      <c r="AJ600" s="61"/>
      <c r="AK600" s="62"/>
      <c r="AL600" s="58"/>
      <c r="AM600" s="58"/>
      <c r="AN600" s="58"/>
    </row>
    <row r="601" spans="15:40" ht="15" customHeight="1">
      <c r="O601" t="s">
        <v>1330</v>
      </c>
      <c r="P601" s="62" t="s">
        <v>405</v>
      </c>
      <c r="S601" s="70"/>
      <c r="AJ601" s="61"/>
      <c r="AK601" s="62"/>
      <c r="AL601" s="58"/>
      <c r="AM601" s="58"/>
      <c r="AN601" s="58"/>
    </row>
    <row r="602" spans="15:40" ht="15" customHeight="1">
      <c r="O602" t="s">
        <v>1846</v>
      </c>
      <c r="P602" s="62" t="s">
        <v>405</v>
      </c>
      <c r="S602" s="70"/>
      <c r="AJ602" s="61"/>
      <c r="AK602" s="62"/>
      <c r="AL602" s="58"/>
      <c r="AM602" s="58"/>
      <c r="AN602" s="58"/>
    </row>
    <row r="603" spans="15:40" ht="15" customHeight="1">
      <c r="O603" s="353" t="s">
        <v>1316</v>
      </c>
      <c r="P603" s="352"/>
      <c r="S603" s="70"/>
      <c r="AJ603" s="61"/>
      <c r="AK603" s="62"/>
      <c r="AL603" s="58"/>
      <c r="AM603" s="58"/>
      <c r="AN603" s="58"/>
    </row>
    <row r="604" spans="15:40" ht="15" customHeight="1">
      <c r="O604" t="s">
        <v>1331</v>
      </c>
      <c r="P604" s="62" t="s">
        <v>402</v>
      </c>
      <c r="S604" s="70"/>
      <c r="AJ604" s="61"/>
      <c r="AK604" s="62"/>
      <c r="AL604" s="58"/>
      <c r="AM604" s="58"/>
      <c r="AN604" s="58"/>
    </row>
    <row r="605" spans="15:40" ht="15" customHeight="1">
      <c r="O605" t="s">
        <v>1659</v>
      </c>
      <c r="P605" s="62" t="s">
        <v>405</v>
      </c>
      <c r="S605" s="70"/>
      <c r="AJ605" s="61"/>
      <c r="AK605" s="62"/>
      <c r="AL605" s="58"/>
      <c r="AM605" s="58"/>
      <c r="AN605" s="58"/>
    </row>
    <row r="606" spans="15:40" ht="15" customHeight="1">
      <c r="O606" t="s">
        <v>1660</v>
      </c>
      <c r="P606" s="62" t="s">
        <v>405</v>
      </c>
      <c r="S606" s="70"/>
      <c r="AJ606" s="61"/>
      <c r="AK606" s="62"/>
      <c r="AL606" s="58"/>
      <c r="AM606" s="58"/>
      <c r="AN606" s="58"/>
    </row>
    <row r="607" spans="15:40" ht="15" customHeight="1">
      <c r="O607" t="s">
        <v>1332</v>
      </c>
      <c r="P607" s="62" t="s">
        <v>405</v>
      </c>
      <c r="S607" s="70"/>
      <c r="AJ607" s="61"/>
      <c r="AK607" s="62"/>
      <c r="AL607" s="58"/>
      <c r="AM607" s="58"/>
      <c r="AN607" s="58"/>
    </row>
    <row r="608" spans="15:40" ht="15" customHeight="1">
      <c r="O608" t="s">
        <v>1333</v>
      </c>
      <c r="P608" s="62" t="s">
        <v>405</v>
      </c>
      <c r="S608" s="70"/>
      <c r="AJ608" s="61"/>
      <c r="AK608" s="62"/>
      <c r="AL608" s="58"/>
      <c r="AM608" s="58"/>
      <c r="AN608" s="58"/>
    </row>
    <row r="609" spans="15:40" ht="15" customHeight="1">
      <c r="O609" t="s">
        <v>1334</v>
      </c>
      <c r="P609" s="62" t="s">
        <v>405</v>
      </c>
      <c r="S609" s="70"/>
      <c r="AJ609" s="61"/>
      <c r="AK609" s="62"/>
      <c r="AL609" s="58"/>
      <c r="AM609" s="58"/>
      <c r="AN609" s="58"/>
    </row>
    <row r="610" spans="15:40" ht="15" customHeight="1">
      <c r="O610" t="s">
        <v>1335</v>
      </c>
      <c r="P610" s="62" t="s">
        <v>405</v>
      </c>
      <c r="S610" s="70"/>
      <c r="AJ610" s="61"/>
      <c r="AK610" s="62"/>
      <c r="AL610" s="58"/>
      <c r="AM610" s="58"/>
      <c r="AN610" s="58"/>
    </row>
    <row r="611" spans="15:40" ht="15" customHeight="1">
      <c r="O611" t="s">
        <v>1336</v>
      </c>
      <c r="P611" s="62" t="s">
        <v>405</v>
      </c>
      <c r="S611" s="70"/>
      <c r="AJ611" s="61"/>
      <c r="AK611" s="62"/>
      <c r="AL611" s="58"/>
      <c r="AM611" s="58"/>
      <c r="AN611" s="58"/>
    </row>
    <row r="612" spans="15:40" ht="15" customHeight="1">
      <c r="O612" t="s">
        <v>1337</v>
      </c>
      <c r="P612" s="62" t="s">
        <v>405</v>
      </c>
      <c r="S612" s="70"/>
      <c r="AJ612" s="61"/>
      <c r="AK612" s="62"/>
      <c r="AL612" s="58"/>
      <c r="AM612" s="58"/>
      <c r="AN612" s="58"/>
    </row>
    <row r="613" spans="15:40" ht="15" customHeight="1">
      <c r="O613" t="s">
        <v>1338</v>
      </c>
      <c r="P613" s="62" t="s">
        <v>405</v>
      </c>
      <c r="S613" s="70"/>
      <c r="AJ613" s="61"/>
      <c r="AK613" s="62"/>
      <c r="AL613" s="58"/>
      <c r="AM613" s="58"/>
      <c r="AN613" s="58"/>
    </row>
    <row r="614" spans="15:40" ht="15" customHeight="1">
      <c r="O614" t="s">
        <v>1339</v>
      </c>
      <c r="P614" s="62" t="s">
        <v>405</v>
      </c>
      <c r="S614" s="70"/>
      <c r="AJ614" s="61"/>
      <c r="AK614" s="62"/>
      <c r="AL614" s="58"/>
      <c r="AM614" s="58"/>
      <c r="AN614" s="58"/>
    </row>
    <row r="615" spans="15:40" ht="15" customHeight="1">
      <c r="O615" t="s">
        <v>1340</v>
      </c>
      <c r="P615" s="62" t="s">
        <v>405</v>
      </c>
      <c r="S615" s="70"/>
      <c r="AJ615" s="61"/>
      <c r="AK615" s="62"/>
      <c r="AL615" s="58"/>
      <c r="AM615" s="58"/>
      <c r="AN615" s="58"/>
    </row>
    <row r="616" spans="15:40" ht="15" customHeight="1">
      <c r="O616" t="s">
        <v>1341</v>
      </c>
      <c r="P616" s="62" t="s">
        <v>405</v>
      </c>
      <c r="S616" s="70"/>
      <c r="AJ616" s="61"/>
      <c r="AK616" s="62"/>
      <c r="AL616" s="58"/>
      <c r="AM616" s="58"/>
      <c r="AN616" s="58"/>
    </row>
    <row r="617" spans="15:40" ht="15" customHeight="1">
      <c r="O617" t="s">
        <v>1342</v>
      </c>
      <c r="P617" s="62" t="s">
        <v>405</v>
      </c>
      <c r="S617" s="70"/>
      <c r="AJ617" s="61"/>
      <c r="AK617" s="62"/>
      <c r="AL617" s="58"/>
      <c r="AM617" s="58"/>
      <c r="AN617" s="58"/>
    </row>
    <row r="618" spans="15:40" ht="15" customHeight="1">
      <c r="O618" t="s">
        <v>1343</v>
      </c>
      <c r="P618" s="62" t="s">
        <v>405</v>
      </c>
      <c r="S618" s="70"/>
      <c r="AJ618" s="61"/>
      <c r="AK618" s="62"/>
      <c r="AL618" s="58"/>
      <c r="AM618" s="58"/>
      <c r="AN618" s="58"/>
    </row>
    <row r="619" spans="15:40" ht="15" customHeight="1">
      <c r="O619" t="s">
        <v>1344</v>
      </c>
      <c r="P619" s="62" t="s">
        <v>405</v>
      </c>
      <c r="S619" s="70"/>
      <c r="AJ619" s="61"/>
      <c r="AK619" s="62"/>
      <c r="AL619" s="58"/>
      <c r="AM619" s="58"/>
      <c r="AN619" s="58"/>
    </row>
    <row r="620" spans="15:40" ht="15" customHeight="1">
      <c r="O620" t="s">
        <v>1345</v>
      </c>
      <c r="P620" s="62" t="s">
        <v>405</v>
      </c>
      <c r="S620" s="70"/>
      <c r="AJ620" s="61"/>
      <c r="AK620" s="62"/>
      <c r="AL620" s="58"/>
      <c r="AM620" s="58"/>
      <c r="AN620" s="58"/>
    </row>
    <row r="621" spans="15:40" ht="15" customHeight="1">
      <c r="O621" t="s">
        <v>1346</v>
      </c>
      <c r="P621" s="62" t="s">
        <v>405</v>
      </c>
      <c r="S621" s="70"/>
      <c r="AJ621" s="61"/>
      <c r="AK621" s="62"/>
      <c r="AL621" s="58"/>
      <c r="AM621" s="58"/>
      <c r="AN621" s="58"/>
    </row>
    <row r="622" spans="15:40" ht="15" customHeight="1">
      <c r="O622" t="s">
        <v>1347</v>
      </c>
      <c r="P622" s="62" t="s">
        <v>405</v>
      </c>
      <c r="S622" s="70"/>
      <c r="AJ622" s="61"/>
      <c r="AK622" s="62"/>
      <c r="AL622" s="58"/>
      <c r="AM622" s="58"/>
      <c r="AN622" s="58"/>
    </row>
    <row r="623" spans="15:40" ht="15" customHeight="1">
      <c r="O623" t="s">
        <v>1348</v>
      </c>
      <c r="P623" s="62" t="s">
        <v>405</v>
      </c>
      <c r="S623" s="70"/>
      <c r="AJ623" s="61"/>
      <c r="AK623" s="62"/>
      <c r="AL623" s="58"/>
      <c r="AM623" s="58"/>
      <c r="AN623" s="58"/>
    </row>
    <row r="624" spans="15:40" ht="15" customHeight="1">
      <c r="O624" t="s">
        <v>1661</v>
      </c>
      <c r="P624" s="62" t="s">
        <v>405</v>
      </c>
      <c r="S624" s="70"/>
      <c r="AJ624" s="61"/>
      <c r="AK624" s="62"/>
      <c r="AL624" s="58"/>
      <c r="AM624" s="58"/>
      <c r="AN624" s="58"/>
    </row>
    <row r="625" spans="15:40" ht="15" customHeight="1">
      <c r="O625" t="s">
        <v>1349</v>
      </c>
      <c r="P625" s="62" t="s">
        <v>405</v>
      </c>
      <c r="S625" s="70"/>
      <c r="AJ625" s="61"/>
      <c r="AK625" s="62"/>
      <c r="AL625" s="58"/>
      <c r="AM625" s="58"/>
      <c r="AN625" s="58"/>
    </row>
    <row r="626" spans="15:40" ht="15" customHeight="1">
      <c r="O626" t="s">
        <v>1662</v>
      </c>
      <c r="P626" s="62" t="s">
        <v>405</v>
      </c>
      <c r="S626" s="70"/>
      <c r="AJ626" s="61"/>
      <c r="AK626" s="62"/>
      <c r="AL626" s="58"/>
      <c r="AM626" s="58"/>
      <c r="AN626" s="58"/>
    </row>
    <row r="627" spans="15:40" ht="15" customHeight="1">
      <c r="O627" t="s">
        <v>1847</v>
      </c>
      <c r="P627" s="62" t="s">
        <v>405</v>
      </c>
      <c r="S627" s="70"/>
      <c r="AJ627" s="61"/>
      <c r="AK627" s="62"/>
      <c r="AL627" s="58"/>
      <c r="AM627" s="58"/>
      <c r="AN627" s="58"/>
    </row>
    <row r="628" spans="15:40" ht="15" customHeight="1">
      <c r="O628" t="s">
        <v>1848</v>
      </c>
      <c r="P628" s="62" t="s">
        <v>405</v>
      </c>
      <c r="S628" s="70"/>
      <c r="AJ628" s="61"/>
      <c r="AK628" s="62"/>
      <c r="AL628" s="58"/>
      <c r="AM628" s="58"/>
      <c r="AN628" s="58"/>
    </row>
    <row r="629" spans="15:40" ht="15" customHeight="1">
      <c r="O629" t="s">
        <v>1849</v>
      </c>
      <c r="P629" s="62" t="s">
        <v>405</v>
      </c>
      <c r="S629" s="70"/>
      <c r="AJ629" s="61"/>
      <c r="AK629" s="62"/>
      <c r="AL629" s="58"/>
      <c r="AM629" s="58"/>
      <c r="AN629" s="58"/>
    </row>
    <row r="630" spans="15:40" ht="15" customHeight="1">
      <c r="O630" s="353" t="s">
        <v>1576</v>
      </c>
      <c r="P630" s="352"/>
      <c r="S630" s="70"/>
      <c r="AJ630" s="61"/>
      <c r="AK630" s="62"/>
      <c r="AL630" s="58"/>
      <c r="AM630" s="58"/>
      <c r="AN630" s="58"/>
    </row>
    <row r="631" spans="15:40" ht="15" customHeight="1">
      <c r="O631" t="s">
        <v>1351</v>
      </c>
      <c r="P631" s="62" t="s">
        <v>402</v>
      </c>
      <c r="S631" s="70"/>
      <c r="AJ631" s="61"/>
      <c r="AK631" s="62"/>
      <c r="AL631" s="58"/>
      <c r="AM631" s="58"/>
      <c r="AN631" s="58"/>
    </row>
    <row r="632" spans="15:40" ht="15" customHeight="1">
      <c r="O632" t="s">
        <v>1352</v>
      </c>
      <c r="P632" s="62" t="s">
        <v>405</v>
      </c>
      <c r="S632" s="70"/>
      <c r="AJ632" s="61"/>
      <c r="AK632" s="62"/>
      <c r="AL632" s="58"/>
      <c r="AM632" s="58"/>
      <c r="AN632" s="58"/>
    </row>
    <row r="633" spans="15:40" ht="15" customHeight="1">
      <c r="O633" t="s">
        <v>1353</v>
      </c>
      <c r="P633" s="62" t="s">
        <v>405</v>
      </c>
      <c r="S633" s="70"/>
      <c r="AJ633" s="61"/>
      <c r="AK633" s="62"/>
      <c r="AL633" s="58"/>
      <c r="AM633" s="58"/>
      <c r="AN633" s="58"/>
    </row>
    <row r="634" spans="15:40" ht="15" customHeight="1">
      <c r="O634" t="s">
        <v>1354</v>
      </c>
      <c r="P634" s="62" t="s">
        <v>405</v>
      </c>
      <c r="S634" s="70"/>
      <c r="AJ634" s="61"/>
      <c r="AK634" s="62"/>
      <c r="AL634" s="58"/>
      <c r="AM634" s="58"/>
      <c r="AN634" s="58"/>
    </row>
    <row r="635" spans="15:40" ht="15" customHeight="1">
      <c r="O635" t="s">
        <v>1355</v>
      </c>
      <c r="P635" s="62" t="s">
        <v>405</v>
      </c>
      <c r="S635" s="70"/>
      <c r="AJ635" s="61"/>
      <c r="AK635" s="62"/>
      <c r="AL635" s="58"/>
      <c r="AM635" s="58"/>
      <c r="AN635" s="58"/>
    </row>
    <row r="636" spans="15:40" ht="15" customHeight="1">
      <c r="O636" t="s">
        <v>1356</v>
      </c>
      <c r="P636" s="62" t="s">
        <v>405</v>
      </c>
      <c r="S636" s="70"/>
      <c r="AJ636" s="61"/>
      <c r="AK636" s="62"/>
      <c r="AL636" s="58"/>
      <c r="AM636" s="58"/>
      <c r="AN636" s="58"/>
    </row>
    <row r="637" spans="15:40" ht="15" customHeight="1">
      <c r="O637" t="s">
        <v>1357</v>
      </c>
      <c r="P637" s="62" t="s">
        <v>405</v>
      </c>
      <c r="S637" s="70"/>
      <c r="AJ637" s="61"/>
      <c r="AK637" s="62"/>
      <c r="AL637" s="58"/>
      <c r="AM637" s="58"/>
      <c r="AN637" s="58"/>
    </row>
    <row r="638" spans="15:40" ht="15" customHeight="1">
      <c r="O638" t="s">
        <v>1358</v>
      </c>
      <c r="P638" s="62" t="s">
        <v>405</v>
      </c>
      <c r="S638" s="70"/>
      <c r="AJ638" s="61"/>
      <c r="AK638" s="62"/>
      <c r="AL638" s="58"/>
      <c r="AM638" s="58"/>
      <c r="AN638" s="58"/>
    </row>
    <row r="639" spans="15:40" ht="15" customHeight="1">
      <c r="O639" t="s">
        <v>1359</v>
      </c>
      <c r="P639" s="62" t="s">
        <v>405</v>
      </c>
      <c r="S639" s="70"/>
      <c r="AJ639" s="61"/>
      <c r="AK639" s="62"/>
      <c r="AL639" s="58"/>
      <c r="AM639" s="58"/>
      <c r="AN639" s="58"/>
    </row>
    <row r="640" spans="15:40" ht="15" customHeight="1">
      <c r="O640" t="s">
        <v>1360</v>
      </c>
      <c r="P640" s="62" t="s">
        <v>405</v>
      </c>
      <c r="S640" s="70"/>
      <c r="AJ640" s="61"/>
      <c r="AK640" s="62"/>
      <c r="AL640" s="58"/>
      <c r="AM640" s="58"/>
      <c r="AN640" s="58"/>
    </row>
    <row r="641" spans="15:40" ht="15" customHeight="1">
      <c r="O641" t="s">
        <v>1361</v>
      </c>
      <c r="P641" s="62" t="s">
        <v>405</v>
      </c>
      <c r="S641" s="70"/>
      <c r="AJ641" s="61"/>
      <c r="AK641" s="62"/>
      <c r="AL641" s="58"/>
      <c r="AM641" s="58"/>
      <c r="AN641" s="58"/>
    </row>
    <row r="642" spans="15:40" ht="15" customHeight="1">
      <c r="O642" t="s">
        <v>1362</v>
      </c>
      <c r="P642" s="62" t="s">
        <v>405</v>
      </c>
      <c r="S642" s="70"/>
      <c r="AJ642" s="61"/>
      <c r="AK642" s="62"/>
      <c r="AL642" s="58"/>
      <c r="AM642" s="58"/>
      <c r="AN642" s="58"/>
    </row>
    <row r="643" spans="15:40" ht="15" customHeight="1">
      <c r="O643" t="s">
        <v>1363</v>
      </c>
      <c r="P643" s="62" t="s">
        <v>405</v>
      </c>
      <c r="S643" s="70"/>
      <c r="AJ643" s="61"/>
      <c r="AK643" s="62"/>
      <c r="AL643" s="58"/>
      <c r="AM643" s="58"/>
      <c r="AN643" s="58"/>
    </row>
    <row r="644" spans="15:40" ht="15" customHeight="1">
      <c r="O644" t="s">
        <v>1364</v>
      </c>
      <c r="P644" s="62" t="s">
        <v>405</v>
      </c>
      <c r="S644" s="70"/>
      <c r="AJ644" s="61"/>
      <c r="AK644" s="62"/>
      <c r="AL644" s="58"/>
      <c r="AM644" s="58"/>
      <c r="AN644" s="58"/>
    </row>
    <row r="645" spans="15:40" ht="15" customHeight="1">
      <c r="O645" t="s">
        <v>1365</v>
      </c>
      <c r="P645" s="62" t="s">
        <v>405</v>
      </c>
      <c r="S645" s="70"/>
      <c r="AJ645" s="61"/>
      <c r="AK645" s="62"/>
      <c r="AL645" s="58"/>
      <c r="AM645" s="58"/>
      <c r="AN645" s="58"/>
    </row>
    <row r="646" spans="15:40" ht="15" customHeight="1">
      <c r="O646" t="s">
        <v>1366</v>
      </c>
      <c r="P646" s="62" t="s">
        <v>405</v>
      </c>
      <c r="S646" s="70"/>
      <c r="AJ646" s="61"/>
      <c r="AK646" s="62"/>
      <c r="AL646" s="58"/>
      <c r="AM646" s="58"/>
      <c r="AN646" s="58"/>
    </row>
    <row r="647" spans="15:40" ht="15" customHeight="1">
      <c r="O647" t="s">
        <v>1367</v>
      </c>
      <c r="P647" s="62" t="s">
        <v>405</v>
      </c>
      <c r="S647" s="70"/>
      <c r="AJ647" s="61"/>
      <c r="AK647" s="62"/>
      <c r="AL647" s="58"/>
      <c r="AM647" s="58"/>
      <c r="AN647" s="58"/>
    </row>
    <row r="648" spans="15:40" ht="15" customHeight="1">
      <c r="O648" t="s">
        <v>1368</v>
      </c>
      <c r="P648" s="62" t="s">
        <v>405</v>
      </c>
      <c r="S648" s="70"/>
      <c r="AJ648" s="61"/>
      <c r="AK648" s="62"/>
      <c r="AL648" s="58"/>
      <c r="AM648" s="58"/>
      <c r="AN648" s="58"/>
    </row>
    <row r="649" spans="15:40" ht="15" customHeight="1">
      <c r="O649" t="s">
        <v>1369</v>
      </c>
      <c r="P649" s="62" t="s">
        <v>405</v>
      </c>
      <c r="S649" s="70"/>
      <c r="AJ649" s="61"/>
      <c r="AK649" s="62"/>
      <c r="AL649" s="58"/>
      <c r="AM649" s="58"/>
      <c r="AN649" s="58"/>
    </row>
    <row r="650" spans="15:40" ht="15" customHeight="1">
      <c r="O650" s="353" t="s">
        <v>1350</v>
      </c>
      <c r="P650" s="352"/>
      <c r="S650" s="70"/>
      <c r="AJ650" s="61"/>
      <c r="AK650" s="62"/>
      <c r="AL650" s="58"/>
      <c r="AM650" s="58"/>
      <c r="AN650" s="58"/>
    </row>
    <row r="651" spans="15:40" ht="15" customHeight="1">
      <c r="O651" t="s">
        <v>1371</v>
      </c>
      <c r="P651" s="62" t="s">
        <v>402</v>
      </c>
      <c r="S651" s="70"/>
      <c r="AJ651" s="61"/>
      <c r="AK651" s="62"/>
      <c r="AL651" s="58"/>
      <c r="AM651" s="58"/>
      <c r="AN651" s="58"/>
    </row>
    <row r="652" spans="15:40" ht="15" customHeight="1">
      <c r="O652" t="s">
        <v>1372</v>
      </c>
      <c r="P652" s="62" t="s">
        <v>402</v>
      </c>
      <c r="S652" s="70"/>
      <c r="AJ652" s="61"/>
      <c r="AK652" s="62"/>
      <c r="AL652" s="58"/>
      <c r="AM652" s="58"/>
      <c r="AN652" s="58"/>
    </row>
    <row r="653" spans="15:40" ht="15" customHeight="1">
      <c r="O653" t="s">
        <v>1373</v>
      </c>
      <c r="P653" s="62" t="s">
        <v>402</v>
      </c>
      <c r="S653" s="70"/>
      <c r="AJ653" s="61"/>
      <c r="AK653" s="62"/>
      <c r="AL653" s="58"/>
      <c r="AM653" s="58"/>
      <c r="AN653" s="58"/>
    </row>
    <row r="654" spans="15:40" ht="15" customHeight="1">
      <c r="O654" t="s">
        <v>1374</v>
      </c>
      <c r="P654" s="62" t="s">
        <v>405</v>
      </c>
      <c r="S654" s="70"/>
      <c r="AJ654" s="61"/>
      <c r="AK654" s="62"/>
      <c r="AL654" s="58"/>
      <c r="AM654" s="58"/>
      <c r="AN654" s="58"/>
    </row>
    <row r="655" spans="15:40" ht="15" customHeight="1">
      <c r="O655" t="s">
        <v>1375</v>
      </c>
      <c r="P655" s="62" t="s">
        <v>405</v>
      </c>
      <c r="S655" s="70"/>
      <c r="AJ655" s="61"/>
      <c r="AK655" s="62"/>
      <c r="AL655" s="58"/>
      <c r="AM655" s="58"/>
      <c r="AN655" s="58"/>
    </row>
    <row r="656" spans="15:40" ht="15" customHeight="1">
      <c r="O656" t="s">
        <v>1376</v>
      </c>
      <c r="P656" s="62" t="s">
        <v>405</v>
      </c>
      <c r="S656" s="70"/>
      <c r="AJ656" s="61"/>
      <c r="AK656" s="62"/>
      <c r="AL656" s="58"/>
      <c r="AM656" s="58"/>
      <c r="AN656" s="58"/>
    </row>
    <row r="657" spans="15:40" ht="15" customHeight="1">
      <c r="O657" t="s">
        <v>1377</v>
      </c>
      <c r="P657" s="62" t="s">
        <v>405</v>
      </c>
      <c r="S657" s="70"/>
      <c r="AJ657" s="61"/>
      <c r="AK657" s="62"/>
      <c r="AL657" s="58"/>
      <c r="AM657" s="58"/>
      <c r="AN657" s="58"/>
    </row>
    <row r="658" spans="15:40" ht="15" customHeight="1">
      <c r="O658" t="s">
        <v>1378</v>
      </c>
      <c r="P658" s="62" t="s">
        <v>405</v>
      </c>
      <c r="S658" s="70"/>
      <c r="AJ658" s="61"/>
      <c r="AK658" s="62"/>
      <c r="AL658" s="58"/>
      <c r="AM658" s="58"/>
      <c r="AN658" s="58"/>
    </row>
    <row r="659" spans="15:40" ht="15" customHeight="1">
      <c r="O659" t="s">
        <v>1379</v>
      </c>
      <c r="P659" s="62" t="s">
        <v>405</v>
      </c>
      <c r="S659" s="70"/>
      <c r="AJ659" s="61"/>
      <c r="AK659" s="62"/>
      <c r="AL659" s="58"/>
      <c r="AM659" s="58"/>
      <c r="AN659" s="58"/>
    </row>
    <row r="660" spans="15:40" ht="15" customHeight="1">
      <c r="O660" t="s">
        <v>1380</v>
      </c>
      <c r="P660" s="62" t="s">
        <v>405</v>
      </c>
      <c r="S660" s="70"/>
      <c r="AJ660" s="61"/>
      <c r="AK660" s="62"/>
      <c r="AL660" s="58"/>
      <c r="AM660" s="58"/>
      <c r="AN660" s="58"/>
    </row>
    <row r="661" spans="15:40" ht="15" customHeight="1">
      <c r="O661" t="s">
        <v>1663</v>
      </c>
      <c r="P661" s="62" t="s">
        <v>405</v>
      </c>
      <c r="S661" s="70"/>
      <c r="AJ661" s="61"/>
      <c r="AK661" s="62"/>
      <c r="AL661" s="58"/>
      <c r="AM661" s="58"/>
      <c r="AN661" s="58"/>
    </row>
    <row r="662" spans="15:40" ht="15" customHeight="1">
      <c r="O662" t="s">
        <v>1381</v>
      </c>
      <c r="P662" s="62" t="s">
        <v>405</v>
      </c>
      <c r="S662" s="70"/>
      <c r="AJ662" s="61"/>
      <c r="AK662" s="62"/>
      <c r="AL662" s="58"/>
      <c r="AM662" s="58"/>
      <c r="AN662" s="58"/>
    </row>
    <row r="663" spans="15:40" ht="15" customHeight="1">
      <c r="O663" t="s">
        <v>1382</v>
      </c>
      <c r="P663" s="62" t="s">
        <v>405</v>
      </c>
      <c r="S663" s="70"/>
      <c r="AJ663" s="61"/>
      <c r="AK663" s="62"/>
      <c r="AL663" s="58"/>
      <c r="AM663" s="58"/>
      <c r="AN663" s="58"/>
    </row>
    <row r="664" spans="15:40" ht="15" customHeight="1">
      <c r="O664" t="s">
        <v>1383</v>
      </c>
      <c r="P664" s="62" t="s">
        <v>405</v>
      </c>
      <c r="S664" s="70"/>
      <c r="AJ664" s="61"/>
      <c r="AK664" s="62"/>
      <c r="AL664" s="58"/>
      <c r="AM664" s="58"/>
      <c r="AN664" s="58"/>
    </row>
    <row r="665" spans="15:40" ht="15" customHeight="1">
      <c r="O665" t="s">
        <v>1384</v>
      </c>
      <c r="P665" s="62" t="s">
        <v>405</v>
      </c>
      <c r="S665" s="70"/>
      <c r="AJ665" s="61"/>
      <c r="AK665" s="62"/>
      <c r="AL665" s="58"/>
      <c r="AM665" s="58"/>
      <c r="AN665" s="58"/>
    </row>
    <row r="666" spans="15:40" ht="15" customHeight="1">
      <c r="O666" t="s">
        <v>1385</v>
      </c>
      <c r="P666" s="62" t="s">
        <v>405</v>
      </c>
      <c r="S666" s="70"/>
      <c r="AJ666" s="61"/>
      <c r="AK666" s="62"/>
      <c r="AL666" s="58"/>
      <c r="AM666" s="58"/>
      <c r="AN666" s="58"/>
    </row>
    <row r="667" spans="15:40" ht="15" customHeight="1">
      <c r="O667" t="s">
        <v>1386</v>
      </c>
      <c r="P667" s="62" t="s">
        <v>405</v>
      </c>
      <c r="S667" s="70"/>
      <c r="AJ667" s="61"/>
      <c r="AK667" s="62"/>
      <c r="AL667" s="58"/>
      <c r="AM667" s="58"/>
      <c r="AN667" s="58"/>
    </row>
    <row r="668" spans="15:40" ht="15" customHeight="1">
      <c r="O668" t="s">
        <v>1387</v>
      </c>
      <c r="P668" s="62" t="s">
        <v>405</v>
      </c>
      <c r="S668" s="70"/>
      <c r="AJ668" s="61"/>
      <c r="AK668" s="62"/>
      <c r="AL668" s="58"/>
      <c r="AM668" s="58"/>
      <c r="AN668" s="58"/>
    </row>
    <row r="669" spans="15:40" ht="15" customHeight="1">
      <c r="O669" t="s">
        <v>1664</v>
      </c>
      <c r="P669" s="62" t="s">
        <v>405</v>
      </c>
      <c r="S669" s="70"/>
      <c r="AJ669" s="61"/>
      <c r="AK669" s="62"/>
      <c r="AL669" s="58"/>
      <c r="AM669" s="58"/>
      <c r="AN669" s="58"/>
    </row>
    <row r="670" spans="15:40" ht="15" customHeight="1">
      <c r="O670" t="s">
        <v>1665</v>
      </c>
      <c r="P670" s="62" t="s">
        <v>405</v>
      </c>
      <c r="S670" s="70"/>
      <c r="AJ670" s="61"/>
      <c r="AK670" s="62"/>
      <c r="AL670" s="58"/>
      <c r="AM670" s="58"/>
      <c r="AN670" s="58"/>
    </row>
    <row r="671" spans="15:40" ht="15" customHeight="1">
      <c r="O671" s="353" t="s">
        <v>1370</v>
      </c>
      <c r="P671" s="352"/>
      <c r="S671" s="70"/>
      <c r="AJ671" s="61"/>
      <c r="AK671" s="62"/>
      <c r="AL671" s="58"/>
      <c r="AM671" s="58"/>
      <c r="AN671" s="58"/>
    </row>
    <row r="672" spans="15:40" ht="15" customHeight="1">
      <c r="O672" t="s">
        <v>1389</v>
      </c>
      <c r="P672" s="62" t="s">
        <v>402</v>
      </c>
      <c r="S672" s="70"/>
      <c r="AJ672" s="61"/>
      <c r="AK672" s="62"/>
      <c r="AL672" s="58"/>
      <c r="AM672" s="58"/>
      <c r="AN672" s="58"/>
    </row>
    <row r="673" spans="15:40" ht="15" customHeight="1">
      <c r="O673" t="s">
        <v>1390</v>
      </c>
      <c r="P673" s="62" t="s">
        <v>402</v>
      </c>
      <c r="S673" s="70"/>
      <c r="AJ673" s="61"/>
      <c r="AK673" s="62"/>
      <c r="AL673" s="58"/>
      <c r="AM673" s="58"/>
      <c r="AN673" s="58"/>
    </row>
    <row r="674" spans="15:40" ht="15" customHeight="1">
      <c r="O674" t="s">
        <v>1585</v>
      </c>
      <c r="P674" s="62" t="s">
        <v>402</v>
      </c>
      <c r="S674" s="70"/>
      <c r="AJ674" s="61"/>
      <c r="AK674" s="62"/>
      <c r="AL674" s="58"/>
      <c r="AM674" s="58"/>
      <c r="AN674" s="58"/>
    </row>
    <row r="675" spans="15:40" ht="15" customHeight="1">
      <c r="O675" t="s">
        <v>1391</v>
      </c>
      <c r="P675" s="62" t="s">
        <v>405</v>
      </c>
      <c r="S675" s="70"/>
      <c r="AJ675" s="61"/>
      <c r="AK675" s="62"/>
      <c r="AL675" s="58"/>
      <c r="AM675" s="58"/>
      <c r="AN675" s="58"/>
    </row>
    <row r="676" spans="15:40" ht="15" customHeight="1">
      <c r="O676" t="s">
        <v>883</v>
      </c>
      <c r="P676" s="62" t="s">
        <v>405</v>
      </c>
      <c r="S676" s="70"/>
      <c r="AJ676" s="61"/>
      <c r="AK676" s="62"/>
      <c r="AL676" s="58"/>
      <c r="AM676" s="58"/>
      <c r="AN676" s="58"/>
    </row>
    <row r="677" spans="15:40" ht="15" customHeight="1">
      <c r="O677" t="s">
        <v>1392</v>
      </c>
      <c r="P677" s="62" t="s">
        <v>405</v>
      </c>
      <c r="S677" s="70"/>
      <c r="AJ677" s="61"/>
      <c r="AK677" s="62"/>
      <c r="AL677" s="58"/>
      <c r="AM677" s="58"/>
      <c r="AN677" s="58"/>
    </row>
    <row r="678" spans="15:40" ht="15" customHeight="1">
      <c r="O678" t="s">
        <v>1393</v>
      </c>
      <c r="P678" s="62" t="s">
        <v>405</v>
      </c>
      <c r="S678" s="70"/>
      <c r="AJ678" s="61"/>
      <c r="AK678" s="62"/>
      <c r="AL678" s="58"/>
      <c r="AM678" s="58"/>
      <c r="AN678" s="58"/>
    </row>
    <row r="679" spans="15:40" ht="15" customHeight="1">
      <c r="O679" t="s">
        <v>1395</v>
      </c>
      <c r="P679" s="62" t="s">
        <v>405</v>
      </c>
      <c r="S679" s="70"/>
      <c r="AJ679" s="61"/>
      <c r="AK679" s="62"/>
      <c r="AL679" s="58"/>
      <c r="AM679" s="58"/>
      <c r="AN679" s="58"/>
    </row>
    <row r="680" spans="15:40" ht="15" customHeight="1">
      <c r="O680" t="s">
        <v>1396</v>
      </c>
      <c r="P680" s="62" t="s">
        <v>405</v>
      </c>
      <c r="S680" s="70"/>
      <c r="AJ680" s="61"/>
      <c r="AK680" s="62"/>
      <c r="AL680" s="58"/>
      <c r="AM680" s="58"/>
      <c r="AN680" s="58"/>
    </row>
    <row r="681" spans="15:40" ht="15" customHeight="1">
      <c r="O681" t="s">
        <v>1397</v>
      </c>
      <c r="P681" s="62" t="s">
        <v>405</v>
      </c>
      <c r="S681" s="70"/>
      <c r="AJ681" s="61"/>
      <c r="AK681" s="62"/>
      <c r="AL681" s="58"/>
      <c r="AM681" s="58"/>
      <c r="AN681" s="58"/>
    </row>
    <row r="682" spans="15:40" ht="15" customHeight="1">
      <c r="O682" t="s">
        <v>1398</v>
      </c>
      <c r="P682" s="62" t="s">
        <v>405</v>
      </c>
      <c r="S682" s="70"/>
      <c r="AJ682" s="61"/>
      <c r="AK682" s="62"/>
      <c r="AL682" s="58"/>
      <c r="AM682" s="58"/>
      <c r="AN682" s="58"/>
    </row>
    <row r="683" spans="15:40" ht="15" customHeight="1">
      <c r="O683" t="s">
        <v>1399</v>
      </c>
      <c r="P683" s="62" t="s">
        <v>405</v>
      </c>
      <c r="S683" s="70"/>
      <c r="AJ683" s="61"/>
      <c r="AK683" s="62"/>
      <c r="AL683" s="58"/>
      <c r="AM683" s="58"/>
      <c r="AN683" s="58"/>
    </row>
    <row r="684" spans="15:40" ht="15" customHeight="1">
      <c r="O684" t="s">
        <v>1400</v>
      </c>
      <c r="P684" s="62" t="s">
        <v>405</v>
      </c>
      <c r="S684" s="70"/>
      <c r="AJ684" s="61"/>
      <c r="AK684" s="62"/>
      <c r="AL684" s="58"/>
      <c r="AM684" s="58"/>
      <c r="AN684" s="58"/>
    </row>
    <row r="685" spans="15:40" ht="15" customHeight="1">
      <c r="O685" t="s">
        <v>1666</v>
      </c>
      <c r="P685" s="62" t="s">
        <v>405</v>
      </c>
      <c r="S685" s="70"/>
      <c r="AJ685" s="61"/>
      <c r="AK685" s="62"/>
      <c r="AL685" s="58"/>
      <c r="AM685" s="58"/>
      <c r="AN685" s="58"/>
    </row>
    <row r="686" spans="15:40" ht="15" customHeight="1">
      <c r="O686" t="s">
        <v>1401</v>
      </c>
      <c r="P686" s="62" t="s">
        <v>405</v>
      </c>
      <c r="S686" s="70"/>
      <c r="AJ686" s="61"/>
      <c r="AK686" s="62"/>
      <c r="AL686" s="58"/>
      <c r="AM686" s="58"/>
      <c r="AN686" s="58"/>
    </row>
    <row r="687" spans="15:40" ht="15" customHeight="1">
      <c r="O687" t="s">
        <v>1402</v>
      </c>
      <c r="P687" s="62" t="s">
        <v>405</v>
      </c>
      <c r="S687" s="70"/>
      <c r="AJ687" s="61"/>
      <c r="AK687" s="62"/>
      <c r="AL687" s="58"/>
      <c r="AM687" s="58"/>
      <c r="AN687" s="58"/>
    </row>
    <row r="688" spans="15:40" ht="15" customHeight="1">
      <c r="O688" t="s">
        <v>1403</v>
      </c>
      <c r="P688" s="62" t="s">
        <v>405</v>
      </c>
      <c r="S688" s="70"/>
      <c r="AJ688" s="61"/>
      <c r="AK688" s="62"/>
      <c r="AL688" s="58"/>
      <c r="AM688" s="58"/>
      <c r="AN688" s="58"/>
    </row>
    <row r="689" spans="15:40" ht="15" customHeight="1">
      <c r="O689" t="s">
        <v>1850</v>
      </c>
      <c r="P689" s="62" t="s">
        <v>405</v>
      </c>
      <c r="S689" s="70"/>
      <c r="AJ689" s="61"/>
      <c r="AK689" s="62"/>
      <c r="AL689" s="58"/>
      <c r="AM689" s="58"/>
      <c r="AN689" s="58"/>
    </row>
    <row r="690" spans="15:40" ht="15" customHeight="1">
      <c r="O690" s="353" t="s">
        <v>1388</v>
      </c>
      <c r="P690" s="352"/>
      <c r="S690" s="70"/>
      <c r="AJ690" s="61"/>
      <c r="AK690" s="62"/>
      <c r="AL690" s="58"/>
      <c r="AM690" s="58"/>
      <c r="AN690" s="58"/>
    </row>
    <row r="691" spans="15:40" ht="15" customHeight="1">
      <c r="O691" t="s">
        <v>1667</v>
      </c>
      <c r="P691" s="62" t="s">
        <v>402</v>
      </c>
      <c r="S691" s="70"/>
      <c r="AJ691" s="61"/>
      <c r="AK691" s="62"/>
      <c r="AL691" s="58"/>
      <c r="AM691" s="58"/>
      <c r="AN691" s="58"/>
    </row>
    <row r="692" spans="15:40" ht="15" customHeight="1">
      <c r="O692" t="s">
        <v>1405</v>
      </c>
      <c r="P692" s="62" t="s">
        <v>405</v>
      </c>
      <c r="S692" s="70"/>
      <c r="AJ692" s="61"/>
      <c r="AK692" s="62"/>
      <c r="AL692" s="58"/>
      <c r="AM692" s="58"/>
      <c r="AN692" s="58"/>
    </row>
    <row r="693" spans="15:40" ht="15" customHeight="1">
      <c r="O693" t="s">
        <v>1406</v>
      </c>
      <c r="P693" s="62" t="s">
        <v>405</v>
      </c>
      <c r="S693" s="70"/>
      <c r="AJ693" s="61"/>
      <c r="AK693" s="62"/>
      <c r="AL693" s="58"/>
      <c r="AM693" s="58"/>
      <c r="AN693" s="58"/>
    </row>
    <row r="694" spans="15:40" ht="15" customHeight="1">
      <c r="O694" t="s">
        <v>1407</v>
      </c>
      <c r="P694" s="62" t="s">
        <v>405</v>
      </c>
      <c r="S694" s="70"/>
      <c r="AJ694" s="61"/>
      <c r="AK694" s="62"/>
      <c r="AL694" s="58"/>
      <c r="AM694" s="58"/>
      <c r="AN694" s="58"/>
    </row>
    <row r="695" spans="15:40" ht="15" customHeight="1">
      <c r="O695" t="s">
        <v>1408</v>
      </c>
      <c r="P695" s="62" t="s">
        <v>405</v>
      </c>
      <c r="S695" s="70"/>
      <c r="AJ695" s="61"/>
      <c r="AK695" s="62"/>
      <c r="AL695" s="58"/>
      <c r="AM695" s="58"/>
      <c r="AN695" s="58"/>
    </row>
    <row r="696" spans="15:40" ht="15" customHeight="1">
      <c r="O696" t="s">
        <v>1668</v>
      </c>
      <c r="P696" s="62" t="s">
        <v>405</v>
      </c>
      <c r="S696" s="70"/>
      <c r="AJ696" s="61"/>
      <c r="AK696" s="62"/>
      <c r="AL696" s="58"/>
      <c r="AM696" s="58"/>
      <c r="AN696" s="58"/>
    </row>
    <row r="697" spans="15:40" ht="15" customHeight="1">
      <c r="O697" t="s">
        <v>1409</v>
      </c>
      <c r="P697" s="62" t="s">
        <v>405</v>
      </c>
      <c r="S697" s="70"/>
      <c r="AJ697" s="61"/>
      <c r="AK697" s="62"/>
      <c r="AL697" s="58"/>
      <c r="AM697" s="58"/>
      <c r="AN697" s="58"/>
    </row>
    <row r="698" spans="15:40" ht="15" customHeight="1">
      <c r="O698" t="s">
        <v>1410</v>
      </c>
      <c r="P698" s="62" t="s">
        <v>405</v>
      </c>
      <c r="S698" s="70"/>
      <c r="AJ698" s="61"/>
      <c r="AK698" s="62"/>
      <c r="AL698" s="58"/>
      <c r="AM698" s="58"/>
      <c r="AN698" s="58"/>
    </row>
    <row r="699" spans="15:40" ht="15" customHeight="1">
      <c r="O699" t="s">
        <v>1411</v>
      </c>
      <c r="P699" s="62" t="s">
        <v>405</v>
      </c>
      <c r="S699" s="70"/>
      <c r="AJ699" s="61"/>
      <c r="AK699" s="62"/>
      <c r="AL699" s="58"/>
      <c r="AM699" s="58"/>
      <c r="AN699" s="58"/>
    </row>
    <row r="700" spans="15:40" ht="15" customHeight="1">
      <c r="O700" t="s">
        <v>1567</v>
      </c>
      <c r="P700" s="62" t="s">
        <v>405</v>
      </c>
      <c r="S700" s="70"/>
      <c r="AJ700" s="61"/>
      <c r="AK700" s="62"/>
      <c r="AL700" s="58"/>
      <c r="AM700" s="58"/>
      <c r="AN700" s="58"/>
    </row>
    <row r="701" spans="15:40" ht="15" customHeight="1">
      <c r="O701" t="s">
        <v>1258</v>
      </c>
      <c r="P701" s="62" t="s">
        <v>405</v>
      </c>
      <c r="S701" s="70"/>
      <c r="AJ701" s="61"/>
      <c r="AK701" s="62"/>
      <c r="AL701" s="58"/>
      <c r="AM701" s="58"/>
      <c r="AN701" s="58"/>
    </row>
    <row r="702" spans="15:40" ht="15" customHeight="1">
      <c r="O702" t="s">
        <v>1412</v>
      </c>
      <c r="P702" s="62" t="s">
        <v>405</v>
      </c>
      <c r="S702" s="70"/>
      <c r="AJ702" s="61"/>
      <c r="AK702" s="62"/>
      <c r="AL702" s="58"/>
      <c r="AM702" s="58"/>
      <c r="AN702" s="58"/>
    </row>
    <row r="703" spans="15:40" ht="15" customHeight="1">
      <c r="O703" t="s">
        <v>1413</v>
      </c>
      <c r="P703" s="62" t="s">
        <v>405</v>
      </c>
      <c r="S703" s="70"/>
      <c r="AJ703" s="61"/>
      <c r="AK703" s="62"/>
      <c r="AL703" s="58"/>
      <c r="AM703" s="58"/>
      <c r="AN703" s="58"/>
    </row>
    <row r="704" spans="15:40" ht="15" customHeight="1">
      <c r="O704" t="s">
        <v>1568</v>
      </c>
      <c r="P704" s="62" t="s">
        <v>405</v>
      </c>
      <c r="S704" s="70"/>
      <c r="AJ704" s="61"/>
      <c r="AK704" s="62"/>
      <c r="AL704" s="58"/>
      <c r="AM704" s="58"/>
      <c r="AN704" s="58"/>
    </row>
    <row r="705" spans="15:40" ht="15" customHeight="1">
      <c r="O705" t="s">
        <v>1851</v>
      </c>
      <c r="P705" s="62" t="s">
        <v>405</v>
      </c>
      <c r="S705" s="70"/>
      <c r="AJ705" s="61"/>
      <c r="AK705" s="62"/>
      <c r="AL705" s="58"/>
      <c r="AM705" s="58"/>
      <c r="AN705" s="58"/>
    </row>
    <row r="706" spans="15:40" ht="15" customHeight="1">
      <c r="O706" t="s">
        <v>1852</v>
      </c>
      <c r="P706" s="62" t="s">
        <v>405</v>
      </c>
      <c r="S706" s="70"/>
      <c r="AJ706" s="61"/>
      <c r="AK706" s="62"/>
      <c r="AL706" s="58"/>
      <c r="AM706" s="58"/>
      <c r="AN706" s="58"/>
    </row>
    <row r="707" spans="15:40" ht="15" customHeight="1">
      <c r="O707" t="s">
        <v>1853</v>
      </c>
      <c r="P707" s="62" t="s">
        <v>405</v>
      </c>
      <c r="S707" s="70"/>
      <c r="AJ707" s="61"/>
      <c r="AK707" s="62"/>
      <c r="AL707" s="58"/>
      <c r="AM707" s="58"/>
      <c r="AN707" s="58"/>
    </row>
    <row r="708" spans="15:40" ht="15" customHeight="1">
      <c r="O708" s="353" t="s">
        <v>1404</v>
      </c>
      <c r="P708" s="352"/>
      <c r="S708" s="70"/>
      <c r="AJ708" s="61"/>
      <c r="AK708" s="62"/>
      <c r="AL708" s="58"/>
      <c r="AM708" s="58"/>
      <c r="AN708" s="58"/>
    </row>
    <row r="709" spans="15:40" ht="15" customHeight="1">
      <c r="O709" t="s">
        <v>1415</v>
      </c>
      <c r="P709" s="62" t="s">
        <v>402</v>
      </c>
      <c r="S709" s="70"/>
      <c r="AJ709" s="61"/>
      <c r="AK709" s="62"/>
      <c r="AL709" s="58"/>
      <c r="AM709" s="58"/>
      <c r="AN709" s="58"/>
    </row>
    <row r="710" spans="15:40" ht="15" customHeight="1">
      <c r="O710" t="s">
        <v>1416</v>
      </c>
      <c r="P710" s="62" t="s">
        <v>402</v>
      </c>
      <c r="S710" s="70"/>
      <c r="AJ710" s="61"/>
      <c r="AK710" s="62"/>
      <c r="AL710" s="58"/>
      <c r="AM710" s="58"/>
      <c r="AN710" s="58"/>
    </row>
    <row r="711" spans="15:40" ht="15" customHeight="1">
      <c r="O711" t="s">
        <v>1417</v>
      </c>
      <c r="P711" s="62" t="s">
        <v>402</v>
      </c>
      <c r="S711" s="70"/>
      <c r="AJ711" s="61"/>
      <c r="AK711" s="62"/>
      <c r="AL711" s="58"/>
      <c r="AM711" s="58"/>
      <c r="AN711" s="58"/>
    </row>
    <row r="712" spans="15:40" ht="15" customHeight="1">
      <c r="O712" t="s">
        <v>1669</v>
      </c>
      <c r="P712" s="62" t="s">
        <v>405</v>
      </c>
      <c r="S712" s="70"/>
      <c r="AJ712" s="61"/>
      <c r="AK712" s="62"/>
      <c r="AL712" s="58"/>
      <c r="AM712" s="58"/>
      <c r="AN712" s="58"/>
    </row>
    <row r="713" spans="15:40" ht="15" customHeight="1">
      <c r="O713" t="s">
        <v>1670</v>
      </c>
      <c r="P713" s="62" t="s">
        <v>405</v>
      </c>
      <c r="S713" s="70"/>
      <c r="AJ713" s="61"/>
      <c r="AK713" s="62"/>
      <c r="AL713" s="58"/>
      <c r="AM713" s="58"/>
      <c r="AN713" s="58"/>
    </row>
    <row r="714" spans="15:40" ht="15" customHeight="1">
      <c r="O714" t="s">
        <v>1418</v>
      </c>
      <c r="P714" s="62" t="s">
        <v>405</v>
      </c>
      <c r="S714" s="70"/>
      <c r="AJ714" s="61"/>
      <c r="AK714" s="62"/>
      <c r="AL714" s="58"/>
      <c r="AM714" s="58"/>
      <c r="AN714" s="58"/>
    </row>
    <row r="715" spans="15:40" ht="15" customHeight="1">
      <c r="O715" t="s">
        <v>1419</v>
      </c>
      <c r="P715" s="62" t="s">
        <v>405</v>
      </c>
      <c r="S715" s="70"/>
      <c r="AJ715" s="61"/>
      <c r="AK715" s="62"/>
      <c r="AL715" s="58"/>
      <c r="AM715" s="58"/>
      <c r="AN715" s="58"/>
    </row>
    <row r="716" spans="15:40" ht="15" customHeight="1">
      <c r="O716" t="s">
        <v>1420</v>
      </c>
      <c r="P716" s="62" t="s">
        <v>405</v>
      </c>
      <c r="S716" s="70"/>
      <c r="AJ716" s="61"/>
      <c r="AK716" s="62"/>
      <c r="AL716" s="58"/>
      <c r="AM716" s="58"/>
      <c r="AN716" s="58"/>
    </row>
    <row r="717" spans="15:40" ht="15" customHeight="1">
      <c r="O717" t="s">
        <v>1421</v>
      </c>
      <c r="P717" s="62" t="s">
        <v>405</v>
      </c>
      <c r="S717" s="70"/>
      <c r="AJ717" s="61"/>
      <c r="AK717" s="62"/>
      <c r="AL717" s="58"/>
      <c r="AM717" s="58"/>
      <c r="AN717" s="58"/>
    </row>
    <row r="718" spans="15:40" ht="15" customHeight="1">
      <c r="O718" t="s">
        <v>1422</v>
      </c>
      <c r="P718" s="62" t="s">
        <v>405</v>
      </c>
      <c r="S718" s="70"/>
      <c r="AJ718" s="61"/>
      <c r="AK718" s="62"/>
      <c r="AL718" s="58"/>
      <c r="AM718" s="58"/>
      <c r="AN718" s="58"/>
    </row>
    <row r="719" spans="15:40" ht="15" customHeight="1">
      <c r="O719" t="s">
        <v>1423</v>
      </c>
      <c r="P719" s="62" t="s">
        <v>405</v>
      </c>
      <c r="S719" s="70"/>
      <c r="AJ719" s="61"/>
      <c r="AK719" s="62"/>
      <c r="AL719" s="58"/>
      <c r="AM719" s="58"/>
      <c r="AN719" s="58"/>
    </row>
    <row r="720" spans="15:40" ht="15" customHeight="1">
      <c r="O720" t="s">
        <v>1424</v>
      </c>
      <c r="P720" s="62" t="s">
        <v>405</v>
      </c>
      <c r="S720" s="70"/>
      <c r="AJ720" s="61"/>
      <c r="AK720" s="62"/>
      <c r="AL720" s="58"/>
      <c r="AM720" s="58"/>
      <c r="AN720" s="58"/>
    </row>
    <row r="721" spans="15:40" ht="15" customHeight="1">
      <c r="O721" t="s">
        <v>1425</v>
      </c>
      <c r="P721" s="62" t="s">
        <v>405</v>
      </c>
      <c r="S721" s="70"/>
      <c r="AJ721" s="61"/>
      <c r="AK721" s="62"/>
      <c r="AL721" s="58"/>
      <c r="AM721" s="58"/>
      <c r="AN721" s="58"/>
    </row>
    <row r="722" spans="15:40" ht="15" customHeight="1">
      <c r="O722" t="s">
        <v>1426</v>
      </c>
      <c r="P722" s="62" t="s">
        <v>405</v>
      </c>
      <c r="S722" s="70"/>
      <c r="AJ722" s="61"/>
      <c r="AK722" s="62"/>
      <c r="AL722" s="58"/>
      <c r="AM722" s="58"/>
      <c r="AN722" s="58"/>
    </row>
    <row r="723" spans="15:40" ht="15" customHeight="1">
      <c r="O723" t="s">
        <v>1427</v>
      </c>
      <c r="P723" s="62" t="s">
        <v>405</v>
      </c>
      <c r="S723" s="70"/>
      <c r="AJ723" s="61"/>
      <c r="AK723" s="62"/>
      <c r="AL723" s="58"/>
      <c r="AM723" s="58"/>
      <c r="AN723" s="58"/>
    </row>
    <row r="724" spans="15:40" ht="15" customHeight="1">
      <c r="O724" t="s">
        <v>1428</v>
      </c>
      <c r="P724" s="62" t="s">
        <v>405</v>
      </c>
      <c r="S724" s="70"/>
      <c r="AJ724" s="61"/>
      <c r="AK724" s="62"/>
      <c r="AL724" s="58"/>
      <c r="AM724" s="58"/>
      <c r="AN724" s="58"/>
    </row>
    <row r="725" spans="15:40" ht="15" customHeight="1">
      <c r="O725" t="s">
        <v>1429</v>
      </c>
      <c r="P725" s="62" t="s">
        <v>405</v>
      </c>
      <c r="S725" s="70"/>
      <c r="AJ725" s="61"/>
      <c r="AK725" s="62"/>
      <c r="AL725" s="58"/>
      <c r="AM725" s="58"/>
      <c r="AN725" s="58"/>
    </row>
    <row r="726" spans="15:40" ht="15" customHeight="1">
      <c r="O726" t="s">
        <v>1430</v>
      </c>
      <c r="P726" s="62" t="s">
        <v>405</v>
      </c>
      <c r="S726" s="70"/>
      <c r="AJ726" s="61"/>
      <c r="AK726" s="62"/>
      <c r="AL726" s="58"/>
      <c r="AM726" s="58"/>
      <c r="AN726" s="58"/>
    </row>
    <row r="727" spans="15:40" ht="15" customHeight="1">
      <c r="O727" t="s">
        <v>1431</v>
      </c>
      <c r="P727" s="62" t="s">
        <v>405</v>
      </c>
      <c r="S727" s="70"/>
      <c r="AJ727" s="61"/>
      <c r="AK727" s="62"/>
      <c r="AL727" s="58"/>
      <c r="AM727" s="58"/>
      <c r="AN727" s="58"/>
    </row>
    <row r="728" spans="15:40" ht="15" customHeight="1">
      <c r="O728" t="s">
        <v>1432</v>
      </c>
      <c r="P728" s="62" t="s">
        <v>405</v>
      </c>
      <c r="S728" s="70"/>
      <c r="AJ728" s="61"/>
      <c r="AK728" s="62"/>
      <c r="AL728" s="58"/>
      <c r="AM728" s="58"/>
      <c r="AN728" s="58"/>
    </row>
    <row r="729" spans="15:40" ht="15" customHeight="1">
      <c r="O729" t="s">
        <v>1433</v>
      </c>
      <c r="P729" s="62" t="s">
        <v>405</v>
      </c>
      <c r="S729" s="70"/>
      <c r="AJ729" s="61"/>
      <c r="AK729" s="62"/>
      <c r="AL729" s="58"/>
      <c r="AM729" s="58"/>
      <c r="AN729" s="58"/>
    </row>
    <row r="730" spans="15:40" ht="15" customHeight="1">
      <c r="O730" s="353" t="s">
        <v>1414</v>
      </c>
      <c r="P730" s="352"/>
      <c r="S730" s="70"/>
      <c r="AJ730" s="61"/>
      <c r="AK730" s="62"/>
      <c r="AL730" s="58"/>
      <c r="AM730" s="58"/>
      <c r="AN730" s="58"/>
    </row>
    <row r="731" spans="15:40" ht="15" customHeight="1">
      <c r="O731" t="s">
        <v>1435</v>
      </c>
      <c r="P731" s="62" t="s">
        <v>402</v>
      </c>
      <c r="S731" s="70"/>
      <c r="AJ731" s="61"/>
      <c r="AK731" s="62"/>
      <c r="AL731" s="58"/>
      <c r="AM731" s="58"/>
      <c r="AN731" s="58"/>
    </row>
    <row r="732" spans="15:40" ht="15" customHeight="1">
      <c r="O732" t="s">
        <v>1436</v>
      </c>
      <c r="P732" s="62" t="s">
        <v>402</v>
      </c>
      <c r="S732" s="70"/>
      <c r="AJ732" s="61"/>
      <c r="AK732" s="62"/>
      <c r="AL732" s="58"/>
      <c r="AM732" s="58"/>
      <c r="AN732" s="58"/>
    </row>
    <row r="733" spans="15:40" ht="15" customHeight="1">
      <c r="O733" t="s">
        <v>1437</v>
      </c>
      <c r="P733" s="62" t="s">
        <v>402</v>
      </c>
      <c r="S733" s="70"/>
      <c r="AJ733" s="61"/>
      <c r="AK733" s="62"/>
      <c r="AL733" s="58"/>
      <c r="AM733" s="58"/>
      <c r="AN733" s="58"/>
    </row>
    <row r="734" spans="15:40" ht="15" customHeight="1">
      <c r="O734" t="s">
        <v>1438</v>
      </c>
      <c r="P734" s="62" t="s">
        <v>405</v>
      </c>
      <c r="S734" s="70"/>
      <c r="AJ734" s="61"/>
      <c r="AK734" s="62"/>
      <c r="AL734" s="58"/>
      <c r="AM734" s="58"/>
      <c r="AN734" s="58"/>
    </row>
    <row r="735" spans="15:40" ht="15" customHeight="1">
      <c r="O735" t="s">
        <v>1439</v>
      </c>
      <c r="P735" s="62" t="s">
        <v>405</v>
      </c>
      <c r="S735" s="70"/>
      <c r="AJ735" s="61"/>
      <c r="AK735" s="62"/>
      <c r="AL735" s="58"/>
      <c r="AM735" s="58"/>
      <c r="AN735" s="58"/>
    </row>
    <row r="736" spans="15:40" ht="15" customHeight="1">
      <c r="O736" t="s">
        <v>1440</v>
      </c>
      <c r="P736" s="62" t="s">
        <v>405</v>
      </c>
      <c r="S736" s="70"/>
      <c r="AJ736" s="61"/>
      <c r="AK736" s="62"/>
      <c r="AL736" s="58"/>
      <c r="AM736" s="58"/>
      <c r="AN736" s="58"/>
    </row>
    <row r="737" spans="15:40" ht="15" customHeight="1">
      <c r="O737" t="s">
        <v>1441</v>
      </c>
      <c r="P737" s="62" t="s">
        <v>405</v>
      </c>
      <c r="S737" s="70"/>
      <c r="AJ737" s="61"/>
      <c r="AK737" s="62"/>
      <c r="AL737" s="58"/>
      <c r="AM737" s="58"/>
      <c r="AN737" s="58"/>
    </row>
    <row r="738" spans="15:40" ht="15" customHeight="1">
      <c r="O738" t="s">
        <v>1442</v>
      </c>
      <c r="P738" s="62" t="s">
        <v>405</v>
      </c>
      <c r="S738" s="70"/>
      <c r="AJ738" s="61"/>
      <c r="AK738" s="62"/>
      <c r="AL738" s="58"/>
      <c r="AM738" s="58"/>
      <c r="AN738" s="58"/>
    </row>
    <row r="739" spans="15:40" ht="15" customHeight="1">
      <c r="O739" t="s">
        <v>1443</v>
      </c>
      <c r="P739" s="62" t="s">
        <v>405</v>
      </c>
      <c r="S739" s="70"/>
      <c r="AJ739" s="61"/>
      <c r="AK739" s="62"/>
      <c r="AL739" s="58"/>
      <c r="AM739" s="58"/>
      <c r="AN739" s="58"/>
    </row>
    <row r="740" spans="15:40" ht="15" customHeight="1">
      <c r="O740" t="s">
        <v>1444</v>
      </c>
      <c r="P740" s="62" t="s">
        <v>405</v>
      </c>
      <c r="S740" s="70"/>
      <c r="AJ740" s="61"/>
      <c r="AK740" s="62"/>
      <c r="AL740" s="58"/>
      <c r="AM740" s="58"/>
      <c r="AN740" s="58"/>
    </row>
    <row r="741" spans="15:40" ht="15" customHeight="1">
      <c r="O741" t="s">
        <v>1445</v>
      </c>
      <c r="P741" s="62" t="s">
        <v>405</v>
      </c>
      <c r="S741" s="70"/>
      <c r="AJ741" s="61"/>
      <c r="AK741" s="62"/>
      <c r="AL741" s="58"/>
      <c r="AM741" s="58"/>
      <c r="AN741" s="58"/>
    </row>
    <row r="742" spans="15:40" ht="15" customHeight="1">
      <c r="O742" t="s">
        <v>1446</v>
      </c>
      <c r="P742" s="62" t="s">
        <v>405</v>
      </c>
      <c r="S742" s="70"/>
      <c r="AJ742" s="61"/>
      <c r="AK742" s="62"/>
      <c r="AL742" s="58"/>
      <c r="AM742" s="58"/>
      <c r="AN742" s="58"/>
    </row>
    <row r="743" spans="15:40" ht="15" customHeight="1">
      <c r="O743" t="s">
        <v>1447</v>
      </c>
      <c r="P743" s="62" t="s">
        <v>405</v>
      </c>
      <c r="S743" s="70"/>
      <c r="AJ743" s="61"/>
      <c r="AK743" s="62"/>
      <c r="AL743" s="58"/>
      <c r="AM743" s="58"/>
      <c r="AN743" s="58"/>
    </row>
    <row r="744" spans="15:40" ht="15" customHeight="1">
      <c r="O744" t="s">
        <v>1448</v>
      </c>
      <c r="P744" s="62" t="s">
        <v>405</v>
      </c>
      <c r="S744" s="70"/>
      <c r="AJ744" s="61"/>
      <c r="AK744" s="62"/>
      <c r="AL744" s="58"/>
      <c r="AM744" s="58"/>
      <c r="AN744" s="58"/>
    </row>
    <row r="745" spans="15:40" ht="15" customHeight="1">
      <c r="O745" t="s">
        <v>1449</v>
      </c>
      <c r="P745" s="62" t="s">
        <v>405</v>
      </c>
      <c r="S745" s="70"/>
      <c r="AJ745" s="61"/>
      <c r="AK745" s="62"/>
      <c r="AL745" s="58"/>
      <c r="AM745" s="58"/>
      <c r="AN745" s="58"/>
    </row>
    <row r="746" spans="15:40" ht="15" customHeight="1">
      <c r="O746" t="s">
        <v>1671</v>
      </c>
      <c r="P746" s="62" t="s">
        <v>405</v>
      </c>
      <c r="S746" s="70"/>
      <c r="AJ746" s="61"/>
      <c r="AK746" s="62"/>
      <c r="AL746" s="58"/>
      <c r="AM746" s="58"/>
      <c r="AN746" s="58"/>
    </row>
    <row r="747" spans="15:40" ht="15" customHeight="1">
      <c r="O747" t="s">
        <v>1450</v>
      </c>
      <c r="P747" s="62" t="s">
        <v>405</v>
      </c>
      <c r="S747" s="70"/>
      <c r="AJ747" s="61"/>
      <c r="AK747" s="62"/>
      <c r="AL747" s="58"/>
      <c r="AM747" s="58"/>
      <c r="AN747" s="58"/>
    </row>
    <row r="748" spans="15:40" ht="15" customHeight="1">
      <c r="O748" t="s">
        <v>1672</v>
      </c>
      <c r="P748" s="62" t="s">
        <v>405</v>
      </c>
      <c r="S748" s="70"/>
      <c r="AJ748" s="61"/>
      <c r="AK748" s="62"/>
      <c r="AL748" s="58"/>
      <c r="AM748" s="58"/>
      <c r="AN748" s="58"/>
    </row>
    <row r="749" spans="15:40" ht="15" customHeight="1">
      <c r="O749" s="353" t="s">
        <v>1434</v>
      </c>
      <c r="P749" s="352"/>
      <c r="S749" s="70"/>
      <c r="AJ749" s="61"/>
      <c r="AK749" s="62"/>
      <c r="AL749" s="58"/>
      <c r="AM749" s="58"/>
      <c r="AN749" s="58"/>
    </row>
    <row r="750" spans="15:40" ht="15" customHeight="1">
      <c r="O750" t="s">
        <v>1453</v>
      </c>
      <c r="P750" s="62" t="s">
        <v>402</v>
      </c>
      <c r="S750" s="70"/>
      <c r="AJ750" s="61"/>
      <c r="AK750" s="62"/>
      <c r="AL750" s="58"/>
      <c r="AM750" s="58"/>
      <c r="AN750" s="58"/>
    </row>
    <row r="751" spans="15:40" ht="15" customHeight="1">
      <c r="O751" t="s">
        <v>1454</v>
      </c>
      <c r="P751" s="62" t="s">
        <v>402</v>
      </c>
      <c r="S751" s="70"/>
      <c r="AJ751" s="61"/>
      <c r="AK751" s="62"/>
      <c r="AL751" s="58"/>
      <c r="AM751" s="58"/>
      <c r="AN751" s="58"/>
    </row>
    <row r="752" spans="15:40" ht="15" customHeight="1">
      <c r="O752" t="s">
        <v>1455</v>
      </c>
      <c r="P752" s="62" t="s">
        <v>405</v>
      </c>
      <c r="S752" s="70"/>
      <c r="AJ752" s="61"/>
      <c r="AK752" s="62"/>
      <c r="AL752" s="58"/>
      <c r="AM752" s="58"/>
      <c r="AN752" s="58"/>
    </row>
    <row r="753" spans="15:40" ht="15" customHeight="1">
      <c r="O753" t="s">
        <v>1456</v>
      </c>
      <c r="P753" s="62" t="s">
        <v>405</v>
      </c>
      <c r="S753" s="70"/>
      <c r="AJ753" s="61"/>
      <c r="AK753" s="62"/>
      <c r="AL753" s="58"/>
      <c r="AM753" s="58"/>
      <c r="AN753" s="58"/>
    </row>
    <row r="754" spans="15:40" ht="15" customHeight="1">
      <c r="O754" t="s">
        <v>1457</v>
      </c>
      <c r="P754" s="62" t="s">
        <v>405</v>
      </c>
      <c r="S754" s="70"/>
      <c r="AJ754" s="61"/>
      <c r="AK754" s="62"/>
      <c r="AL754" s="58"/>
      <c r="AM754" s="58"/>
      <c r="AN754" s="58"/>
    </row>
    <row r="755" spans="15:40" ht="15" customHeight="1">
      <c r="O755" t="s">
        <v>1458</v>
      </c>
      <c r="P755" s="62" t="s">
        <v>405</v>
      </c>
      <c r="S755" s="70"/>
      <c r="AJ755" s="61"/>
      <c r="AK755" s="62"/>
      <c r="AL755" s="58"/>
      <c r="AM755" s="58"/>
      <c r="AN755" s="58"/>
    </row>
    <row r="756" spans="15:40" ht="15" customHeight="1">
      <c r="O756" t="s">
        <v>1459</v>
      </c>
      <c r="P756" s="62" t="s">
        <v>405</v>
      </c>
      <c r="S756" s="70"/>
      <c r="AJ756" s="61"/>
      <c r="AK756" s="62"/>
      <c r="AL756" s="58"/>
      <c r="AM756" s="58"/>
      <c r="AN756" s="58"/>
    </row>
    <row r="757" spans="15:40" ht="15" customHeight="1">
      <c r="O757" t="s">
        <v>1460</v>
      </c>
      <c r="P757" s="62" t="s">
        <v>405</v>
      </c>
      <c r="S757" s="70"/>
      <c r="AJ757" s="61"/>
      <c r="AK757" s="62"/>
      <c r="AL757" s="58"/>
      <c r="AM757" s="58"/>
      <c r="AN757" s="58"/>
    </row>
    <row r="758" spans="15:40" ht="15" customHeight="1">
      <c r="O758" t="s">
        <v>1461</v>
      </c>
      <c r="P758" s="62" t="s">
        <v>405</v>
      </c>
      <c r="S758" s="70"/>
      <c r="AJ758" s="61"/>
      <c r="AK758" s="62"/>
      <c r="AL758" s="58"/>
      <c r="AM758" s="58"/>
      <c r="AN758" s="58"/>
    </row>
    <row r="759" spans="15:40" ht="15" customHeight="1">
      <c r="O759" t="s">
        <v>1462</v>
      </c>
      <c r="P759" s="62" t="s">
        <v>405</v>
      </c>
      <c r="S759" s="70"/>
      <c r="AJ759" s="61"/>
      <c r="AK759" s="62"/>
      <c r="AL759" s="58"/>
      <c r="AM759" s="58"/>
      <c r="AN759" s="58"/>
    </row>
    <row r="760" spans="15:40" ht="15" customHeight="1">
      <c r="O760" t="s">
        <v>1266</v>
      </c>
      <c r="P760" s="62" t="s">
        <v>405</v>
      </c>
      <c r="S760" s="70"/>
      <c r="AJ760" s="61"/>
      <c r="AK760" s="62"/>
      <c r="AL760" s="58"/>
      <c r="AM760" s="58"/>
      <c r="AN760" s="58"/>
    </row>
    <row r="761" spans="15:40" ht="15" customHeight="1">
      <c r="O761" t="s">
        <v>1463</v>
      </c>
      <c r="P761" s="62" t="s">
        <v>405</v>
      </c>
      <c r="S761" s="70"/>
      <c r="AJ761" s="61"/>
      <c r="AK761" s="62"/>
      <c r="AL761" s="58"/>
      <c r="AM761" s="58"/>
      <c r="AN761" s="58"/>
    </row>
    <row r="762" spans="15:40" ht="15" customHeight="1">
      <c r="O762" t="s">
        <v>1464</v>
      </c>
      <c r="P762" s="62" t="s">
        <v>405</v>
      </c>
      <c r="S762" s="70"/>
      <c r="AJ762" s="61"/>
      <c r="AK762" s="62"/>
      <c r="AL762" s="58"/>
      <c r="AM762" s="58"/>
      <c r="AN762" s="58"/>
    </row>
    <row r="763" spans="15:40" ht="15" customHeight="1">
      <c r="O763" t="s">
        <v>1673</v>
      </c>
      <c r="P763" s="62" t="s">
        <v>405</v>
      </c>
      <c r="S763" s="70"/>
      <c r="AJ763" s="61"/>
      <c r="AK763" s="62"/>
      <c r="AL763" s="58"/>
      <c r="AM763" s="58"/>
      <c r="AN763" s="58"/>
    </row>
    <row r="764" spans="15:40" ht="15" customHeight="1">
      <c r="O764" t="s">
        <v>1465</v>
      </c>
      <c r="P764" s="62" t="s">
        <v>405</v>
      </c>
      <c r="S764" s="70"/>
      <c r="AJ764" s="61"/>
      <c r="AK764" s="62"/>
      <c r="AL764" s="58"/>
      <c r="AM764" s="58"/>
      <c r="AN764" s="58"/>
    </row>
    <row r="765" spans="15:40" ht="15" customHeight="1">
      <c r="O765" t="s">
        <v>1466</v>
      </c>
      <c r="P765" s="62" t="s">
        <v>405</v>
      </c>
      <c r="S765" s="70"/>
      <c r="AJ765" s="61"/>
      <c r="AK765" s="62"/>
      <c r="AL765" s="58"/>
      <c r="AM765" s="58"/>
      <c r="AN765" s="58"/>
    </row>
    <row r="766" spans="15:40" ht="15" customHeight="1">
      <c r="O766" t="s">
        <v>1467</v>
      </c>
      <c r="P766" s="62" t="s">
        <v>405</v>
      </c>
      <c r="S766" s="70"/>
      <c r="AJ766" s="61"/>
      <c r="AK766" s="62"/>
      <c r="AL766" s="58"/>
      <c r="AM766" s="58"/>
      <c r="AN766" s="58"/>
    </row>
    <row r="767" spans="15:40" ht="15" customHeight="1">
      <c r="O767" t="s">
        <v>1468</v>
      </c>
      <c r="P767" s="62" t="s">
        <v>405</v>
      </c>
      <c r="S767" s="70"/>
      <c r="AJ767" s="61"/>
      <c r="AK767" s="62"/>
      <c r="AL767" s="58"/>
      <c r="AM767" s="58"/>
      <c r="AN767" s="58"/>
    </row>
    <row r="768" spans="15:40" ht="15" customHeight="1">
      <c r="O768" t="s">
        <v>1469</v>
      </c>
      <c r="P768" s="62" t="s">
        <v>405</v>
      </c>
      <c r="S768" s="70"/>
      <c r="AJ768" s="61"/>
      <c r="AK768" s="62"/>
      <c r="AL768" s="58"/>
      <c r="AM768" s="58"/>
      <c r="AN768" s="58"/>
    </row>
    <row r="769" spans="15:40" ht="15" customHeight="1">
      <c r="O769" t="s">
        <v>1470</v>
      </c>
      <c r="P769" s="62" t="s">
        <v>405</v>
      </c>
      <c r="S769" s="70"/>
      <c r="AJ769" s="61"/>
      <c r="AK769" s="62"/>
      <c r="AL769" s="58"/>
      <c r="AM769" s="58"/>
      <c r="AN769" s="58"/>
    </row>
    <row r="770" spans="15:40" ht="15" customHeight="1">
      <c r="O770" t="s">
        <v>1471</v>
      </c>
      <c r="P770" s="62" t="s">
        <v>405</v>
      </c>
      <c r="S770" s="70"/>
      <c r="AJ770" s="61"/>
      <c r="AK770" s="62"/>
      <c r="AL770" s="58"/>
      <c r="AM770" s="58"/>
      <c r="AN770" s="58"/>
    </row>
    <row r="771" spans="15:40" ht="15" customHeight="1">
      <c r="O771" t="s">
        <v>1714</v>
      </c>
      <c r="P771" s="62" t="s">
        <v>405</v>
      </c>
      <c r="S771" s="70"/>
      <c r="AJ771" s="61"/>
      <c r="AK771" s="62"/>
      <c r="AL771" s="58"/>
      <c r="AM771" s="58"/>
      <c r="AN771" s="58"/>
    </row>
    <row r="772" spans="15:40" ht="15" customHeight="1">
      <c r="O772" t="s">
        <v>1674</v>
      </c>
      <c r="P772" s="62" t="s">
        <v>405</v>
      </c>
      <c r="S772" s="70"/>
      <c r="AJ772" s="61"/>
      <c r="AK772" s="62"/>
      <c r="AL772" s="58"/>
      <c r="AM772" s="58"/>
      <c r="AN772" s="58"/>
    </row>
    <row r="773" spans="15:40" ht="15" customHeight="1">
      <c r="O773" t="s">
        <v>1854</v>
      </c>
      <c r="P773" s="62" t="s">
        <v>405</v>
      </c>
      <c r="S773" s="70"/>
      <c r="AJ773" s="61"/>
      <c r="AK773" s="62"/>
      <c r="AL773" s="58"/>
      <c r="AM773" s="58"/>
      <c r="AN773" s="58"/>
    </row>
    <row r="774" spans="15:40" ht="15" customHeight="1">
      <c r="O774" t="s">
        <v>1855</v>
      </c>
      <c r="P774" s="62" t="s">
        <v>405</v>
      </c>
      <c r="S774" s="70"/>
      <c r="AJ774" s="61"/>
      <c r="AK774" s="62"/>
      <c r="AL774" s="58"/>
      <c r="AM774" s="58"/>
      <c r="AN774" s="58"/>
    </row>
    <row r="775" spans="15:40" ht="15" customHeight="1">
      <c r="O775" t="s">
        <v>1856</v>
      </c>
      <c r="P775" s="62" t="s">
        <v>405</v>
      </c>
      <c r="S775" s="70"/>
      <c r="AJ775" s="61"/>
      <c r="AK775" s="62"/>
      <c r="AL775" s="58"/>
      <c r="AM775" s="58"/>
      <c r="AN775" s="58"/>
    </row>
    <row r="776" spans="15:40" ht="15" customHeight="1">
      <c r="O776" s="353" t="s">
        <v>1452</v>
      </c>
      <c r="P776" s="352"/>
      <c r="S776" s="70"/>
      <c r="AJ776" s="61"/>
      <c r="AK776" s="62"/>
      <c r="AL776" s="58"/>
      <c r="AM776" s="58"/>
      <c r="AN776" s="58"/>
    </row>
    <row r="777" spans="15:40" ht="15" customHeight="1">
      <c r="O777" t="s">
        <v>1473</v>
      </c>
      <c r="P777" s="62" t="s">
        <v>402</v>
      </c>
      <c r="S777" s="70"/>
      <c r="AJ777" s="61"/>
      <c r="AK777" s="62"/>
      <c r="AL777" s="58"/>
      <c r="AM777" s="58"/>
      <c r="AN777" s="58"/>
    </row>
    <row r="778" spans="15:40" ht="15" customHeight="1">
      <c r="O778" t="s">
        <v>1474</v>
      </c>
      <c r="P778" s="62" t="s">
        <v>402</v>
      </c>
      <c r="S778" s="70"/>
      <c r="AJ778" s="61"/>
      <c r="AK778" s="62"/>
      <c r="AL778" s="58"/>
      <c r="AM778" s="58"/>
      <c r="AN778" s="58"/>
    </row>
    <row r="779" spans="15:40" ht="15" customHeight="1">
      <c r="O779" t="s">
        <v>1475</v>
      </c>
      <c r="P779" s="62" t="s">
        <v>405</v>
      </c>
      <c r="S779" s="70"/>
      <c r="AJ779" s="61"/>
      <c r="AK779" s="62"/>
      <c r="AL779" s="58"/>
      <c r="AM779" s="58"/>
      <c r="AN779" s="58"/>
    </row>
    <row r="780" spans="15:40" ht="15" customHeight="1">
      <c r="O780" t="s">
        <v>1476</v>
      </c>
      <c r="P780" s="62" t="s">
        <v>405</v>
      </c>
      <c r="S780" s="70"/>
      <c r="AJ780" s="61"/>
      <c r="AK780" s="62"/>
      <c r="AL780" s="58"/>
      <c r="AM780" s="58"/>
      <c r="AN780" s="58"/>
    </row>
    <row r="781" spans="15:40" ht="15" customHeight="1">
      <c r="O781" t="s">
        <v>1477</v>
      </c>
      <c r="P781" s="62" t="s">
        <v>405</v>
      </c>
      <c r="S781" s="70"/>
      <c r="AJ781" s="61"/>
      <c r="AK781" s="62"/>
      <c r="AL781" s="58"/>
      <c r="AM781" s="58"/>
      <c r="AN781" s="58"/>
    </row>
    <row r="782" spans="15:40" ht="15" customHeight="1">
      <c r="O782" t="s">
        <v>1675</v>
      </c>
      <c r="P782" s="62" t="s">
        <v>405</v>
      </c>
      <c r="S782" s="70"/>
      <c r="AJ782" s="61"/>
      <c r="AK782" s="62"/>
      <c r="AL782" s="58"/>
      <c r="AM782" s="58"/>
      <c r="AN782" s="58"/>
    </row>
    <row r="783" spans="15:40" ht="15" customHeight="1">
      <c r="O783" t="s">
        <v>1478</v>
      </c>
      <c r="P783" s="62" t="s">
        <v>405</v>
      </c>
      <c r="S783" s="70"/>
      <c r="AJ783" s="61"/>
      <c r="AK783" s="62"/>
      <c r="AL783" s="58"/>
      <c r="AM783" s="58"/>
      <c r="AN783" s="58"/>
    </row>
    <row r="784" spans="15:40" ht="15" customHeight="1">
      <c r="O784" t="s">
        <v>1479</v>
      </c>
      <c r="P784" s="62" t="s">
        <v>405</v>
      </c>
      <c r="S784" s="70"/>
      <c r="AJ784" s="61"/>
      <c r="AK784" s="62"/>
      <c r="AL784" s="58"/>
      <c r="AM784" s="58"/>
      <c r="AN784" s="58"/>
    </row>
    <row r="785" spans="15:40" ht="15" customHeight="1">
      <c r="O785" t="s">
        <v>1480</v>
      </c>
      <c r="P785" s="62" t="s">
        <v>405</v>
      </c>
      <c r="S785" s="70"/>
      <c r="AJ785" s="61"/>
      <c r="AK785" s="62"/>
      <c r="AL785" s="58"/>
      <c r="AM785" s="58"/>
      <c r="AN785" s="58"/>
    </row>
    <row r="786" spans="15:40" ht="15" customHeight="1">
      <c r="O786" t="s">
        <v>1676</v>
      </c>
      <c r="P786" s="62" t="s">
        <v>405</v>
      </c>
      <c r="S786" s="70"/>
      <c r="AJ786" s="61"/>
      <c r="AK786" s="62"/>
      <c r="AL786" s="58"/>
      <c r="AM786" s="58"/>
      <c r="AN786" s="58"/>
    </row>
    <row r="787" spans="15:40" ht="15" customHeight="1">
      <c r="O787" t="s">
        <v>1482</v>
      </c>
      <c r="P787" s="62" t="s">
        <v>405</v>
      </c>
      <c r="S787" s="70"/>
      <c r="AJ787" s="61"/>
      <c r="AK787" s="62"/>
      <c r="AL787" s="58"/>
      <c r="AM787" s="58"/>
      <c r="AN787" s="58"/>
    </row>
    <row r="788" spans="15:40" ht="15" customHeight="1">
      <c r="O788" t="s">
        <v>1483</v>
      </c>
      <c r="P788" s="62" t="s">
        <v>405</v>
      </c>
      <c r="S788" s="70"/>
      <c r="AJ788" s="61"/>
      <c r="AK788" s="62"/>
      <c r="AL788" s="58"/>
      <c r="AM788" s="58"/>
      <c r="AN788" s="58"/>
    </row>
    <row r="789" spans="15:40" ht="15" customHeight="1">
      <c r="O789" t="s">
        <v>1484</v>
      </c>
      <c r="P789" s="62" t="s">
        <v>405</v>
      </c>
      <c r="S789" s="70"/>
      <c r="AJ789" s="61"/>
      <c r="AK789" s="62"/>
      <c r="AL789" s="58"/>
      <c r="AM789" s="58"/>
      <c r="AN789" s="58"/>
    </row>
    <row r="790" spans="15:40" ht="15" customHeight="1">
      <c r="O790" t="s">
        <v>1485</v>
      </c>
      <c r="P790" s="62" t="s">
        <v>405</v>
      </c>
      <c r="S790" s="70"/>
      <c r="AJ790" s="61"/>
      <c r="AK790" s="62"/>
      <c r="AL790" s="58"/>
      <c r="AM790" s="58"/>
      <c r="AN790" s="58"/>
    </row>
    <row r="791" spans="15:40" ht="15" customHeight="1">
      <c r="O791" t="s">
        <v>1486</v>
      </c>
      <c r="P791" s="62" t="s">
        <v>405</v>
      </c>
      <c r="S791" s="70"/>
      <c r="AJ791" s="61"/>
      <c r="AK791" s="62"/>
      <c r="AL791" s="58"/>
      <c r="AM791" s="58"/>
      <c r="AN791" s="58"/>
    </row>
    <row r="792" spans="15:40" ht="15" customHeight="1">
      <c r="O792" t="s">
        <v>1487</v>
      </c>
      <c r="P792" s="62" t="s">
        <v>405</v>
      </c>
      <c r="S792" s="70"/>
      <c r="AJ792" s="61"/>
      <c r="AK792" s="62"/>
      <c r="AL792" s="58"/>
      <c r="AM792" s="58"/>
      <c r="AN792" s="58"/>
    </row>
    <row r="793" spans="15:40" ht="15" customHeight="1">
      <c r="O793" t="s">
        <v>1677</v>
      </c>
      <c r="P793" s="62" t="s">
        <v>405</v>
      </c>
      <c r="S793" s="70"/>
      <c r="AJ793" s="61"/>
      <c r="AK793" s="62"/>
      <c r="AL793" s="58"/>
      <c r="AM793" s="58"/>
      <c r="AN793" s="58"/>
    </row>
    <row r="794" spans="15:40" ht="15" customHeight="1">
      <c r="O794" t="s">
        <v>1488</v>
      </c>
      <c r="P794" s="62" t="s">
        <v>405</v>
      </c>
      <c r="S794" s="70"/>
      <c r="AJ794" s="61"/>
      <c r="AK794" s="62"/>
      <c r="AL794" s="58"/>
      <c r="AM794" s="58"/>
      <c r="AN794" s="58"/>
    </row>
    <row r="795" spans="15:40" ht="15" customHeight="1">
      <c r="O795" t="s">
        <v>1489</v>
      </c>
      <c r="P795" s="62" t="s">
        <v>405</v>
      </c>
      <c r="S795" s="70"/>
      <c r="AJ795" s="61"/>
      <c r="AK795" s="62"/>
      <c r="AL795" s="58"/>
      <c r="AM795" s="58"/>
      <c r="AN795" s="58"/>
    </row>
    <row r="796" spans="15:40" ht="15" customHeight="1">
      <c r="O796" t="s">
        <v>1490</v>
      </c>
      <c r="P796" s="62" t="s">
        <v>405</v>
      </c>
      <c r="S796" s="70"/>
      <c r="AJ796" s="61"/>
      <c r="AK796" s="62"/>
      <c r="AL796" s="58"/>
      <c r="AM796" s="58"/>
      <c r="AN796" s="58"/>
    </row>
    <row r="797" spans="15:40" ht="15" customHeight="1">
      <c r="O797" s="353" t="s">
        <v>1472</v>
      </c>
      <c r="P797" s="352"/>
      <c r="S797" s="70"/>
      <c r="AJ797" s="61"/>
      <c r="AK797" s="62"/>
      <c r="AL797" s="58"/>
      <c r="AM797" s="58"/>
      <c r="AN797" s="58"/>
    </row>
    <row r="798" spans="15:40" ht="15" customHeight="1">
      <c r="O798" t="s">
        <v>1492</v>
      </c>
      <c r="P798" s="62" t="s">
        <v>402</v>
      </c>
      <c r="S798" s="70"/>
      <c r="AJ798" s="61"/>
      <c r="AK798" s="62"/>
      <c r="AL798" s="58"/>
      <c r="AM798" s="58"/>
      <c r="AN798" s="58"/>
    </row>
    <row r="799" spans="15:40" ht="15" customHeight="1">
      <c r="O799" t="s">
        <v>1493</v>
      </c>
      <c r="P799" s="62" t="s">
        <v>402</v>
      </c>
      <c r="S799" s="70"/>
      <c r="AJ799" s="61"/>
      <c r="AK799" s="62"/>
      <c r="AL799" s="58"/>
      <c r="AM799" s="58"/>
      <c r="AN799" s="58"/>
    </row>
    <row r="800" spans="15:40" ht="15" customHeight="1">
      <c r="O800" t="s">
        <v>1494</v>
      </c>
      <c r="P800" s="62" t="s">
        <v>405</v>
      </c>
      <c r="S800" s="70"/>
      <c r="AJ800" s="61"/>
      <c r="AK800" s="62"/>
      <c r="AL800" s="58"/>
      <c r="AM800" s="58"/>
      <c r="AN800" s="58"/>
    </row>
    <row r="801" spans="15:40" ht="15" customHeight="1">
      <c r="O801" t="s">
        <v>1495</v>
      </c>
      <c r="P801" s="62" t="s">
        <v>405</v>
      </c>
      <c r="S801" s="70"/>
      <c r="AJ801" s="61"/>
      <c r="AK801" s="62"/>
      <c r="AL801" s="58"/>
      <c r="AM801" s="58"/>
      <c r="AN801" s="58"/>
    </row>
    <row r="802" spans="15:40" ht="15" customHeight="1">
      <c r="O802" t="s">
        <v>1496</v>
      </c>
      <c r="P802" s="62" t="s">
        <v>405</v>
      </c>
      <c r="S802" s="70"/>
      <c r="AJ802" s="61"/>
      <c r="AK802" s="62"/>
      <c r="AL802" s="58"/>
      <c r="AM802" s="58"/>
      <c r="AN802" s="58"/>
    </row>
    <row r="803" spans="15:40" ht="15" customHeight="1">
      <c r="O803" t="s">
        <v>1497</v>
      </c>
      <c r="P803" s="62" t="s">
        <v>405</v>
      </c>
      <c r="S803" s="70"/>
      <c r="AJ803" s="61"/>
      <c r="AK803" s="62"/>
      <c r="AL803" s="58"/>
      <c r="AM803" s="58"/>
      <c r="AN803" s="58"/>
    </row>
    <row r="804" spans="15:40" ht="15" customHeight="1">
      <c r="O804" t="s">
        <v>1498</v>
      </c>
      <c r="P804" s="62" t="s">
        <v>405</v>
      </c>
      <c r="S804" s="70"/>
      <c r="AJ804" s="61"/>
      <c r="AK804" s="62"/>
      <c r="AL804" s="58"/>
      <c r="AM804" s="58"/>
      <c r="AN804" s="58"/>
    </row>
    <row r="805" spans="15:40" ht="15" customHeight="1">
      <c r="O805" t="s">
        <v>1499</v>
      </c>
      <c r="P805" s="62" t="s">
        <v>405</v>
      </c>
      <c r="S805" s="70"/>
      <c r="AJ805" s="61"/>
      <c r="AK805" s="62"/>
      <c r="AL805" s="58"/>
      <c r="AM805" s="58"/>
      <c r="AN805" s="58"/>
    </row>
    <row r="806" spans="15:40" ht="15" customHeight="1">
      <c r="O806" t="s">
        <v>1500</v>
      </c>
      <c r="P806" s="62" t="s">
        <v>405</v>
      </c>
      <c r="S806" s="70"/>
      <c r="AJ806" s="61"/>
      <c r="AK806" s="62"/>
      <c r="AL806" s="58"/>
      <c r="AM806" s="58"/>
      <c r="AN806" s="58"/>
    </row>
    <row r="807" spans="15:40" ht="15" customHeight="1">
      <c r="O807" t="s">
        <v>1501</v>
      </c>
      <c r="P807" s="62" t="s">
        <v>405</v>
      </c>
      <c r="S807" s="70"/>
      <c r="AJ807" s="61"/>
      <c r="AK807" s="62"/>
      <c r="AL807" s="58"/>
      <c r="AM807" s="58"/>
      <c r="AN807" s="58"/>
    </row>
    <row r="808" spans="15:40" ht="15" customHeight="1">
      <c r="O808" t="s">
        <v>1502</v>
      </c>
      <c r="P808" s="62" t="s">
        <v>405</v>
      </c>
      <c r="S808" s="70"/>
      <c r="AJ808" s="61"/>
      <c r="AK808" s="62"/>
      <c r="AL808" s="58"/>
      <c r="AM808" s="58"/>
      <c r="AN808" s="58"/>
    </row>
    <row r="809" spans="15:40" ht="15" customHeight="1">
      <c r="O809" t="s">
        <v>1503</v>
      </c>
      <c r="P809" s="62" t="s">
        <v>405</v>
      </c>
      <c r="S809" s="70"/>
      <c r="AJ809" s="61"/>
      <c r="AK809" s="62"/>
      <c r="AL809" s="58"/>
      <c r="AM809" s="58"/>
      <c r="AN809" s="58"/>
    </row>
    <row r="810" spans="15:40" ht="15" customHeight="1">
      <c r="O810" t="s">
        <v>1504</v>
      </c>
      <c r="P810" s="62" t="s">
        <v>405</v>
      </c>
      <c r="S810" s="70"/>
      <c r="AJ810" s="61"/>
      <c r="AK810" s="62"/>
      <c r="AL810" s="58"/>
      <c r="AM810" s="58"/>
      <c r="AN810" s="58"/>
    </row>
    <row r="811" spans="15:40" ht="15" customHeight="1">
      <c r="O811" t="s">
        <v>1505</v>
      </c>
      <c r="P811" s="62" t="s">
        <v>405</v>
      </c>
      <c r="S811" s="70"/>
      <c r="AJ811" s="61"/>
      <c r="AK811" s="62"/>
      <c r="AL811" s="58"/>
      <c r="AM811" s="58"/>
      <c r="AN811" s="58"/>
    </row>
    <row r="812" spans="15:40" ht="15" customHeight="1">
      <c r="O812" t="s">
        <v>1506</v>
      </c>
      <c r="P812" s="62" t="s">
        <v>405</v>
      </c>
      <c r="S812" s="70"/>
      <c r="AJ812" s="61"/>
      <c r="AK812" s="62"/>
      <c r="AL812" s="58"/>
      <c r="AM812" s="58"/>
      <c r="AN812" s="58"/>
    </row>
    <row r="813" spans="15:40" ht="15" customHeight="1">
      <c r="O813" t="s">
        <v>1507</v>
      </c>
      <c r="P813" s="62" t="s">
        <v>405</v>
      </c>
      <c r="S813" s="70"/>
      <c r="AJ813" s="61"/>
      <c r="AK813" s="62"/>
      <c r="AL813" s="58"/>
      <c r="AM813" s="58"/>
      <c r="AN813" s="58"/>
    </row>
    <row r="814" spans="15:40" ht="15" customHeight="1">
      <c r="O814" t="s">
        <v>1678</v>
      </c>
      <c r="P814" s="62" t="s">
        <v>405</v>
      </c>
      <c r="S814" s="70"/>
      <c r="AJ814" s="61"/>
      <c r="AK814" s="62"/>
      <c r="AL814" s="58"/>
      <c r="AM814" s="58"/>
      <c r="AN814" s="58"/>
    </row>
    <row r="815" spans="15:40" ht="15" customHeight="1">
      <c r="O815" t="s">
        <v>1569</v>
      </c>
      <c r="P815" s="62" t="s">
        <v>405</v>
      </c>
      <c r="S815" s="70"/>
      <c r="AJ815" s="61"/>
      <c r="AK815" s="62"/>
      <c r="AL815" s="58"/>
      <c r="AM815" s="58"/>
      <c r="AN815" s="58"/>
    </row>
    <row r="816" spans="15:40" ht="15" customHeight="1">
      <c r="O816" s="353" t="s">
        <v>1491</v>
      </c>
      <c r="P816" s="352"/>
      <c r="S816" s="70"/>
      <c r="AJ816" s="61"/>
      <c r="AK816" s="62"/>
      <c r="AL816" s="58"/>
      <c r="AM816" s="58"/>
      <c r="AN816" s="58"/>
    </row>
    <row r="817" spans="15:40" ht="15" customHeight="1">
      <c r="O817" t="s">
        <v>1509</v>
      </c>
      <c r="P817" s="62" t="s">
        <v>402</v>
      </c>
      <c r="S817" s="70"/>
      <c r="AJ817" s="61"/>
      <c r="AK817" s="62"/>
      <c r="AL817" s="58"/>
      <c r="AM817" s="58"/>
      <c r="AN817" s="58"/>
    </row>
    <row r="818" spans="15:40" ht="15" customHeight="1">
      <c r="O818" t="s">
        <v>1510</v>
      </c>
      <c r="P818" s="62" t="s">
        <v>405</v>
      </c>
      <c r="S818" s="70"/>
      <c r="AJ818" s="61"/>
      <c r="AK818" s="62"/>
      <c r="AL818" s="58"/>
      <c r="AM818" s="58"/>
      <c r="AN818" s="58"/>
    </row>
    <row r="819" spans="15:40" ht="15" customHeight="1">
      <c r="O819" t="s">
        <v>1511</v>
      </c>
      <c r="P819" s="62" t="s">
        <v>405</v>
      </c>
      <c r="S819" s="70"/>
      <c r="AJ819" s="61"/>
      <c r="AK819" s="62"/>
      <c r="AL819" s="58"/>
      <c r="AM819" s="58"/>
      <c r="AN819" s="58"/>
    </row>
    <row r="820" spans="15:40" ht="15" customHeight="1">
      <c r="O820" t="s">
        <v>1512</v>
      </c>
      <c r="P820" s="62" t="s">
        <v>405</v>
      </c>
      <c r="S820" s="70"/>
      <c r="AJ820" s="61"/>
      <c r="AK820" s="62"/>
      <c r="AL820" s="58"/>
      <c r="AM820" s="58"/>
      <c r="AN820" s="58"/>
    </row>
    <row r="821" spans="15:40" ht="15" customHeight="1">
      <c r="O821" t="s">
        <v>1513</v>
      </c>
      <c r="P821" s="62" t="s">
        <v>405</v>
      </c>
      <c r="S821" s="70"/>
      <c r="AJ821" s="61"/>
      <c r="AK821" s="62"/>
      <c r="AL821" s="58"/>
      <c r="AM821" s="58"/>
      <c r="AN821" s="58"/>
    </row>
    <row r="822" spans="15:40" ht="15" customHeight="1">
      <c r="O822" t="s">
        <v>1514</v>
      </c>
      <c r="P822" s="62" t="s">
        <v>405</v>
      </c>
      <c r="S822" s="70"/>
      <c r="AJ822" s="61"/>
      <c r="AK822" s="62"/>
      <c r="AL822" s="58"/>
      <c r="AM822" s="58"/>
      <c r="AN822" s="58"/>
    </row>
    <row r="823" spans="15:40" ht="15" customHeight="1">
      <c r="O823" t="s">
        <v>1515</v>
      </c>
      <c r="P823" s="62" t="s">
        <v>405</v>
      </c>
      <c r="S823" s="70"/>
      <c r="AJ823" s="61"/>
      <c r="AK823" s="62"/>
      <c r="AL823" s="58"/>
      <c r="AM823" s="58"/>
      <c r="AN823" s="58"/>
    </row>
    <row r="824" spans="15:40" ht="15" customHeight="1">
      <c r="O824" t="s">
        <v>1516</v>
      </c>
      <c r="P824" s="62" t="s">
        <v>405</v>
      </c>
      <c r="S824" s="70"/>
      <c r="AJ824" s="61"/>
      <c r="AK824" s="62"/>
      <c r="AL824" s="58"/>
      <c r="AM824" s="58"/>
      <c r="AN824" s="58"/>
    </row>
    <row r="825" spans="15:40" ht="15" customHeight="1">
      <c r="O825" t="s">
        <v>1517</v>
      </c>
      <c r="P825" s="62" t="s">
        <v>405</v>
      </c>
      <c r="S825" s="70"/>
      <c r="AJ825" s="61"/>
      <c r="AK825" s="62"/>
      <c r="AL825" s="58"/>
      <c r="AM825" s="58"/>
      <c r="AN825" s="58"/>
    </row>
    <row r="826" spans="15:40" ht="15" customHeight="1">
      <c r="O826" t="s">
        <v>1518</v>
      </c>
      <c r="P826" s="62" t="s">
        <v>405</v>
      </c>
      <c r="S826" s="70"/>
      <c r="AJ826" s="61"/>
      <c r="AK826" s="62"/>
      <c r="AL826" s="58"/>
      <c r="AM826" s="58"/>
      <c r="AN826" s="58"/>
    </row>
    <row r="827" spans="15:40" ht="15" customHeight="1">
      <c r="O827" t="s">
        <v>1519</v>
      </c>
      <c r="P827" s="62" t="s">
        <v>405</v>
      </c>
      <c r="S827" s="70"/>
      <c r="AJ827" s="61"/>
      <c r="AK827" s="62"/>
      <c r="AL827" s="58"/>
      <c r="AM827" s="58"/>
      <c r="AN827" s="58"/>
    </row>
    <row r="828" spans="15:40" ht="15" customHeight="1">
      <c r="O828" t="s">
        <v>1520</v>
      </c>
      <c r="P828" s="62" t="s">
        <v>405</v>
      </c>
      <c r="S828" s="70"/>
      <c r="AJ828" s="61"/>
      <c r="AK828" s="62"/>
      <c r="AL828" s="58"/>
      <c r="AM828" s="58"/>
      <c r="AN828" s="58"/>
    </row>
    <row r="829" spans="15:40" ht="15" customHeight="1">
      <c r="O829" t="s">
        <v>1521</v>
      </c>
      <c r="P829" s="62" t="s">
        <v>405</v>
      </c>
      <c r="S829" s="70"/>
      <c r="AJ829" s="61"/>
      <c r="AK829" s="62"/>
      <c r="AL829" s="58"/>
      <c r="AM829" s="58"/>
      <c r="AN829" s="58"/>
    </row>
    <row r="830" spans="15:40" ht="15" customHeight="1">
      <c r="O830" t="s">
        <v>1522</v>
      </c>
      <c r="P830" s="62" t="s">
        <v>405</v>
      </c>
      <c r="S830" s="70"/>
      <c r="AJ830" s="61"/>
      <c r="AK830" s="62"/>
      <c r="AL830" s="58"/>
      <c r="AM830" s="58"/>
      <c r="AN830" s="58"/>
    </row>
    <row r="831" spans="15:40" ht="15" customHeight="1">
      <c r="O831" t="s">
        <v>1570</v>
      </c>
      <c r="P831" s="62" t="s">
        <v>405</v>
      </c>
      <c r="S831" s="70"/>
      <c r="AJ831" s="61"/>
      <c r="AK831" s="62"/>
      <c r="AL831" s="58"/>
      <c r="AM831" s="58"/>
      <c r="AN831" s="58"/>
    </row>
    <row r="832" spans="15:40" ht="15" customHeight="1">
      <c r="O832" t="s">
        <v>1679</v>
      </c>
      <c r="P832" s="62" t="s">
        <v>405</v>
      </c>
      <c r="S832" s="70"/>
      <c r="AJ832" s="61"/>
      <c r="AK832" s="62"/>
      <c r="AL832" s="58"/>
      <c r="AM832" s="58"/>
      <c r="AN832" s="58"/>
    </row>
    <row r="833" spans="15:40" ht="15" customHeight="1">
      <c r="O833" t="s">
        <v>1523</v>
      </c>
      <c r="P833" s="62" t="s">
        <v>405</v>
      </c>
      <c r="S833" s="70"/>
      <c r="AJ833" s="61"/>
      <c r="AK833" s="62"/>
      <c r="AL833" s="58"/>
      <c r="AM833" s="58"/>
      <c r="AN833" s="58"/>
    </row>
    <row r="834" spans="15:40" ht="15" customHeight="1">
      <c r="O834" t="s">
        <v>1524</v>
      </c>
      <c r="P834" s="62" t="s">
        <v>405</v>
      </c>
      <c r="S834" s="70"/>
      <c r="AJ834" s="61"/>
      <c r="AK834" s="62"/>
      <c r="AL834" s="58"/>
      <c r="AM834" s="58"/>
      <c r="AN834" s="58"/>
    </row>
    <row r="835" spans="15:40" ht="15" customHeight="1">
      <c r="O835" s="353" t="s">
        <v>1508</v>
      </c>
      <c r="P835" s="352"/>
      <c r="S835" s="70"/>
      <c r="AJ835" s="61"/>
      <c r="AK835" s="62"/>
      <c r="AL835" s="58"/>
      <c r="AM835" s="58"/>
      <c r="AN835" s="58"/>
    </row>
    <row r="836" spans="15:40" ht="15" customHeight="1">
      <c r="O836" t="s">
        <v>1526</v>
      </c>
      <c r="P836" s="62" t="s">
        <v>402</v>
      </c>
      <c r="S836" s="70"/>
      <c r="AJ836" s="61"/>
      <c r="AK836" s="62"/>
      <c r="AL836" s="58"/>
      <c r="AM836" s="58"/>
      <c r="AN836" s="58"/>
    </row>
    <row r="837" spans="15:40" ht="15" customHeight="1">
      <c r="O837" t="s">
        <v>1527</v>
      </c>
      <c r="P837" s="62" t="s">
        <v>402</v>
      </c>
      <c r="S837" s="70"/>
      <c r="AJ837" s="61"/>
      <c r="AK837" s="62"/>
      <c r="AL837" s="58"/>
      <c r="AM837" s="58"/>
      <c r="AN837" s="58"/>
    </row>
    <row r="838" spans="15:40" ht="15" customHeight="1">
      <c r="O838" t="s">
        <v>1528</v>
      </c>
      <c r="P838" s="62" t="s">
        <v>402</v>
      </c>
      <c r="S838" s="70"/>
      <c r="AJ838" s="61"/>
      <c r="AK838" s="62"/>
      <c r="AL838" s="58"/>
      <c r="AM838" s="58"/>
      <c r="AN838" s="58"/>
    </row>
    <row r="839" spans="15:40" ht="15" customHeight="1">
      <c r="O839" t="s">
        <v>1529</v>
      </c>
      <c r="P839" s="62" t="s">
        <v>402</v>
      </c>
      <c r="S839" s="70"/>
      <c r="AJ839" s="61"/>
      <c r="AK839" s="62"/>
      <c r="AL839" s="58"/>
      <c r="AM839" s="58"/>
      <c r="AN839" s="58"/>
    </row>
    <row r="840" spans="15:40" ht="15" customHeight="1">
      <c r="O840" t="s">
        <v>1530</v>
      </c>
      <c r="P840" s="62" t="s">
        <v>402</v>
      </c>
      <c r="S840" s="70"/>
      <c r="AJ840" s="61"/>
      <c r="AK840" s="62"/>
      <c r="AL840" s="58"/>
      <c r="AM840" s="58"/>
      <c r="AN840" s="58"/>
    </row>
    <row r="841" spans="15:40" ht="15" customHeight="1">
      <c r="O841" t="s">
        <v>1531</v>
      </c>
      <c r="P841" s="62" t="s">
        <v>402</v>
      </c>
      <c r="S841" s="70"/>
      <c r="AJ841" s="61"/>
      <c r="AK841" s="62"/>
      <c r="AL841" s="58"/>
      <c r="AM841" s="58"/>
      <c r="AN841" s="58"/>
    </row>
    <row r="842" spans="15:40" ht="15" customHeight="1">
      <c r="O842" t="s">
        <v>1532</v>
      </c>
      <c r="P842" s="62" t="s">
        <v>402</v>
      </c>
      <c r="S842" s="70"/>
      <c r="AJ842" s="61"/>
      <c r="AK842" s="62"/>
      <c r="AL842" s="58"/>
      <c r="AM842" s="58"/>
      <c r="AN842" s="58"/>
    </row>
    <row r="843" spans="15:40" ht="15" customHeight="1">
      <c r="O843" t="s">
        <v>1533</v>
      </c>
      <c r="P843" s="62" t="s">
        <v>405</v>
      </c>
      <c r="S843" s="70"/>
      <c r="AJ843" s="61"/>
      <c r="AK843" s="62"/>
      <c r="AL843" s="58"/>
      <c r="AM843" s="58"/>
      <c r="AN843" s="58"/>
    </row>
    <row r="844" spans="15:40" ht="15" customHeight="1">
      <c r="O844" t="s">
        <v>1534</v>
      </c>
      <c r="P844" s="62" t="s">
        <v>405</v>
      </c>
      <c r="S844" s="70"/>
      <c r="AJ844" s="61"/>
      <c r="AK844" s="62"/>
      <c r="AL844" s="58"/>
      <c r="AM844" s="58"/>
      <c r="AN844" s="58"/>
    </row>
    <row r="845" spans="15:40" ht="15" customHeight="1">
      <c r="O845" t="s">
        <v>1680</v>
      </c>
      <c r="P845" s="62" t="s">
        <v>405</v>
      </c>
      <c r="S845" s="70"/>
      <c r="AJ845" s="61"/>
      <c r="AK845" s="62"/>
      <c r="AL845" s="58"/>
      <c r="AM845" s="58"/>
      <c r="AN845" s="58"/>
    </row>
    <row r="846" spans="15:40" ht="15" customHeight="1">
      <c r="O846" t="s">
        <v>1535</v>
      </c>
      <c r="P846" s="62" t="s">
        <v>405</v>
      </c>
      <c r="S846" s="70"/>
      <c r="AJ846" s="61"/>
      <c r="AK846" s="62"/>
      <c r="AL846" s="58"/>
      <c r="AM846" s="58"/>
      <c r="AN846" s="58"/>
    </row>
    <row r="847" spans="15:40" ht="15" customHeight="1">
      <c r="O847" t="s">
        <v>1536</v>
      </c>
      <c r="P847" s="62" t="s">
        <v>405</v>
      </c>
      <c r="S847" s="70"/>
      <c r="AJ847" s="61"/>
      <c r="AK847" s="62"/>
      <c r="AL847" s="58"/>
      <c r="AM847" s="58"/>
      <c r="AN847" s="58"/>
    </row>
    <row r="848" spans="15:40" ht="15" customHeight="1">
      <c r="O848" t="s">
        <v>1537</v>
      </c>
      <c r="P848" s="62" t="s">
        <v>405</v>
      </c>
      <c r="S848" s="70"/>
      <c r="AJ848" s="61"/>
      <c r="AK848" s="62"/>
      <c r="AL848" s="58"/>
      <c r="AM848" s="58"/>
      <c r="AN848" s="58"/>
    </row>
    <row r="849" spans="15:40" ht="15" customHeight="1">
      <c r="O849" t="s">
        <v>1538</v>
      </c>
      <c r="P849" s="62" t="s">
        <v>405</v>
      </c>
      <c r="S849" s="70"/>
      <c r="AJ849" s="61"/>
      <c r="AK849" s="62"/>
      <c r="AL849" s="58"/>
      <c r="AM849" s="58"/>
      <c r="AN849" s="58"/>
    </row>
    <row r="850" spans="15:40" ht="15" customHeight="1">
      <c r="O850" t="s">
        <v>1539</v>
      </c>
      <c r="P850" s="62" t="s">
        <v>405</v>
      </c>
      <c r="S850" s="70"/>
      <c r="AJ850" s="61"/>
      <c r="AK850" s="62"/>
      <c r="AL850" s="58"/>
      <c r="AM850" s="58"/>
      <c r="AN850" s="58"/>
    </row>
    <row r="851" spans="15:40" ht="15" customHeight="1">
      <c r="O851" t="s">
        <v>1540</v>
      </c>
      <c r="P851" s="62" t="s">
        <v>405</v>
      </c>
      <c r="S851" s="70"/>
      <c r="AJ851" s="61"/>
      <c r="AK851" s="62"/>
      <c r="AL851" s="58"/>
      <c r="AM851" s="58"/>
      <c r="AN851" s="58"/>
    </row>
    <row r="852" spans="15:40" ht="15" customHeight="1">
      <c r="O852" t="s">
        <v>1541</v>
      </c>
      <c r="P852" s="62" t="s">
        <v>405</v>
      </c>
      <c r="S852" s="70"/>
      <c r="AJ852" s="61"/>
      <c r="AK852" s="62"/>
      <c r="AL852" s="58"/>
      <c r="AM852" s="58"/>
      <c r="AN852" s="58"/>
    </row>
    <row r="853" spans="15:40" ht="15" customHeight="1">
      <c r="O853" t="s">
        <v>1542</v>
      </c>
      <c r="P853" s="62" t="s">
        <v>405</v>
      </c>
      <c r="S853" s="70"/>
      <c r="AJ853" s="61"/>
      <c r="AK853" s="62"/>
      <c r="AL853" s="58"/>
      <c r="AM853" s="58"/>
      <c r="AN853" s="58"/>
    </row>
    <row r="854" spans="15:40" ht="15" customHeight="1">
      <c r="O854" t="s">
        <v>1543</v>
      </c>
      <c r="P854" s="62" t="s">
        <v>405</v>
      </c>
      <c r="S854" s="70"/>
      <c r="AJ854" s="61"/>
      <c r="AK854" s="62"/>
      <c r="AL854" s="58"/>
      <c r="AM854" s="58"/>
      <c r="AN854" s="58"/>
    </row>
    <row r="855" spans="15:40" ht="15" customHeight="1">
      <c r="O855" t="s">
        <v>1544</v>
      </c>
      <c r="P855" s="62" t="s">
        <v>405</v>
      </c>
      <c r="S855" s="70"/>
      <c r="AJ855" s="61"/>
      <c r="AK855" s="62"/>
      <c r="AL855" s="58"/>
      <c r="AM855" s="58"/>
      <c r="AN855" s="58"/>
    </row>
    <row r="856" spans="15:40" ht="15" customHeight="1">
      <c r="O856" t="s">
        <v>1545</v>
      </c>
      <c r="P856" s="62" t="s">
        <v>405</v>
      </c>
      <c r="S856" s="70"/>
      <c r="AJ856" s="61"/>
      <c r="AK856" s="62"/>
      <c r="AL856" s="58"/>
      <c r="AM856" s="58"/>
      <c r="AN856" s="58"/>
    </row>
    <row r="857" spans="15:40" ht="15" customHeight="1">
      <c r="O857" t="s">
        <v>1546</v>
      </c>
      <c r="P857" s="62" t="s">
        <v>405</v>
      </c>
      <c r="S857" s="70"/>
      <c r="AJ857" s="61"/>
      <c r="AK857" s="62"/>
      <c r="AL857" s="58"/>
      <c r="AM857" s="58"/>
      <c r="AN857" s="58"/>
    </row>
    <row r="858" spans="15:40" ht="15" customHeight="1">
      <c r="O858" t="s">
        <v>1547</v>
      </c>
      <c r="P858" s="62" t="s">
        <v>405</v>
      </c>
      <c r="S858" s="70"/>
      <c r="AJ858" s="61"/>
      <c r="AK858" s="62"/>
      <c r="AL858" s="58"/>
      <c r="AM858" s="58"/>
      <c r="AN858" s="58"/>
    </row>
    <row r="859" spans="15:40" ht="15" customHeight="1">
      <c r="O859" t="s">
        <v>1548</v>
      </c>
      <c r="P859" s="62" t="s">
        <v>405</v>
      </c>
      <c r="S859" s="70"/>
      <c r="AJ859" s="61"/>
      <c r="AK859" s="62"/>
      <c r="AL859" s="58"/>
      <c r="AM859" s="58"/>
      <c r="AN859" s="58"/>
    </row>
    <row r="860" spans="15:40" ht="15" customHeight="1">
      <c r="O860" t="s">
        <v>1549</v>
      </c>
      <c r="P860" s="62" t="s">
        <v>405</v>
      </c>
      <c r="S860" s="70"/>
      <c r="AJ860" s="61"/>
      <c r="AK860" s="62"/>
      <c r="AL860" s="58"/>
      <c r="AM860" s="58"/>
      <c r="AN860" s="58"/>
    </row>
    <row r="861" spans="15:40" ht="15" customHeight="1">
      <c r="O861" t="s">
        <v>1681</v>
      </c>
      <c r="P861" s="62" t="s">
        <v>405</v>
      </c>
      <c r="S861" s="70"/>
      <c r="AJ861" s="61"/>
      <c r="AK861" s="62"/>
      <c r="AL861" s="58"/>
      <c r="AM861" s="58"/>
      <c r="AN861" s="58"/>
    </row>
    <row r="862" spans="15:40" ht="15" customHeight="1">
      <c r="O862" t="s">
        <v>1550</v>
      </c>
      <c r="P862" s="62" t="s">
        <v>405</v>
      </c>
      <c r="S862" s="70"/>
      <c r="AJ862" s="61"/>
      <c r="AK862" s="62"/>
      <c r="AL862" s="58"/>
      <c r="AM862" s="58"/>
      <c r="AN862" s="58"/>
    </row>
    <row r="863" spans="15:40" ht="15" customHeight="1">
      <c r="O863" t="s">
        <v>1551</v>
      </c>
      <c r="P863" s="62" t="s">
        <v>405</v>
      </c>
      <c r="S863" s="70"/>
      <c r="AJ863" s="61"/>
      <c r="AK863" s="62"/>
      <c r="AL863" s="58"/>
      <c r="AM863" s="58"/>
      <c r="AN863" s="58"/>
    </row>
    <row r="864" spans="15:40" ht="15" customHeight="1">
      <c r="O864" t="s">
        <v>1682</v>
      </c>
      <c r="P864" s="62" t="s">
        <v>405</v>
      </c>
      <c r="S864" s="70"/>
      <c r="AJ864" s="61"/>
      <c r="AK864" s="62"/>
      <c r="AL864" s="58"/>
      <c r="AM864" s="58"/>
      <c r="AN864" s="58"/>
    </row>
    <row r="865" spans="15:40" ht="15" customHeight="1">
      <c r="O865" s="353" t="s">
        <v>1525</v>
      </c>
      <c r="P865" s="352"/>
      <c r="S865" s="70"/>
      <c r="AJ865" s="61"/>
      <c r="AK865" s="62"/>
      <c r="AL865" s="58"/>
      <c r="AM865" s="58"/>
      <c r="AN865" s="58"/>
    </row>
    <row r="866" spans="15:40" ht="15" customHeight="1">
      <c r="O866" t="s">
        <v>1684</v>
      </c>
      <c r="P866" s="62" t="s">
        <v>402</v>
      </c>
      <c r="S866" s="70"/>
      <c r="AJ866" s="61"/>
      <c r="AK866" s="62"/>
      <c r="AL866" s="58"/>
      <c r="AM866" s="58"/>
      <c r="AN866" s="58"/>
    </row>
    <row r="867" spans="15:40" ht="15" customHeight="1">
      <c r="O867" t="s">
        <v>1685</v>
      </c>
      <c r="P867" s="62" t="s">
        <v>402</v>
      </c>
      <c r="S867" s="70"/>
      <c r="AJ867" s="61"/>
      <c r="AK867" s="62"/>
      <c r="AL867" s="58"/>
      <c r="AM867" s="58"/>
      <c r="AN867" s="58"/>
    </row>
    <row r="868" spans="15:40" ht="15" customHeight="1">
      <c r="O868" t="s">
        <v>1686</v>
      </c>
      <c r="P868" s="62" t="s">
        <v>402</v>
      </c>
      <c r="S868" s="70"/>
      <c r="AJ868" s="61"/>
      <c r="AK868" s="62"/>
      <c r="AL868" s="58"/>
      <c r="AM868" s="58"/>
      <c r="AN868" s="58"/>
    </row>
    <row r="869" spans="15:40" ht="15" customHeight="1">
      <c r="O869" t="s">
        <v>1687</v>
      </c>
      <c r="P869" s="62" t="s">
        <v>405</v>
      </c>
      <c r="S869" s="70"/>
      <c r="AJ869" s="61"/>
      <c r="AK869" s="62"/>
      <c r="AL869" s="58"/>
      <c r="AM869" s="58"/>
      <c r="AN869" s="58"/>
    </row>
    <row r="870" spans="15:40" ht="15" customHeight="1">
      <c r="O870" t="s">
        <v>1688</v>
      </c>
      <c r="P870" s="62" t="s">
        <v>405</v>
      </c>
      <c r="S870" s="70"/>
      <c r="AJ870" s="61"/>
      <c r="AK870" s="62"/>
      <c r="AL870" s="58"/>
      <c r="AM870" s="58"/>
      <c r="AN870" s="58"/>
    </row>
    <row r="871" spans="15:40" ht="15" customHeight="1">
      <c r="O871" t="s">
        <v>1689</v>
      </c>
      <c r="P871" s="62" t="s">
        <v>405</v>
      </c>
      <c r="S871" s="70"/>
      <c r="AJ871" s="61"/>
      <c r="AK871" s="62"/>
      <c r="AL871" s="58"/>
      <c r="AM871" s="58"/>
      <c r="AN871" s="58"/>
    </row>
    <row r="872" spans="15:40" ht="15" customHeight="1">
      <c r="O872" t="s">
        <v>1690</v>
      </c>
      <c r="P872" s="62" t="s">
        <v>405</v>
      </c>
      <c r="S872" s="70"/>
      <c r="AJ872" s="61"/>
      <c r="AK872" s="62"/>
      <c r="AL872" s="58"/>
      <c r="AM872" s="58"/>
      <c r="AN872" s="58"/>
    </row>
    <row r="873" spans="15:40" ht="15" customHeight="1">
      <c r="O873" t="s">
        <v>1691</v>
      </c>
      <c r="P873" s="62" t="s">
        <v>405</v>
      </c>
      <c r="S873" s="70"/>
      <c r="AJ873" s="61"/>
      <c r="AK873" s="62"/>
      <c r="AL873" s="58"/>
      <c r="AM873" s="58"/>
      <c r="AN873" s="58"/>
    </row>
    <row r="874" spans="15:40" ht="15" customHeight="1">
      <c r="O874" t="s">
        <v>1692</v>
      </c>
      <c r="P874" s="62" t="s">
        <v>405</v>
      </c>
      <c r="S874" s="70"/>
      <c r="AJ874" s="61"/>
      <c r="AK874" s="62"/>
      <c r="AL874" s="58"/>
      <c r="AM874" s="58"/>
      <c r="AN874" s="58"/>
    </row>
    <row r="875" spans="15:40" ht="15" customHeight="1">
      <c r="O875" t="s">
        <v>1693</v>
      </c>
      <c r="P875" s="62" t="s">
        <v>405</v>
      </c>
      <c r="S875" s="70"/>
      <c r="AJ875" s="61"/>
      <c r="AK875" s="62"/>
      <c r="AL875" s="58"/>
      <c r="AM875" s="58"/>
      <c r="AN875" s="58"/>
    </row>
    <row r="876" spans="15:40" ht="15" customHeight="1">
      <c r="O876" t="s">
        <v>1694</v>
      </c>
      <c r="P876" s="62" t="s">
        <v>405</v>
      </c>
      <c r="S876" s="70"/>
      <c r="AJ876" s="61"/>
      <c r="AK876" s="62"/>
      <c r="AL876" s="58"/>
      <c r="AM876" s="58"/>
      <c r="AN876" s="58"/>
    </row>
    <row r="877" spans="15:40" ht="15" customHeight="1">
      <c r="O877" t="s">
        <v>1695</v>
      </c>
      <c r="P877" s="62" t="s">
        <v>405</v>
      </c>
      <c r="S877" s="70"/>
      <c r="AJ877" s="61"/>
      <c r="AK877" s="62"/>
      <c r="AL877" s="58"/>
      <c r="AM877" s="58"/>
      <c r="AN877" s="58"/>
    </row>
    <row r="878" spans="15:40" ht="15" customHeight="1">
      <c r="O878" t="s">
        <v>1696</v>
      </c>
      <c r="P878" s="62" t="s">
        <v>405</v>
      </c>
      <c r="S878" s="70"/>
      <c r="AJ878" s="61"/>
      <c r="AK878" s="62"/>
      <c r="AL878" s="58"/>
      <c r="AM878" s="58"/>
      <c r="AN878" s="58"/>
    </row>
    <row r="879" spans="15:40" ht="15" customHeight="1">
      <c r="O879" t="s">
        <v>1697</v>
      </c>
      <c r="P879" s="62" t="s">
        <v>405</v>
      </c>
      <c r="S879" s="70"/>
      <c r="AJ879" s="61"/>
      <c r="AK879" s="62"/>
      <c r="AL879" s="58"/>
      <c r="AM879" s="58"/>
      <c r="AN879" s="58"/>
    </row>
    <row r="880" spans="15:40" ht="15" customHeight="1">
      <c r="O880" t="s">
        <v>1698</v>
      </c>
      <c r="P880" s="62" t="s">
        <v>405</v>
      </c>
      <c r="S880" s="70"/>
      <c r="AJ880" s="61"/>
      <c r="AK880" s="62"/>
      <c r="AL880" s="58"/>
      <c r="AM880" s="58"/>
      <c r="AN880" s="58"/>
    </row>
    <row r="881" spans="15:40" ht="15" customHeight="1">
      <c r="O881" t="s">
        <v>1699</v>
      </c>
      <c r="P881" s="62" t="s">
        <v>405</v>
      </c>
      <c r="S881" s="70"/>
      <c r="AJ881" s="61"/>
      <c r="AK881" s="62"/>
      <c r="AL881" s="58"/>
      <c r="AM881" s="58"/>
      <c r="AN881" s="58"/>
    </row>
    <row r="882" spans="15:40" ht="15" customHeight="1">
      <c r="O882" t="s">
        <v>1715</v>
      </c>
      <c r="P882" s="62" t="s">
        <v>405</v>
      </c>
      <c r="S882" s="70"/>
      <c r="AJ882" s="61"/>
      <c r="AK882" s="62"/>
      <c r="AL882" s="58"/>
      <c r="AM882" s="58"/>
      <c r="AN882" s="58"/>
    </row>
    <row r="883" spans="15:40" ht="15" customHeight="1">
      <c r="O883" t="s">
        <v>1716</v>
      </c>
      <c r="P883" s="62" t="s">
        <v>405</v>
      </c>
      <c r="S883" s="70"/>
      <c r="AJ883" s="61"/>
      <c r="AK883" s="62"/>
      <c r="AL883" s="58"/>
      <c r="AM883" s="58"/>
      <c r="AN883" s="58"/>
    </row>
    <row r="884" spans="15:40" ht="15" customHeight="1">
      <c r="O884" t="s">
        <v>1717</v>
      </c>
      <c r="P884" s="62" t="s">
        <v>405</v>
      </c>
      <c r="S884" s="70"/>
      <c r="AJ884" s="61"/>
      <c r="AK884" s="62"/>
      <c r="AL884" s="58"/>
      <c r="AM884" s="58"/>
      <c r="AN884" s="58"/>
    </row>
    <row r="885" spans="15:40" ht="15" customHeight="1">
      <c r="O885" t="s">
        <v>1718</v>
      </c>
      <c r="P885" s="62" t="s">
        <v>405</v>
      </c>
      <c r="S885" s="70"/>
      <c r="AJ885" s="61"/>
      <c r="AK885" s="62"/>
      <c r="AL885" s="58"/>
      <c r="AM885" s="58"/>
      <c r="AN885" s="58"/>
    </row>
    <row r="886" spans="15:40" ht="15" customHeight="1">
      <c r="O886" t="s">
        <v>1719</v>
      </c>
      <c r="P886" s="62" t="s">
        <v>405</v>
      </c>
      <c r="S886" s="70"/>
      <c r="AJ886" s="61"/>
      <c r="AK886" s="62"/>
      <c r="AL886" s="58"/>
      <c r="AM886" s="58"/>
      <c r="AN886" s="58"/>
    </row>
    <row r="887" spans="15:40" ht="15" customHeight="1">
      <c r="O887" t="s">
        <v>1720</v>
      </c>
      <c r="P887" s="62" t="s">
        <v>405</v>
      </c>
      <c r="S887" s="70"/>
      <c r="AJ887" s="61"/>
      <c r="AK887" s="62"/>
      <c r="AL887" s="58"/>
      <c r="AM887" s="58"/>
      <c r="AN887" s="58"/>
    </row>
    <row r="888" spans="15:40" ht="15" customHeight="1">
      <c r="O888" t="s">
        <v>1721</v>
      </c>
      <c r="P888" s="62" t="s">
        <v>405</v>
      </c>
      <c r="S888" s="70"/>
      <c r="AJ888" s="61"/>
      <c r="AK888" s="62"/>
      <c r="AL888" s="58"/>
      <c r="AM888" s="58"/>
      <c r="AN888" s="58"/>
    </row>
    <row r="889" spans="15:40" ht="15" customHeight="1">
      <c r="O889" t="s">
        <v>1722</v>
      </c>
      <c r="P889" s="62" t="s">
        <v>405</v>
      </c>
      <c r="S889" s="70"/>
      <c r="AJ889" s="61"/>
      <c r="AK889" s="62"/>
      <c r="AL889" s="58"/>
      <c r="AM889" s="58"/>
      <c r="AN889" s="58"/>
    </row>
    <row r="890" spans="15:40" ht="15" customHeight="1">
      <c r="O890" t="s">
        <v>1723</v>
      </c>
      <c r="P890" s="62" t="s">
        <v>405</v>
      </c>
      <c r="S890" s="70"/>
      <c r="AJ890" s="61"/>
      <c r="AK890" s="62"/>
      <c r="AL890" s="58"/>
      <c r="AM890" s="58"/>
      <c r="AN890" s="58"/>
    </row>
    <row r="891" spans="15:40" ht="15" customHeight="1">
      <c r="O891" t="s">
        <v>1724</v>
      </c>
      <c r="P891" s="62" t="s">
        <v>405</v>
      </c>
      <c r="S891" s="70"/>
      <c r="AJ891" s="61"/>
      <c r="AK891" s="62"/>
      <c r="AL891" s="58"/>
      <c r="AM891" s="58"/>
      <c r="AN891" s="58"/>
    </row>
    <row r="892" spans="15:40" ht="15" customHeight="1">
      <c r="O892" t="s">
        <v>1857</v>
      </c>
      <c r="P892" s="62" t="s">
        <v>405</v>
      </c>
      <c r="S892" s="70"/>
      <c r="AJ892" s="61"/>
      <c r="AK892" s="62"/>
      <c r="AL892" s="58"/>
      <c r="AM892" s="58"/>
      <c r="AN892" s="58"/>
    </row>
    <row r="893" spans="15:40" ht="15" customHeight="1">
      <c r="O893" t="s">
        <v>1858</v>
      </c>
      <c r="P893" s="62" t="s">
        <v>405</v>
      </c>
      <c r="S893" s="70"/>
      <c r="AJ893" s="61"/>
      <c r="AK893" s="62"/>
      <c r="AL893" s="58"/>
      <c r="AM893" s="58"/>
      <c r="AN893" s="58"/>
    </row>
    <row r="894" spans="15:40" ht="15" customHeight="1">
      <c r="O894" t="s">
        <v>1859</v>
      </c>
      <c r="P894" s="62" t="s">
        <v>405</v>
      </c>
      <c r="S894" s="70"/>
      <c r="AJ894" s="61"/>
      <c r="AK894" s="62"/>
      <c r="AL894" s="58"/>
      <c r="AM894" s="58"/>
      <c r="AN894" s="58"/>
    </row>
    <row r="895" spans="15:40" ht="15" customHeight="1">
      <c r="O895" t="s">
        <v>1860</v>
      </c>
      <c r="P895" s="62" t="s">
        <v>405</v>
      </c>
      <c r="S895" s="70"/>
      <c r="AJ895" s="61"/>
      <c r="AK895" s="62"/>
      <c r="AL895" s="58"/>
      <c r="AM895" s="58"/>
      <c r="AN895" s="58"/>
    </row>
    <row r="896" spans="15:40" ht="15" customHeight="1">
      <c r="O896" s="353" t="s">
        <v>1683</v>
      </c>
      <c r="P896" s="352"/>
      <c r="S896" s="70"/>
      <c r="AJ896" s="61"/>
      <c r="AK896" s="62"/>
      <c r="AL896" s="58"/>
      <c r="AM896" s="58"/>
      <c r="AN896" s="58"/>
    </row>
    <row r="897" spans="19:40" ht="15" customHeight="1">
      <c r="S897" s="70"/>
      <c r="AJ897" s="61"/>
      <c r="AK897" s="62"/>
      <c r="AL897" s="58"/>
      <c r="AM897" s="58"/>
      <c r="AN897" s="58"/>
    </row>
    <row r="898" spans="19:40" ht="15" customHeight="1">
      <c r="S898" s="70"/>
      <c r="AJ898" s="61"/>
      <c r="AK898" s="62"/>
      <c r="AL898" s="58"/>
      <c r="AM898" s="58"/>
      <c r="AN898" s="58"/>
    </row>
    <row r="899" spans="19:40" ht="15" customHeight="1">
      <c r="S899" s="70"/>
      <c r="AJ899" s="61"/>
      <c r="AK899" s="62"/>
      <c r="AL899" s="58"/>
      <c r="AM899" s="58"/>
      <c r="AN899" s="58"/>
    </row>
    <row r="900" spans="19:40" ht="15" customHeight="1">
      <c r="S900" s="70"/>
      <c r="AJ900" s="61"/>
      <c r="AK900" s="62"/>
      <c r="AL900" s="58"/>
      <c r="AM900" s="58"/>
      <c r="AN900" s="58"/>
    </row>
    <row r="901" spans="19:40" ht="15" customHeight="1">
      <c r="S901" s="70"/>
      <c r="AJ901" s="61"/>
      <c r="AK901" s="62"/>
      <c r="AL901" s="58"/>
      <c r="AM901" s="58"/>
      <c r="AN901" s="58"/>
    </row>
    <row r="902" spans="19:40" ht="15" customHeight="1">
      <c r="S902" s="70"/>
      <c r="AJ902" s="61"/>
      <c r="AK902" s="62"/>
      <c r="AL902" s="58"/>
      <c r="AM902" s="58"/>
      <c r="AN902" s="58"/>
    </row>
    <row r="903" spans="19:40" ht="15" customHeight="1">
      <c r="S903" s="70"/>
      <c r="AJ903" s="61"/>
      <c r="AK903" s="62"/>
      <c r="AL903" s="58"/>
      <c r="AM903" s="58"/>
      <c r="AN903" s="58"/>
    </row>
    <row r="904" spans="19:40" ht="15" customHeight="1">
      <c r="S904" s="70"/>
      <c r="AJ904" s="61"/>
      <c r="AK904" s="62"/>
      <c r="AL904" s="58"/>
      <c r="AM904" s="58"/>
      <c r="AN904" s="58"/>
    </row>
    <row r="905" spans="19:40" ht="15" customHeight="1">
      <c r="S905" s="70"/>
      <c r="AJ905" s="61"/>
      <c r="AK905" s="62"/>
      <c r="AL905" s="58"/>
      <c r="AM905" s="58"/>
      <c r="AN905" s="58"/>
    </row>
    <row r="906" spans="19:40" ht="15" customHeight="1">
      <c r="S906" s="70"/>
      <c r="AJ906" s="61"/>
      <c r="AK906" s="62"/>
      <c r="AL906" s="58"/>
      <c r="AM906" s="58"/>
      <c r="AN906" s="58"/>
    </row>
    <row r="907" spans="19:40" ht="15" customHeight="1">
      <c r="S907" s="70"/>
      <c r="AJ907" s="61"/>
      <c r="AK907" s="62"/>
      <c r="AL907" s="58"/>
      <c r="AM907" s="58"/>
      <c r="AN907" s="58"/>
    </row>
    <row r="908" spans="19:40" ht="15" customHeight="1">
      <c r="S908" s="70"/>
      <c r="AJ908" s="61"/>
      <c r="AK908" s="62"/>
      <c r="AL908" s="58"/>
      <c r="AM908" s="58"/>
      <c r="AN908" s="58"/>
    </row>
    <row r="909" spans="19:40" ht="15" customHeight="1">
      <c r="S909" s="70"/>
      <c r="AJ909" s="61"/>
      <c r="AK909" s="62"/>
      <c r="AL909" s="58"/>
      <c r="AM909" s="58"/>
      <c r="AN909" s="58"/>
    </row>
    <row r="910" spans="19:40" ht="15" customHeight="1">
      <c r="S910" s="70"/>
      <c r="AJ910" s="61"/>
      <c r="AK910" s="62"/>
      <c r="AL910" s="58"/>
      <c r="AM910" s="58"/>
      <c r="AN910" s="58"/>
    </row>
    <row r="911" spans="19:40" ht="15" customHeight="1">
      <c r="S911" s="70"/>
      <c r="AJ911" s="61"/>
      <c r="AK911" s="62"/>
      <c r="AL911" s="58"/>
      <c r="AM911" s="58"/>
      <c r="AN911" s="58"/>
    </row>
    <row r="912" spans="19:40" ht="15" customHeight="1">
      <c r="S912" s="70"/>
      <c r="AJ912" s="61"/>
      <c r="AK912" s="62"/>
      <c r="AL912" s="58"/>
      <c r="AM912" s="58"/>
      <c r="AN912" s="58"/>
    </row>
    <row r="913" spans="19:40" ht="15" customHeight="1">
      <c r="S913" s="70"/>
      <c r="AJ913" s="61"/>
      <c r="AK913" s="62"/>
      <c r="AL913" s="58"/>
      <c r="AM913" s="58"/>
      <c r="AN913" s="58"/>
    </row>
    <row r="914" spans="19:40" ht="15" customHeight="1">
      <c r="S914" s="70"/>
      <c r="AJ914" s="61"/>
      <c r="AK914" s="62"/>
      <c r="AL914" s="58"/>
      <c r="AM914" s="58"/>
      <c r="AN914" s="58"/>
    </row>
    <row r="915" spans="19:40" ht="15" customHeight="1">
      <c r="S915" s="70"/>
      <c r="AJ915" s="61"/>
      <c r="AK915" s="62"/>
      <c r="AL915" s="58"/>
      <c r="AM915" s="58"/>
      <c r="AN915" s="58"/>
    </row>
    <row r="916" spans="19:40" ht="15" customHeight="1">
      <c r="S916" s="70"/>
      <c r="AJ916" s="61"/>
      <c r="AK916" s="62"/>
      <c r="AL916" s="58"/>
      <c r="AM916" s="58"/>
      <c r="AN916" s="58"/>
    </row>
    <row r="917" spans="19:40" ht="15" customHeight="1">
      <c r="S917" s="70"/>
      <c r="AJ917" s="61"/>
      <c r="AK917" s="62"/>
      <c r="AL917" s="58"/>
      <c r="AM917" s="58"/>
      <c r="AN917" s="58"/>
    </row>
    <row r="918" spans="19:40" ht="15" customHeight="1">
      <c r="S918" s="70"/>
      <c r="AJ918" s="61"/>
      <c r="AK918" s="62"/>
      <c r="AL918" s="58"/>
      <c r="AM918" s="58"/>
      <c r="AN918" s="58"/>
    </row>
    <row r="919" spans="19:40" ht="15" customHeight="1">
      <c r="S919" s="70"/>
      <c r="AJ919" s="61"/>
      <c r="AK919" s="62"/>
      <c r="AL919" s="58"/>
      <c r="AM919" s="58"/>
      <c r="AN919" s="58"/>
    </row>
    <row r="920" spans="19:40" ht="15" customHeight="1">
      <c r="S920" s="70"/>
      <c r="AJ920" s="61"/>
      <c r="AK920" s="62"/>
      <c r="AL920" s="58"/>
      <c r="AM920" s="58"/>
      <c r="AN920" s="58"/>
    </row>
    <row r="921" spans="19:40" ht="15" customHeight="1">
      <c r="S921" s="70"/>
      <c r="AJ921" s="61"/>
      <c r="AK921" s="62"/>
      <c r="AL921" s="58"/>
      <c r="AM921" s="58"/>
      <c r="AN921" s="58"/>
    </row>
    <row r="922" spans="19:40" ht="15" customHeight="1">
      <c r="S922" s="70"/>
      <c r="AJ922" s="61"/>
      <c r="AK922" s="62"/>
      <c r="AL922" s="58"/>
      <c r="AM922" s="58"/>
      <c r="AN922" s="58"/>
    </row>
    <row r="923" spans="19:40" ht="15" customHeight="1">
      <c r="S923" s="70"/>
      <c r="AJ923" s="61"/>
      <c r="AK923" s="62"/>
      <c r="AL923" s="58"/>
      <c r="AM923" s="58"/>
      <c r="AN923" s="58"/>
    </row>
    <row r="924" spans="19:40" ht="15" customHeight="1">
      <c r="S924" s="70"/>
      <c r="AJ924" s="61"/>
      <c r="AK924" s="62"/>
      <c r="AL924" s="58"/>
      <c r="AM924" s="58"/>
      <c r="AN924" s="58"/>
    </row>
    <row r="925" spans="19:40" ht="15" customHeight="1">
      <c r="S925" s="70"/>
      <c r="AJ925" s="61"/>
      <c r="AK925" s="62"/>
      <c r="AL925" s="58"/>
      <c r="AM925" s="58"/>
      <c r="AN925" s="58"/>
    </row>
    <row r="926" spans="19:40" ht="15" customHeight="1">
      <c r="S926" s="70"/>
      <c r="AJ926" s="61"/>
      <c r="AK926" s="62"/>
      <c r="AL926" s="58"/>
      <c r="AM926" s="58"/>
      <c r="AN926" s="58"/>
    </row>
    <row r="927" spans="19:40" ht="15" customHeight="1">
      <c r="S927" s="70"/>
      <c r="AJ927" s="61"/>
      <c r="AK927" s="62"/>
      <c r="AL927" s="58"/>
      <c r="AM927" s="58"/>
      <c r="AN927" s="58"/>
    </row>
    <row r="928" spans="19:40" ht="15" customHeight="1">
      <c r="S928" s="70"/>
      <c r="AJ928" s="61"/>
      <c r="AK928" s="62"/>
      <c r="AL928" s="58"/>
      <c r="AM928" s="58"/>
      <c r="AN928" s="58"/>
    </row>
    <row r="929" spans="19:40" ht="15" customHeight="1">
      <c r="S929" s="70"/>
      <c r="AJ929" s="61"/>
      <c r="AK929" s="62"/>
      <c r="AL929" s="58"/>
      <c r="AM929" s="58"/>
      <c r="AN929" s="58"/>
    </row>
    <row r="930" spans="19:40" ht="15" customHeight="1">
      <c r="S930" s="70"/>
      <c r="AJ930" s="61"/>
      <c r="AK930" s="62"/>
      <c r="AL930" s="58"/>
      <c r="AM930" s="58"/>
      <c r="AN930" s="58"/>
    </row>
    <row r="931" spans="19:40" ht="15" customHeight="1">
      <c r="S931" s="70"/>
      <c r="AJ931" s="61"/>
      <c r="AK931" s="62"/>
      <c r="AL931" s="58"/>
      <c r="AM931" s="58"/>
      <c r="AN931" s="58"/>
    </row>
    <row r="932" spans="19:40" ht="15" customHeight="1">
      <c r="S932" s="70"/>
      <c r="AJ932" s="61"/>
      <c r="AK932" s="62"/>
      <c r="AL932" s="58"/>
      <c r="AM932" s="58"/>
      <c r="AN932" s="58"/>
    </row>
    <row r="933" spans="19:40" ht="15" customHeight="1">
      <c r="S933" s="70"/>
      <c r="AJ933" s="61"/>
      <c r="AK933" s="62"/>
      <c r="AL933" s="58"/>
      <c r="AM933" s="58"/>
      <c r="AN933" s="58"/>
    </row>
    <row r="934" spans="19:40" ht="15" customHeight="1">
      <c r="S934" s="70"/>
      <c r="AJ934" s="61"/>
      <c r="AK934" s="62"/>
      <c r="AL934" s="58"/>
      <c r="AM934" s="58"/>
      <c r="AN934" s="58"/>
    </row>
    <row r="935" spans="19:40" ht="15" customHeight="1">
      <c r="S935" s="70"/>
      <c r="AJ935" s="61"/>
      <c r="AK935" s="62"/>
      <c r="AL935" s="58"/>
      <c r="AM935" s="58"/>
      <c r="AN935" s="58"/>
    </row>
    <row r="936" spans="19:40" ht="15" customHeight="1">
      <c r="S936" s="70"/>
      <c r="AJ936" s="61"/>
      <c r="AK936" s="62"/>
      <c r="AL936" s="58"/>
      <c r="AM936" s="58"/>
      <c r="AN936" s="58"/>
    </row>
    <row r="937" spans="19:40" ht="15" customHeight="1">
      <c r="S937" s="70"/>
      <c r="AJ937" s="61"/>
      <c r="AK937" s="62"/>
      <c r="AL937" s="58"/>
      <c r="AM937" s="58"/>
      <c r="AN937" s="58"/>
    </row>
    <row r="938" spans="19:40" ht="15" customHeight="1">
      <c r="S938" s="70"/>
      <c r="AJ938" s="61"/>
      <c r="AK938" s="62"/>
      <c r="AL938" s="58"/>
      <c r="AM938" s="58"/>
      <c r="AN938" s="58"/>
    </row>
    <row r="939" spans="19:40" ht="15" customHeight="1">
      <c r="S939" s="70"/>
      <c r="AJ939" s="61"/>
      <c r="AK939" s="62"/>
      <c r="AL939" s="58"/>
      <c r="AM939" s="58"/>
      <c r="AN939" s="58"/>
    </row>
    <row r="940" spans="19:40" ht="15" customHeight="1">
      <c r="S940" s="70"/>
      <c r="AJ940" s="61"/>
      <c r="AK940" s="62"/>
      <c r="AL940" s="58"/>
      <c r="AM940" s="58"/>
      <c r="AN940" s="58"/>
    </row>
    <row r="941" spans="19:40" ht="15" customHeight="1">
      <c r="S941" s="70"/>
      <c r="AJ941" s="61"/>
      <c r="AK941" s="62"/>
      <c r="AL941" s="58"/>
      <c r="AM941" s="58"/>
      <c r="AN941" s="58"/>
    </row>
    <row r="942" spans="19:40" ht="15" customHeight="1">
      <c r="S942" s="70"/>
      <c r="AJ942" s="61"/>
      <c r="AK942" s="62"/>
      <c r="AL942" s="58"/>
      <c r="AM942" s="58"/>
      <c r="AN942" s="58"/>
    </row>
    <row r="943" spans="19:40" ht="15" customHeight="1">
      <c r="S943" s="70"/>
      <c r="AJ943" s="61"/>
      <c r="AK943" s="62"/>
      <c r="AL943" s="58"/>
      <c r="AM943" s="58"/>
      <c r="AN943" s="58"/>
    </row>
    <row r="944" spans="19:40" ht="15" customHeight="1">
      <c r="S944" s="70"/>
      <c r="AJ944" s="61"/>
      <c r="AK944" s="62"/>
      <c r="AL944" s="58"/>
      <c r="AM944" s="58"/>
      <c r="AN944" s="58"/>
    </row>
    <row r="945" spans="19:40" ht="15" customHeight="1">
      <c r="S945" s="70"/>
      <c r="AJ945" s="61"/>
      <c r="AK945" s="62"/>
      <c r="AL945" s="58"/>
      <c r="AM945" s="58"/>
      <c r="AN945" s="58"/>
    </row>
    <row r="946" spans="19:40" ht="15" customHeight="1">
      <c r="S946" s="70"/>
      <c r="AJ946" s="61"/>
      <c r="AK946" s="62"/>
      <c r="AL946" s="58"/>
      <c r="AM946" s="58"/>
      <c r="AN946" s="58"/>
    </row>
    <row r="947" spans="19:40" ht="15" customHeight="1">
      <c r="S947" s="70"/>
      <c r="AJ947" s="61"/>
      <c r="AK947" s="62"/>
      <c r="AL947" s="58"/>
      <c r="AM947" s="58"/>
      <c r="AN947" s="58"/>
    </row>
    <row r="948" spans="19:40" ht="15" customHeight="1">
      <c r="S948" s="70"/>
      <c r="AJ948" s="61"/>
      <c r="AK948" s="62"/>
      <c r="AL948" s="58"/>
      <c r="AM948" s="58"/>
      <c r="AN948" s="58"/>
    </row>
    <row r="949" spans="19:40" ht="15" customHeight="1">
      <c r="S949" s="70"/>
      <c r="AJ949" s="61"/>
      <c r="AK949" s="62"/>
      <c r="AL949" s="58"/>
      <c r="AM949" s="58"/>
      <c r="AN949" s="58"/>
    </row>
    <row r="950" spans="19:40" ht="15" customHeight="1">
      <c r="S950" s="70"/>
      <c r="AJ950" s="61"/>
      <c r="AK950" s="62"/>
      <c r="AL950" s="58"/>
      <c r="AM950" s="58"/>
      <c r="AN950" s="58"/>
    </row>
    <row r="951" spans="19:40" ht="15" customHeight="1">
      <c r="S951" s="70"/>
      <c r="AJ951" s="61"/>
      <c r="AK951" s="62"/>
      <c r="AL951" s="58"/>
      <c r="AM951" s="58"/>
      <c r="AN951" s="58"/>
    </row>
    <row r="952" spans="19:40" ht="15" customHeight="1">
      <c r="S952" s="70"/>
      <c r="AJ952" s="61"/>
      <c r="AK952" s="62"/>
      <c r="AL952" s="58"/>
      <c r="AM952" s="58"/>
      <c r="AN952" s="58"/>
    </row>
    <row r="953" spans="19:40" ht="15" customHeight="1">
      <c r="S953" s="70"/>
      <c r="AJ953" s="61"/>
      <c r="AK953" s="62"/>
      <c r="AL953" s="58"/>
      <c r="AM953" s="58"/>
      <c r="AN953" s="58"/>
    </row>
    <row r="954" spans="19:40" ht="15" customHeight="1">
      <c r="S954" s="70"/>
      <c r="AJ954" s="61"/>
      <c r="AK954" s="62"/>
      <c r="AL954" s="58"/>
      <c r="AM954" s="58"/>
      <c r="AN954" s="58"/>
    </row>
    <row r="955" spans="19:40" ht="15" customHeight="1">
      <c r="S955" s="70"/>
      <c r="AJ955" s="61"/>
      <c r="AK955" s="62"/>
      <c r="AL955" s="58"/>
      <c r="AM955" s="58"/>
      <c r="AN955" s="58"/>
    </row>
    <row r="956" spans="19:40" ht="15" customHeight="1">
      <c r="S956" s="70"/>
      <c r="AJ956" s="61"/>
      <c r="AK956" s="62"/>
      <c r="AL956" s="58"/>
      <c r="AM956" s="58"/>
      <c r="AN956" s="58"/>
    </row>
    <row r="957" spans="19:40" ht="15" customHeight="1">
      <c r="S957" s="70"/>
      <c r="AJ957" s="61"/>
      <c r="AK957" s="62"/>
      <c r="AL957" s="58"/>
      <c r="AM957" s="58"/>
      <c r="AN957" s="58"/>
    </row>
    <row r="958" spans="19:40" ht="15" customHeight="1">
      <c r="S958" s="70"/>
      <c r="AJ958" s="61"/>
      <c r="AK958" s="62"/>
      <c r="AL958" s="58"/>
      <c r="AM958" s="58"/>
      <c r="AN958" s="58"/>
    </row>
    <row r="959" spans="19:40" ht="15" customHeight="1">
      <c r="S959" s="70"/>
      <c r="AJ959" s="61"/>
      <c r="AK959" s="62"/>
      <c r="AL959" s="58"/>
      <c r="AM959" s="58"/>
      <c r="AN959" s="58"/>
    </row>
    <row r="960" spans="19:40" ht="15" customHeight="1">
      <c r="S960" s="70"/>
      <c r="AJ960" s="61"/>
      <c r="AK960" s="62"/>
      <c r="AL960" s="58"/>
      <c r="AM960" s="58"/>
      <c r="AN960" s="58"/>
    </row>
    <row r="961" spans="19:40" ht="15" customHeight="1">
      <c r="S961" s="70"/>
      <c r="AJ961" s="61"/>
      <c r="AK961" s="62"/>
      <c r="AL961" s="58"/>
      <c r="AM961" s="58"/>
      <c r="AN961" s="58"/>
    </row>
    <row r="962" spans="19:40" ht="15" customHeight="1">
      <c r="S962" s="70"/>
      <c r="AJ962" s="61"/>
      <c r="AK962" s="62"/>
      <c r="AL962" s="58"/>
      <c r="AM962" s="58"/>
      <c r="AN962" s="58"/>
    </row>
    <row r="963" spans="19:40" ht="15" customHeight="1">
      <c r="S963" s="70"/>
      <c r="AJ963" s="61"/>
      <c r="AK963" s="62"/>
      <c r="AL963" s="58"/>
      <c r="AM963" s="58"/>
      <c r="AN963" s="58"/>
    </row>
    <row r="964" spans="19:40" ht="15" customHeight="1">
      <c r="S964" s="70"/>
      <c r="AJ964" s="61"/>
      <c r="AK964" s="62"/>
      <c r="AL964" s="58"/>
      <c r="AM964" s="58"/>
      <c r="AN964" s="58"/>
    </row>
    <row r="965" spans="19:40" ht="15" customHeight="1">
      <c r="S965" s="70"/>
      <c r="AJ965" s="61"/>
      <c r="AK965" s="62"/>
      <c r="AL965" s="58"/>
      <c r="AM965" s="58"/>
      <c r="AN965" s="58"/>
    </row>
    <row r="966" spans="19:40" ht="15" customHeight="1">
      <c r="S966" s="70"/>
      <c r="AJ966" s="61"/>
      <c r="AK966" s="62"/>
      <c r="AL966" s="58"/>
      <c r="AM966" s="58"/>
      <c r="AN966" s="58"/>
    </row>
    <row r="967" spans="19:40" ht="15" customHeight="1">
      <c r="S967" s="70"/>
      <c r="AJ967" s="61"/>
      <c r="AK967" s="62"/>
      <c r="AL967" s="58"/>
      <c r="AM967" s="58"/>
      <c r="AN967" s="58"/>
    </row>
    <row r="968" spans="19:40" ht="15" customHeight="1">
      <c r="S968" s="70"/>
      <c r="AJ968" s="61"/>
      <c r="AK968" s="62"/>
      <c r="AL968" s="58"/>
      <c r="AM968" s="58"/>
      <c r="AN968" s="58"/>
    </row>
    <row r="969" spans="19:40" ht="15" customHeight="1">
      <c r="S969" s="70"/>
      <c r="AJ969" s="61"/>
      <c r="AK969" s="62"/>
      <c r="AL969" s="58"/>
      <c r="AM969" s="58"/>
      <c r="AN969" s="58"/>
    </row>
    <row r="970" spans="19:40" ht="15" customHeight="1">
      <c r="S970" s="70"/>
      <c r="AJ970" s="61"/>
      <c r="AK970" s="62"/>
      <c r="AL970" s="58"/>
      <c r="AM970" s="58"/>
      <c r="AN970" s="58"/>
    </row>
    <row r="971" spans="19:40" ht="15" customHeight="1">
      <c r="S971" s="70"/>
      <c r="AJ971" s="61"/>
      <c r="AK971" s="62"/>
      <c r="AL971" s="58"/>
      <c r="AM971" s="58"/>
      <c r="AN971" s="58"/>
    </row>
    <row r="972" spans="19:40" ht="15" customHeight="1">
      <c r="S972" s="70"/>
      <c r="AJ972" s="61"/>
      <c r="AK972" s="62"/>
      <c r="AL972" s="58"/>
      <c r="AM972" s="58"/>
      <c r="AN972" s="58"/>
    </row>
    <row r="973" spans="19:40" ht="15" customHeight="1">
      <c r="S973" s="70"/>
      <c r="AJ973" s="61"/>
      <c r="AK973" s="62"/>
      <c r="AL973" s="58"/>
      <c r="AM973" s="58"/>
      <c r="AN973" s="58"/>
    </row>
    <row r="974" spans="19:40" ht="15" customHeight="1">
      <c r="S974" s="70"/>
      <c r="AJ974" s="61"/>
      <c r="AK974" s="62"/>
      <c r="AL974" s="58"/>
      <c r="AM974" s="58"/>
      <c r="AN974" s="58"/>
    </row>
    <row r="975" spans="19:40" ht="15" customHeight="1">
      <c r="S975" s="70"/>
      <c r="AJ975" s="61"/>
      <c r="AK975" s="62"/>
      <c r="AL975" s="58"/>
      <c r="AM975" s="58"/>
      <c r="AN975" s="58"/>
    </row>
    <row r="976" spans="19:40" ht="15" customHeight="1">
      <c r="S976" s="70"/>
      <c r="AJ976" s="61"/>
      <c r="AK976" s="62"/>
      <c r="AL976" s="58"/>
      <c r="AM976" s="58"/>
      <c r="AN976" s="58"/>
    </row>
    <row r="977" spans="19:40" ht="15" customHeight="1">
      <c r="S977" s="70"/>
      <c r="AJ977" s="61"/>
      <c r="AK977" s="62"/>
      <c r="AL977" s="58"/>
      <c r="AM977" s="58"/>
      <c r="AN977" s="58"/>
    </row>
    <row r="978" spans="19:40" ht="15" customHeight="1">
      <c r="S978" s="70"/>
      <c r="AJ978" s="61"/>
      <c r="AK978" s="62"/>
      <c r="AL978" s="58"/>
      <c r="AM978" s="58"/>
      <c r="AN978" s="58"/>
    </row>
    <row r="979" spans="19:40" ht="15" customHeight="1">
      <c r="S979" s="70"/>
      <c r="AJ979" s="61"/>
      <c r="AK979" s="62"/>
      <c r="AL979" s="58"/>
      <c r="AM979" s="58"/>
      <c r="AN979" s="58"/>
    </row>
    <row r="980" spans="19:40" ht="15" customHeight="1">
      <c r="S980" s="70"/>
      <c r="AJ980" s="61"/>
      <c r="AK980" s="62"/>
      <c r="AL980" s="58"/>
      <c r="AM980" s="58"/>
      <c r="AN980" s="58"/>
    </row>
    <row r="981" spans="19:40" ht="15" customHeight="1">
      <c r="S981" s="70"/>
      <c r="AJ981" s="61"/>
      <c r="AK981" s="62"/>
      <c r="AL981" s="58"/>
      <c r="AM981" s="58"/>
      <c r="AN981" s="58"/>
    </row>
    <row r="982" spans="19:40" ht="15" customHeight="1">
      <c r="S982" s="70"/>
      <c r="AJ982" s="61"/>
      <c r="AK982" s="62"/>
      <c r="AL982" s="58"/>
      <c r="AM982" s="58"/>
      <c r="AN982" s="58"/>
    </row>
    <row r="983" spans="19:40" ht="15" customHeight="1">
      <c r="S983" s="70"/>
      <c r="AJ983" s="61"/>
      <c r="AK983" s="62"/>
      <c r="AL983" s="58"/>
      <c r="AM983" s="58"/>
      <c r="AN983" s="58"/>
    </row>
    <row r="984" spans="19:40" ht="15" customHeight="1">
      <c r="S984" s="70"/>
      <c r="AJ984" s="61"/>
      <c r="AK984" s="62"/>
      <c r="AL984" s="58"/>
      <c r="AM984" s="58"/>
      <c r="AN984" s="58"/>
    </row>
    <row r="985" spans="19:40" ht="15" customHeight="1">
      <c r="S985" s="70"/>
      <c r="AJ985" s="61"/>
      <c r="AK985" s="62"/>
      <c r="AL985" s="58"/>
      <c r="AM985" s="58"/>
      <c r="AN985" s="58"/>
    </row>
    <row r="986" spans="19:40" ht="15" customHeight="1">
      <c r="S986" s="70"/>
      <c r="AJ986" s="61"/>
      <c r="AK986" s="62"/>
      <c r="AL986" s="58"/>
      <c r="AM986" s="58"/>
      <c r="AN986" s="58"/>
    </row>
    <row r="987" spans="19:40" ht="15" customHeight="1">
      <c r="S987" s="70"/>
      <c r="AJ987" s="61"/>
      <c r="AK987" s="62"/>
      <c r="AL987" s="58"/>
      <c r="AM987" s="58"/>
      <c r="AN987" s="58"/>
    </row>
    <row r="988" spans="19:40" ht="15" customHeight="1">
      <c r="S988" s="70"/>
      <c r="AJ988" s="61"/>
      <c r="AK988" s="62"/>
      <c r="AL988" s="58"/>
      <c r="AM988" s="58"/>
      <c r="AN988" s="58"/>
    </row>
    <row r="989" spans="19:40" ht="15" customHeight="1">
      <c r="S989" s="70"/>
      <c r="AJ989" s="61"/>
      <c r="AK989" s="62"/>
      <c r="AL989" s="58"/>
      <c r="AM989" s="58"/>
      <c r="AN989" s="58"/>
    </row>
    <row r="990" spans="19:40" ht="15" customHeight="1">
      <c r="S990" s="70"/>
      <c r="AJ990" s="61"/>
      <c r="AK990" s="62"/>
      <c r="AL990" s="58"/>
      <c r="AM990" s="58"/>
      <c r="AN990" s="58"/>
    </row>
    <row r="991" spans="19:40" ht="15" customHeight="1">
      <c r="S991" s="70"/>
      <c r="AJ991" s="61"/>
      <c r="AK991" s="62"/>
      <c r="AL991" s="58"/>
      <c r="AM991" s="58"/>
      <c r="AN991" s="58"/>
    </row>
    <row r="992" spans="19:40" ht="15" customHeight="1">
      <c r="S992" s="70"/>
      <c r="AJ992" s="61"/>
      <c r="AK992" s="62"/>
      <c r="AL992" s="58"/>
      <c r="AM992" s="58"/>
      <c r="AN992" s="58"/>
    </row>
    <row r="993" spans="19:40" ht="15" customHeight="1">
      <c r="S993" s="70"/>
      <c r="AJ993" s="61"/>
      <c r="AK993" s="62"/>
      <c r="AL993" s="58"/>
      <c r="AM993" s="58"/>
      <c r="AN993" s="58"/>
    </row>
    <row r="994" spans="19:40" ht="15" customHeight="1">
      <c r="S994" s="70"/>
      <c r="AJ994" s="61"/>
      <c r="AK994" s="62"/>
      <c r="AL994" s="58"/>
      <c r="AM994" s="58"/>
      <c r="AN994" s="58"/>
    </row>
    <row r="995" spans="19:40" ht="15" customHeight="1">
      <c r="S995" s="70"/>
      <c r="AJ995" s="61"/>
      <c r="AK995" s="62"/>
      <c r="AL995" s="58"/>
      <c r="AM995" s="58"/>
      <c r="AN995" s="58"/>
    </row>
    <row r="996" spans="19:40" ht="15" customHeight="1">
      <c r="S996" s="70"/>
      <c r="AJ996" s="61"/>
      <c r="AK996" s="62"/>
      <c r="AL996" s="58"/>
      <c r="AM996" s="58"/>
      <c r="AN996" s="58"/>
    </row>
    <row r="997" spans="19:40" ht="15" customHeight="1">
      <c r="S997" s="70"/>
      <c r="AJ997" s="61"/>
      <c r="AK997" s="62"/>
      <c r="AL997" s="58"/>
      <c r="AM997" s="58"/>
      <c r="AN997" s="58"/>
    </row>
    <row r="998" spans="19:40" ht="15" customHeight="1">
      <c r="S998" s="70"/>
      <c r="AJ998" s="61"/>
      <c r="AK998" s="62"/>
      <c r="AL998" s="58"/>
      <c r="AM998" s="58"/>
      <c r="AN998" s="58"/>
    </row>
    <row r="999" spans="19:40" ht="15" customHeight="1">
      <c r="S999" s="70"/>
      <c r="AJ999" s="61"/>
      <c r="AK999" s="62"/>
      <c r="AL999" s="58"/>
      <c r="AM999" s="58"/>
      <c r="AN999" s="58"/>
    </row>
    <row r="1000" spans="19:40" ht="15" customHeight="1">
      <c r="S1000" s="70"/>
      <c r="AJ1000" s="61"/>
      <c r="AK1000" s="62"/>
      <c r="AL1000" s="58"/>
      <c r="AM1000" s="58"/>
      <c r="AN1000" s="58"/>
    </row>
    <row r="1001" spans="19:40" ht="15" customHeight="1">
      <c r="S1001" s="70"/>
      <c r="AJ1001" s="61"/>
      <c r="AK1001" s="62"/>
      <c r="AL1001" s="58"/>
      <c r="AM1001" s="58"/>
      <c r="AN1001" s="58"/>
    </row>
    <row r="1002" spans="19:40" ht="15" customHeight="1">
      <c r="S1002" s="70"/>
      <c r="AJ1002" s="61"/>
      <c r="AK1002" s="62"/>
      <c r="AL1002" s="58"/>
      <c r="AM1002" s="58"/>
      <c r="AN1002" s="58"/>
    </row>
    <row r="1003" spans="19:40" ht="15" customHeight="1">
      <c r="S1003" s="70"/>
      <c r="AJ1003" s="61"/>
      <c r="AK1003" s="62"/>
      <c r="AL1003" s="58"/>
      <c r="AM1003" s="58"/>
      <c r="AN1003" s="58"/>
    </row>
    <row r="1004" spans="19:40" ht="15" customHeight="1">
      <c r="S1004" s="70"/>
      <c r="AJ1004" s="61"/>
      <c r="AK1004" s="62"/>
      <c r="AL1004" s="58"/>
      <c r="AM1004" s="58"/>
      <c r="AN1004" s="58"/>
    </row>
    <row r="1005" spans="19:40" ht="15" customHeight="1">
      <c r="S1005" s="70"/>
      <c r="AJ1005" s="61"/>
      <c r="AK1005" s="62"/>
      <c r="AL1005" s="58"/>
      <c r="AM1005" s="58"/>
      <c r="AN1005" s="58"/>
    </row>
    <row r="1006" spans="19:40" ht="15" customHeight="1">
      <c r="S1006" s="70"/>
      <c r="AJ1006" s="61"/>
      <c r="AK1006" s="62"/>
      <c r="AL1006" s="58"/>
      <c r="AM1006" s="58"/>
      <c r="AN1006" s="58"/>
    </row>
    <row r="1007" spans="19:40" ht="15" customHeight="1">
      <c r="S1007" s="70"/>
      <c r="AJ1007" s="61"/>
      <c r="AK1007" s="62"/>
      <c r="AL1007" s="58"/>
      <c r="AM1007" s="58"/>
      <c r="AN1007" s="58"/>
    </row>
    <row r="1008" spans="19:40" ht="15" customHeight="1">
      <c r="S1008" s="70"/>
      <c r="AJ1008" s="61"/>
      <c r="AK1008" s="62"/>
      <c r="AL1008" s="58"/>
      <c r="AM1008" s="58"/>
      <c r="AN1008" s="58"/>
    </row>
    <row r="1009" spans="19:40" ht="15" customHeight="1">
      <c r="S1009" s="70"/>
      <c r="AJ1009" s="61"/>
      <c r="AK1009" s="62"/>
      <c r="AL1009" s="58"/>
      <c r="AM1009" s="58"/>
      <c r="AN1009" s="58"/>
    </row>
    <row r="1010" spans="19:40" ht="15" customHeight="1">
      <c r="S1010" s="70"/>
      <c r="AJ1010" s="61"/>
      <c r="AK1010" s="62"/>
      <c r="AL1010" s="58"/>
      <c r="AM1010" s="58"/>
      <c r="AN1010" s="58"/>
    </row>
    <row r="1011" spans="19:40" ht="15" customHeight="1">
      <c r="S1011" s="70"/>
      <c r="AJ1011" s="61"/>
      <c r="AK1011" s="62"/>
      <c r="AL1011" s="58"/>
      <c r="AM1011" s="58"/>
      <c r="AN1011" s="58"/>
    </row>
    <row r="1012" spans="19:40" ht="15" customHeight="1">
      <c r="S1012" s="70"/>
      <c r="AJ1012" s="61"/>
      <c r="AK1012" s="62"/>
      <c r="AL1012" s="58"/>
      <c r="AM1012" s="58"/>
      <c r="AN1012" s="58"/>
    </row>
    <row r="1013" spans="19:40" ht="15" customHeight="1">
      <c r="S1013" s="70"/>
      <c r="AJ1013" s="61"/>
      <c r="AK1013" s="62"/>
      <c r="AL1013" s="58"/>
      <c r="AM1013" s="58"/>
      <c r="AN1013" s="58"/>
    </row>
    <row r="1014" spans="19:40" ht="15" customHeight="1">
      <c r="S1014" s="70"/>
      <c r="AJ1014" s="61"/>
      <c r="AK1014" s="62"/>
      <c r="AL1014" s="58"/>
      <c r="AM1014" s="58"/>
      <c r="AN1014" s="58"/>
    </row>
    <row r="1015" spans="19:40" ht="15" customHeight="1">
      <c r="S1015" s="70"/>
      <c r="AJ1015" s="61"/>
      <c r="AK1015" s="62"/>
      <c r="AL1015" s="58"/>
      <c r="AM1015" s="58"/>
      <c r="AN1015" s="58"/>
    </row>
    <row r="1016" spans="19:40" ht="15" customHeight="1">
      <c r="S1016" s="70"/>
      <c r="AJ1016" s="61"/>
      <c r="AK1016" s="62"/>
      <c r="AL1016" s="58"/>
      <c r="AM1016" s="58"/>
      <c r="AN1016" s="58"/>
    </row>
    <row r="1017" spans="19:40" ht="15" customHeight="1">
      <c r="S1017" s="70"/>
      <c r="AJ1017" s="61"/>
      <c r="AK1017" s="62"/>
      <c r="AL1017" s="58"/>
      <c r="AM1017" s="58"/>
      <c r="AN1017" s="58"/>
    </row>
    <row r="1018" spans="19:40" ht="15" customHeight="1">
      <c r="S1018" s="70"/>
      <c r="AJ1018" s="61"/>
      <c r="AK1018" s="62"/>
      <c r="AL1018" s="58"/>
      <c r="AM1018" s="58"/>
      <c r="AN1018" s="58"/>
    </row>
    <row r="1019" spans="19:40" ht="15" customHeight="1">
      <c r="S1019" s="70"/>
      <c r="AJ1019" s="61"/>
      <c r="AK1019" s="62"/>
      <c r="AL1019" s="58"/>
      <c r="AM1019" s="58"/>
      <c r="AN1019" s="58"/>
    </row>
    <row r="1020" spans="19:40" ht="15" customHeight="1">
      <c r="S1020" s="70"/>
      <c r="AJ1020" s="61"/>
      <c r="AK1020" s="62"/>
      <c r="AL1020" s="58"/>
      <c r="AM1020" s="58"/>
      <c r="AN1020" s="58"/>
    </row>
    <row r="1021" spans="19:40" ht="15" customHeight="1">
      <c r="S1021" s="70"/>
      <c r="AJ1021" s="61"/>
      <c r="AK1021" s="62"/>
      <c r="AL1021" s="58"/>
      <c r="AM1021" s="58"/>
      <c r="AN1021" s="58"/>
    </row>
    <row r="1022" spans="19:40" ht="15" customHeight="1">
      <c r="S1022" s="70"/>
      <c r="AJ1022" s="61"/>
      <c r="AK1022" s="62"/>
      <c r="AL1022" s="58"/>
      <c r="AM1022" s="58"/>
      <c r="AN1022" s="58"/>
    </row>
    <row r="1023" spans="19:40" ht="15" customHeight="1">
      <c r="S1023" s="70"/>
      <c r="AJ1023" s="61"/>
      <c r="AK1023" s="62"/>
      <c r="AL1023" s="58"/>
      <c r="AM1023" s="58"/>
      <c r="AN1023" s="58"/>
    </row>
    <row r="1024" spans="19:40" ht="15" customHeight="1">
      <c r="S1024" s="70"/>
      <c r="AJ1024" s="61"/>
      <c r="AK1024" s="62"/>
      <c r="AL1024" s="58"/>
      <c r="AM1024" s="58"/>
      <c r="AN1024" s="58"/>
    </row>
    <row r="1025" spans="19:40" ht="15" customHeight="1">
      <c r="S1025" s="70"/>
      <c r="AJ1025" s="61"/>
      <c r="AK1025" s="62"/>
      <c r="AL1025" s="58"/>
      <c r="AM1025" s="58"/>
      <c r="AN1025" s="58"/>
    </row>
    <row r="1026" spans="19:40" ht="15" customHeight="1">
      <c r="S1026" s="70"/>
      <c r="AJ1026" s="61"/>
      <c r="AK1026" s="62"/>
      <c r="AL1026" s="58"/>
      <c r="AM1026" s="58"/>
      <c r="AN1026" s="58"/>
    </row>
    <row r="1027" spans="19:40" ht="15" customHeight="1">
      <c r="S1027" s="70"/>
      <c r="AJ1027" s="61"/>
      <c r="AK1027" s="62"/>
      <c r="AL1027" s="58"/>
      <c r="AM1027" s="58"/>
      <c r="AN1027" s="58"/>
    </row>
    <row r="1028" spans="19:40" ht="15" customHeight="1">
      <c r="S1028" s="70"/>
      <c r="AJ1028" s="61"/>
      <c r="AK1028" s="62"/>
      <c r="AL1028" s="58"/>
      <c r="AM1028" s="58"/>
      <c r="AN1028" s="58"/>
    </row>
    <row r="1029" spans="19:40" ht="15" customHeight="1">
      <c r="S1029" s="70"/>
      <c r="AJ1029" s="61"/>
      <c r="AK1029" s="62"/>
      <c r="AL1029" s="58"/>
      <c r="AM1029" s="58"/>
      <c r="AN1029" s="58"/>
    </row>
    <row r="1030" spans="19:40" ht="15" customHeight="1">
      <c r="S1030" s="70"/>
      <c r="AJ1030" s="61"/>
      <c r="AK1030" s="62"/>
      <c r="AL1030" s="58"/>
      <c r="AM1030" s="58"/>
      <c r="AN1030" s="58"/>
    </row>
    <row r="1031" spans="19:40" ht="15" customHeight="1">
      <c r="S1031" s="70"/>
      <c r="AJ1031" s="61"/>
      <c r="AK1031" s="62"/>
      <c r="AL1031" s="58"/>
      <c r="AM1031" s="58"/>
      <c r="AN1031" s="58"/>
    </row>
    <row r="1032" spans="19:40" ht="15" customHeight="1">
      <c r="S1032" s="70"/>
      <c r="AJ1032" s="61"/>
      <c r="AK1032" s="62"/>
      <c r="AL1032" s="58"/>
      <c r="AM1032" s="58"/>
      <c r="AN1032" s="58"/>
    </row>
    <row r="1033" spans="19:40" ht="15" customHeight="1">
      <c r="S1033" s="70"/>
      <c r="AJ1033" s="61"/>
      <c r="AK1033" s="62"/>
      <c r="AL1033" s="58"/>
      <c r="AM1033" s="58"/>
      <c r="AN1033" s="58"/>
    </row>
    <row r="1034" spans="19:40" ht="15" customHeight="1">
      <c r="S1034" s="70"/>
      <c r="AJ1034" s="61"/>
      <c r="AK1034" s="62"/>
      <c r="AL1034" s="58"/>
      <c r="AM1034" s="58"/>
      <c r="AN1034" s="58"/>
    </row>
    <row r="1035" spans="19:40" ht="15" customHeight="1">
      <c r="S1035" s="70"/>
      <c r="AJ1035" s="61"/>
      <c r="AK1035" s="62"/>
      <c r="AL1035" s="58"/>
      <c r="AM1035" s="58"/>
      <c r="AN1035" s="58"/>
    </row>
    <row r="1036" spans="19:40" ht="15" customHeight="1">
      <c r="S1036" s="70"/>
      <c r="AJ1036" s="61"/>
      <c r="AK1036" s="62"/>
      <c r="AL1036" s="58"/>
      <c r="AM1036" s="58"/>
      <c r="AN1036" s="58"/>
    </row>
    <row r="1037" spans="19:40" ht="15" customHeight="1">
      <c r="S1037" s="70"/>
      <c r="AJ1037" s="61"/>
      <c r="AK1037" s="62"/>
      <c r="AL1037" s="58"/>
      <c r="AM1037" s="58"/>
      <c r="AN1037" s="58"/>
    </row>
    <row r="1038" spans="19:40" ht="15" customHeight="1">
      <c r="S1038" s="70"/>
      <c r="AJ1038" s="61"/>
      <c r="AK1038" s="62"/>
      <c r="AL1038" s="58"/>
      <c r="AM1038" s="58"/>
      <c r="AN1038" s="58"/>
    </row>
    <row r="1039" spans="19:40" ht="15" customHeight="1">
      <c r="S1039" s="70"/>
      <c r="AJ1039" s="61"/>
      <c r="AK1039" s="62"/>
      <c r="AL1039" s="58"/>
      <c r="AM1039" s="58"/>
      <c r="AN1039" s="58"/>
    </row>
    <row r="1040" spans="19:40" ht="15" customHeight="1">
      <c r="S1040" s="70"/>
      <c r="AJ1040" s="61"/>
      <c r="AK1040" s="62"/>
      <c r="AL1040" s="58"/>
      <c r="AM1040" s="58"/>
      <c r="AN1040" s="58"/>
    </row>
    <row r="1041" spans="19:40" ht="15" customHeight="1">
      <c r="S1041" s="70"/>
      <c r="AJ1041" s="61"/>
      <c r="AK1041" s="62"/>
      <c r="AL1041" s="58"/>
      <c r="AM1041" s="58"/>
      <c r="AN1041" s="58"/>
    </row>
    <row r="1042" spans="19:40" ht="15" customHeight="1">
      <c r="S1042" s="70"/>
      <c r="AJ1042" s="61"/>
      <c r="AK1042" s="62"/>
      <c r="AL1042" s="58"/>
      <c r="AM1042" s="58"/>
      <c r="AN1042" s="58"/>
    </row>
    <row r="1043" spans="19:40" ht="15" customHeight="1">
      <c r="S1043" s="70"/>
      <c r="AJ1043" s="61"/>
      <c r="AK1043" s="62"/>
      <c r="AL1043" s="58"/>
      <c r="AM1043" s="58"/>
      <c r="AN1043" s="58"/>
    </row>
    <row r="1044" spans="19:40" ht="15" customHeight="1">
      <c r="S1044" s="70"/>
      <c r="AJ1044" s="61"/>
      <c r="AK1044" s="62"/>
      <c r="AL1044" s="58"/>
      <c r="AM1044" s="58"/>
      <c r="AN1044" s="58"/>
    </row>
    <row r="1045" spans="19:40" ht="15" customHeight="1">
      <c r="S1045" s="70"/>
      <c r="AJ1045" s="61"/>
      <c r="AK1045" s="62"/>
      <c r="AL1045" s="58"/>
      <c r="AM1045" s="58"/>
      <c r="AN1045" s="58"/>
    </row>
    <row r="1046" spans="19:40" ht="15" customHeight="1">
      <c r="S1046" s="70"/>
      <c r="AJ1046" s="61"/>
      <c r="AK1046" s="62"/>
      <c r="AL1046" s="58"/>
      <c r="AM1046" s="58"/>
      <c r="AN1046" s="58"/>
    </row>
    <row r="1047" spans="19:40" ht="15" customHeight="1">
      <c r="S1047" s="70"/>
      <c r="AJ1047" s="61"/>
      <c r="AK1047" s="62"/>
      <c r="AL1047" s="58"/>
      <c r="AM1047" s="58"/>
      <c r="AN1047" s="58"/>
    </row>
    <row r="1048" spans="19:40" ht="15" customHeight="1">
      <c r="S1048" s="70"/>
      <c r="AJ1048" s="61"/>
      <c r="AK1048" s="62"/>
      <c r="AL1048" s="58"/>
      <c r="AM1048" s="58"/>
      <c r="AN1048" s="58"/>
    </row>
    <row r="1049" spans="19:40" ht="15" customHeight="1">
      <c r="S1049" s="70"/>
      <c r="AJ1049" s="61"/>
      <c r="AK1049" s="62"/>
      <c r="AL1049" s="58"/>
      <c r="AM1049" s="58"/>
      <c r="AN1049" s="58"/>
    </row>
    <row r="1050" spans="19:40" ht="15" customHeight="1">
      <c r="S1050" s="70"/>
      <c r="AJ1050" s="61"/>
      <c r="AK1050" s="62"/>
      <c r="AL1050" s="58"/>
      <c r="AM1050" s="58"/>
      <c r="AN1050" s="58"/>
    </row>
    <row r="1051" spans="19:40" ht="15" customHeight="1">
      <c r="S1051" s="70"/>
      <c r="AJ1051" s="61"/>
      <c r="AK1051" s="62"/>
      <c r="AL1051" s="58"/>
      <c r="AM1051" s="58"/>
      <c r="AN1051" s="58"/>
    </row>
    <row r="1052" spans="19:40" ht="15" customHeight="1">
      <c r="S1052" s="70"/>
      <c r="AJ1052" s="61"/>
      <c r="AK1052" s="62"/>
      <c r="AL1052" s="58"/>
      <c r="AM1052" s="58"/>
      <c r="AN1052" s="58"/>
    </row>
    <row r="1053" spans="19:40" ht="15" customHeight="1">
      <c r="S1053" s="70"/>
      <c r="AJ1053" s="61"/>
      <c r="AK1053" s="62"/>
      <c r="AL1053" s="58"/>
      <c r="AM1053" s="58"/>
      <c r="AN1053" s="58"/>
    </row>
    <row r="1054" spans="19:40" ht="15" customHeight="1">
      <c r="S1054" s="70"/>
      <c r="AJ1054" s="61"/>
      <c r="AK1054" s="62"/>
      <c r="AL1054" s="58"/>
      <c r="AM1054" s="58"/>
      <c r="AN1054" s="58"/>
    </row>
    <row r="1055" spans="19:40" ht="15" customHeight="1">
      <c r="S1055" s="70"/>
      <c r="AJ1055" s="61"/>
      <c r="AK1055" s="62"/>
      <c r="AL1055" s="58"/>
      <c r="AM1055" s="58"/>
      <c r="AN1055" s="58"/>
    </row>
    <row r="1056" spans="19:40" ht="15" customHeight="1">
      <c r="S1056" s="70"/>
      <c r="AJ1056" s="61"/>
      <c r="AK1056" s="62"/>
      <c r="AL1056" s="58"/>
      <c r="AM1056" s="58"/>
      <c r="AN1056" s="58"/>
    </row>
    <row r="1057" spans="19:40" ht="15" customHeight="1">
      <c r="S1057" s="70"/>
      <c r="AJ1057" s="61"/>
      <c r="AK1057" s="62"/>
      <c r="AL1057" s="58"/>
      <c r="AM1057" s="58"/>
      <c r="AN1057" s="58"/>
    </row>
    <row r="1058" spans="19:40" ht="15" customHeight="1">
      <c r="S1058" s="70"/>
      <c r="AJ1058" s="61"/>
      <c r="AK1058" s="62"/>
      <c r="AL1058" s="58"/>
      <c r="AM1058" s="58"/>
      <c r="AN1058" s="58"/>
    </row>
    <row r="1059" spans="19:40" ht="15" customHeight="1">
      <c r="S1059" s="70"/>
      <c r="AJ1059" s="61"/>
      <c r="AK1059" s="62"/>
      <c r="AL1059" s="58"/>
      <c r="AM1059" s="58"/>
      <c r="AN1059" s="58"/>
    </row>
    <row r="1060" spans="19:40" ht="15" customHeight="1">
      <c r="S1060" s="70"/>
      <c r="AJ1060" s="61"/>
      <c r="AK1060" s="62"/>
      <c r="AL1060" s="58"/>
      <c r="AM1060" s="58"/>
      <c r="AN1060" s="58"/>
    </row>
    <row r="1061" spans="19:40" ht="15" customHeight="1">
      <c r="S1061" s="70"/>
      <c r="AJ1061" s="61"/>
      <c r="AK1061" s="62"/>
      <c r="AL1061" s="58"/>
      <c r="AM1061" s="58"/>
      <c r="AN1061" s="58"/>
    </row>
    <row r="1062" spans="19:40" ht="15" customHeight="1">
      <c r="S1062" s="70"/>
      <c r="AJ1062" s="61"/>
      <c r="AK1062" s="62"/>
      <c r="AL1062" s="58"/>
      <c r="AM1062" s="58"/>
      <c r="AN1062" s="58"/>
    </row>
    <row r="1063" spans="19:40" ht="15" customHeight="1">
      <c r="S1063" s="70"/>
      <c r="AJ1063" s="61"/>
      <c r="AK1063" s="62"/>
      <c r="AL1063" s="58"/>
      <c r="AM1063" s="58"/>
      <c r="AN1063" s="58"/>
    </row>
    <row r="1064" spans="19:40" ht="15" customHeight="1">
      <c r="S1064" s="70"/>
      <c r="AJ1064" s="61"/>
      <c r="AK1064" s="62"/>
      <c r="AL1064" s="58"/>
      <c r="AM1064" s="58"/>
      <c r="AN1064" s="58"/>
    </row>
    <row r="1065" spans="19:40" ht="15" customHeight="1">
      <c r="S1065" s="70"/>
      <c r="AJ1065" s="61"/>
      <c r="AK1065" s="62"/>
      <c r="AL1065" s="58"/>
      <c r="AM1065" s="58"/>
      <c r="AN1065" s="58"/>
    </row>
    <row r="1066" spans="19:40" ht="15" customHeight="1">
      <c r="S1066" s="70"/>
      <c r="AJ1066" s="61"/>
      <c r="AK1066" s="62"/>
      <c r="AL1066" s="58"/>
      <c r="AM1066" s="58"/>
      <c r="AN1066" s="58"/>
    </row>
    <row r="1067" spans="19:40" ht="15" customHeight="1">
      <c r="S1067" s="70"/>
      <c r="AJ1067" s="61"/>
      <c r="AK1067" s="62"/>
      <c r="AL1067" s="58"/>
      <c r="AM1067" s="58"/>
      <c r="AN1067" s="58"/>
    </row>
    <row r="1068" spans="19:40" ht="15" customHeight="1">
      <c r="S1068" s="70"/>
      <c r="AJ1068" s="61"/>
      <c r="AK1068" s="62"/>
      <c r="AL1068" s="58"/>
      <c r="AM1068" s="58"/>
      <c r="AN1068" s="58"/>
    </row>
    <row r="1069" spans="19:40" ht="15" customHeight="1">
      <c r="S1069" s="70"/>
      <c r="AJ1069" s="61"/>
      <c r="AK1069" s="62"/>
      <c r="AL1069" s="58"/>
      <c r="AM1069" s="58"/>
      <c r="AN1069" s="58"/>
    </row>
    <row r="1070" spans="19:40" ht="15" customHeight="1">
      <c r="S1070" s="70"/>
      <c r="AJ1070" s="61"/>
      <c r="AK1070" s="62"/>
      <c r="AL1070" s="58"/>
      <c r="AM1070" s="58"/>
      <c r="AN1070" s="58"/>
    </row>
    <row r="1071" spans="19:40" ht="15" customHeight="1">
      <c r="S1071" s="70"/>
      <c r="AJ1071" s="61"/>
      <c r="AK1071" s="62"/>
      <c r="AL1071" s="58"/>
      <c r="AM1071" s="58"/>
      <c r="AN1071" s="58"/>
    </row>
    <row r="1072" spans="19:40" ht="15" customHeight="1">
      <c r="S1072" s="70"/>
      <c r="AJ1072" s="61"/>
      <c r="AK1072" s="62"/>
      <c r="AL1072" s="58"/>
      <c r="AM1072" s="58"/>
      <c r="AN1072" s="58"/>
    </row>
    <row r="1073" spans="19:40" ht="15" customHeight="1">
      <c r="S1073" s="70"/>
      <c r="AJ1073" s="61"/>
      <c r="AK1073" s="62"/>
      <c r="AL1073" s="58"/>
      <c r="AM1073" s="58"/>
      <c r="AN1073" s="58"/>
    </row>
    <row r="1074" spans="19:40" ht="15" customHeight="1">
      <c r="S1074" s="70"/>
      <c r="AJ1074" s="61"/>
      <c r="AK1074" s="62"/>
      <c r="AL1074" s="58"/>
      <c r="AM1074" s="58"/>
      <c r="AN1074" s="58"/>
    </row>
    <row r="1075" spans="19:40" ht="15" customHeight="1">
      <c r="S1075" s="70"/>
      <c r="AJ1075" s="61"/>
      <c r="AK1075" s="62"/>
      <c r="AL1075" s="58"/>
      <c r="AM1075" s="58"/>
      <c r="AN1075" s="58"/>
    </row>
    <row r="1076" spans="19:40" ht="15" customHeight="1">
      <c r="S1076" s="70"/>
      <c r="AJ1076" s="61"/>
      <c r="AK1076" s="62"/>
      <c r="AL1076" s="58"/>
      <c r="AM1076" s="58"/>
      <c r="AN1076" s="58"/>
    </row>
    <row r="1077" spans="19:40" ht="15" customHeight="1">
      <c r="S1077" s="70"/>
      <c r="AJ1077" s="61"/>
      <c r="AK1077" s="62"/>
      <c r="AL1077" s="58"/>
      <c r="AM1077" s="58"/>
      <c r="AN1077" s="58"/>
    </row>
    <row r="1078" spans="19:40" ht="15" customHeight="1">
      <c r="S1078" s="70"/>
      <c r="AJ1078" s="61"/>
      <c r="AK1078" s="62"/>
      <c r="AL1078" s="58"/>
      <c r="AM1078" s="58"/>
      <c r="AN1078" s="58"/>
    </row>
    <row r="1079" spans="19:40" ht="15" customHeight="1">
      <c r="S1079" s="70"/>
      <c r="AJ1079" s="61"/>
      <c r="AK1079" s="62"/>
      <c r="AL1079" s="58"/>
      <c r="AM1079" s="58"/>
      <c r="AN1079" s="58"/>
    </row>
    <row r="1080" spans="19:40" ht="15" customHeight="1">
      <c r="S1080" s="70"/>
      <c r="AJ1080" s="61"/>
      <c r="AK1080" s="62"/>
      <c r="AL1080" s="58"/>
      <c r="AM1080" s="58"/>
      <c r="AN1080" s="58"/>
    </row>
    <row r="1081" spans="19:40" ht="15" customHeight="1">
      <c r="S1081" s="70"/>
      <c r="AJ1081" s="61"/>
      <c r="AK1081" s="62"/>
      <c r="AL1081" s="58"/>
      <c r="AM1081" s="58"/>
      <c r="AN1081" s="58"/>
    </row>
    <row r="1082" spans="19:40" ht="15" customHeight="1">
      <c r="S1082" s="70"/>
      <c r="AJ1082" s="61"/>
      <c r="AK1082" s="62"/>
      <c r="AL1082" s="58"/>
      <c r="AM1082" s="58"/>
      <c r="AN1082" s="58"/>
    </row>
    <row r="1083" spans="19:40" ht="15" customHeight="1">
      <c r="S1083" s="70"/>
      <c r="AJ1083" s="61"/>
      <c r="AK1083" s="62"/>
      <c r="AL1083" s="58"/>
      <c r="AM1083" s="58"/>
      <c r="AN1083" s="58"/>
    </row>
    <row r="1084" spans="19:40" ht="15" customHeight="1">
      <c r="S1084" s="70"/>
      <c r="AJ1084" s="61"/>
      <c r="AK1084" s="62"/>
      <c r="AL1084" s="58"/>
      <c r="AM1084" s="58"/>
      <c r="AN1084" s="58"/>
    </row>
    <row r="1085" spans="19:40" ht="15" customHeight="1">
      <c r="S1085" s="70"/>
      <c r="AJ1085" s="61"/>
      <c r="AK1085" s="62"/>
      <c r="AL1085" s="58"/>
      <c r="AM1085" s="58"/>
      <c r="AN1085" s="58"/>
    </row>
    <row r="1086" spans="19:40" ht="15" customHeight="1">
      <c r="S1086" s="70"/>
      <c r="AJ1086" s="61"/>
      <c r="AK1086" s="62"/>
      <c r="AL1086" s="58"/>
      <c r="AM1086" s="58"/>
      <c r="AN1086" s="58"/>
    </row>
    <row r="1087" spans="19:40" ht="15" customHeight="1">
      <c r="S1087" s="70"/>
      <c r="AJ1087" s="61"/>
      <c r="AK1087" s="62"/>
      <c r="AL1087" s="58"/>
      <c r="AM1087" s="58"/>
      <c r="AN1087" s="58"/>
    </row>
    <row r="1088" spans="19:40" ht="15" customHeight="1">
      <c r="S1088" s="70"/>
      <c r="AJ1088" s="61"/>
      <c r="AK1088" s="62"/>
      <c r="AL1088" s="58"/>
      <c r="AM1088" s="58"/>
      <c r="AN1088" s="58"/>
    </row>
    <row r="1089" spans="19:40" ht="15" customHeight="1">
      <c r="S1089" s="70"/>
      <c r="AJ1089" s="61"/>
      <c r="AK1089" s="62"/>
      <c r="AL1089" s="58"/>
      <c r="AM1089" s="58"/>
      <c r="AN1089" s="58"/>
    </row>
    <row r="1090" spans="19:40" ht="15" customHeight="1">
      <c r="S1090" s="70"/>
      <c r="AJ1090" s="61"/>
      <c r="AK1090" s="62"/>
      <c r="AL1090" s="58"/>
      <c r="AM1090" s="58"/>
      <c r="AN1090" s="58"/>
    </row>
    <row r="1091" spans="19:40" ht="15" customHeight="1">
      <c r="S1091" s="70"/>
      <c r="AJ1091" s="61"/>
      <c r="AK1091" s="62"/>
      <c r="AL1091" s="58"/>
      <c r="AM1091" s="58"/>
      <c r="AN1091" s="58"/>
    </row>
    <row r="1092" spans="19:40" ht="15" customHeight="1">
      <c r="S1092" s="70"/>
      <c r="AJ1092" s="61"/>
      <c r="AK1092" s="62"/>
      <c r="AL1092" s="58"/>
      <c r="AM1092" s="58"/>
      <c r="AN1092" s="58"/>
    </row>
    <row r="1093" spans="19:40" ht="15" customHeight="1">
      <c r="S1093" s="70"/>
      <c r="AJ1093" s="61"/>
      <c r="AK1093" s="62"/>
      <c r="AL1093" s="58"/>
      <c r="AM1093" s="58"/>
      <c r="AN1093" s="58"/>
    </row>
    <row r="1094" spans="19:40" ht="15" customHeight="1">
      <c r="S1094" s="70"/>
      <c r="AJ1094" s="61"/>
      <c r="AK1094" s="62"/>
      <c r="AL1094" s="58"/>
      <c r="AM1094" s="58"/>
      <c r="AN1094" s="58"/>
    </row>
    <row r="1095" spans="19:40" ht="15" customHeight="1">
      <c r="S1095" s="70"/>
      <c r="AJ1095" s="61"/>
      <c r="AK1095" s="62"/>
      <c r="AL1095" s="58"/>
      <c r="AM1095" s="58"/>
      <c r="AN1095" s="58"/>
    </row>
    <row r="1096" spans="19:40" ht="15" customHeight="1">
      <c r="S1096" s="70"/>
      <c r="AJ1096" s="61"/>
      <c r="AK1096" s="62"/>
      <c r="AL1096" s="58"/>
      <c r="AM1096" s="58"/>
      <c r="AN1096" s="58"/>
    </row>
    <row r="1097" spans="19:40" ht="15" customHeight="1">
      <c r="S1097" s="70"/>
      <c r="AJ1097" s="61"/>
      <c r="AK1097" s="62"/>
      <c r="AL1097" s="58"/>
      <c r="AM1097" s="58"/>
      <c r="AN1097" s="58"/>
    </row>
    <row r="1098" spans="19:40" ht="15" customHeight="1">
      <c r="S1098" s="70"/>
      <c r="AJ1098" s="61"/>
      <c r="AK1098" s="62"/>
      <c r="AL1098" s="58"/>
      <c r="AM1098" s="58"/>
      <c r="AN1098" s="58"/>
    </row>
    <row r="1099" spans="19:40" ht="15" customHeight="1">
      <c r="S1099" s="70"/>
      <c r="AJ1099" s="61"/>
      <c r="AK1099" s="62"/>
      <c r="AL1099" s="58"/>
      <c r="AM1099" s="58"/>
      <c r="AN1099" s="58"/>
    </row>
    <row r="1100" spans="14:40" ht="15" customHeight="1">
      <c r="N1100" s="61"/>
      <c r="S1100" s="70"/>
      <c r="AJ1100" s="61"/>
      <c r="AK1100" s="62"/>
      <c r="AL1100" s="58"/>
      <c r="AM1100" s="58"/>
      <c r="AN1100" s="58"/>
    </row>
    <row r="1101" spans="14:40" ht="15" customHeight="1">
      <c r="N1101" s="61"/>
      <c r="S1101" s="70"/>
      <c r="AJ1101" s="61"/>
      <c r="AK1101" s="62"/>
      <c r="AL1101" s="58"/>
      <c r="AM1101" s="58"/>
      <c r="AN1101" s="58"/>
    </row>
    <row r="1102" spans="19:40" ht="15" customHeight="1">
      <c r="S1102" s="70"/>
      <c r="AJ1102" s="61"/>
      <c r="AK1102" s="62"/>
      <c r="AL1102" s="58"/>
      <c r="AM1102" s="58"/>
      <c r="AN1102" s="58"/>
    </row>
    <row r="1103" spans="14:40" ht="15" customHeight="1">
      <c r="N1103" s="61"/>
      <c r="S1103" s="70"/>
      <c r="AJ1103" s="61"/>
      <c r="AK1103" s="62"/>
      <c r="AL1103" s="58"/>
      <c r="AM1103" s="58"/>
      <c r="AN1103" s="58"/>
    </row>
    <row r="1104" spans="14:40" ht="15" customHeight="1">
      <c r="N1104" s="61"/>
      <c r="S1104" s="70"/>
      <c r="AJ1104" s="61"/>
      <c r="AK1104" s="62"/>
      <c r="AL1104" s="58"/>
      <c r="AM1104" s="58"/>
      <c r="AN1104" s="58"/>
    </row>
    <row r="1105" spans="14:40" ht="15" customHeight="1">
      <c r="N1105" s="61"/>
      <c r="S1105" s="70"/>
      <c r="AJ1105" s="61"/>
      <c r="AK1105" s="62"/>
      <c r="AL1105" s="58"/>
      <c r="AM1105" s="58"/>
      <c r="AN1105" s="58"/>
    </row>
    <row r="1106" spans="14:40" ht="15" customHeight="1">
      <c r="N1106" s="61"/>
      <c r="S1106" s="70"/>
      <c r="AJ1106" s="61"/>
      <c r="AK1106" s="62"/>
      <c r="AL1106" s="58"/>
      <c r="AM1106" s="58"/>
      <c r="AN1106" s="58"/>
    </row>
    <row r="1107" spans="14:40" ht="15" customHeight="1">
      <c r="N1107" s="61"/>
      <c r="S1107" s="70"/>
      <c r="AJ1107" s="61"/>
      <c r="AK1107" s="62"/>
      <c r="AL1107" s="58"/>
      <c r="AM1107" s="58"/>
      <c r="AN1107" s="58"/>
    </row>
    <row r="1108" spans="14:40" ht="15" customHeight="1">
      <c r="N1108" s="61"/>
      <c r="S1108" s="70"/>
      <c r="AJ1108" s="61"/>
      <c r="AK1108" s="62"/>
      <c r="AL1108" s="58"/>
      <c r="AM1108" s="58"/>
      <c r="AN1108" s="58"/>
    </row>
    <row r="1109" spans="14:40" ht="15" customHeight="1">
      <c r="N1109" s="61"/>
      <c r="S1109" s="70"/>
      <c r="AJ1109" s="61"/>
      <c r="AK1109" s="62"/>
      <c r="AL1109" s="58"/>
      <c r="AM1109" s="58"/>
      <c r="AN1109" s="58"/>
    </row>
    <row r="1110" spans="14:40" ht="15" customHeight="1">
      <c r="N1110" s="61"/>
      <c r="S1110" s="70"/>
      <c r="AJ1110" s="61"/>
      <c r="AK1110" s="62"/>
      <c r="AL1110" s="58"/>
      <c r="AM1110" s="58"/>
      <c r="AN1110" s="58"/>
    </row>
    <row r="1111" spans="19:40" ht="15" customHeight="1">
      <c r="S1111" s="70"/>
      <c r="AJ1111" s="61"/>
      <c r="AK1111" s="62"/>
      <c r="AL1111" s="58"/>
      <c r="AM1111" s="58"/>
      <c r="AN1111" s="58"/>
    </row>
    <row r="1112" spans="14:40" ht="15" customHeight="1">
      <c r="N1112" s="61"/>
      <c r="S1112" s="70"/>
      <c r="AJ1112" s="61"/>
      <c r="AK1112" s="62"/>
      <c r="AL1112" s="58"/>
      <c r="AM1112" s="58"/>
      <c r="AN1112" s="58"/>
    </row>
    <row r="1113" spans="14:40" ht="15" customHeight="1">
      <c r="N1113" s="61"/>
      <c r="S1113" s="70"/>
      <c r="AJ1113" s="61"/>
      <c r="AK1113" s="62"/>
      <c r="AL1113" s="58"/>
      <c r="AM1113" s="58"/>
      <c r="AN1113" s="58"/>
    </row>
    <row r="1114" spans="14:40" ht="15" customHeight="1">
      <c r="N1114" s="61"/>
      <c r="S1114" s="70"/>
      <c r="AJ1114" s="61"/>
      <c r="AK1114" s="62"/>
      <c r="AL1114" s="58"/>
      <c r="AM1114" s="58"/>
      <c r="AN1114" s="58"/>
    </row>
    <row r="1115" spans="14:40" ht="15" customHeight="1">
      <c r="N1115" s="61"/>
      <c r="S1115" s="70"/>
      <c r="AJ1115" s="61"/>
      <c r="AK1115" s="62"/>
      <c r="AL1115" s="58"/>
      <c r="AM1115" s="58"/>
      <c r="AN1115" s="58"/>
    </row>
    <row r="1116" spans="14:40" ht="15" customHeight="1">
      <c r="N1116" s="61"/>
      <c r="S1116" s="70"/>
      <c r="AJ1116" s="61"/>
      <c r="AK1116" s="62"/>
      <c r="AL1116" s="58"/>
      <c r="AM1116" s="58"/>
      <c r="AN1116" s="58"/>
    </row>
    <row r="1117" spans="14:40" ht="15" customHeight="1">
      <c r="N1117" s="61"/>
      <c r="S1117" s="70"/>
      <c r="AJ1117" s="61"/>
      <c r="AK1117" s="62"/>
      <c r="AL1117" s="58"/>
      <c r="AM1117" s="58"/>
      <c r="AN1117" s="58"/>
    </row>
    <row r="1118" spans="14:40" ht="15" customHeight="1">
      <c r="N1118" s="61"/>
      <c r="S1118" s="70"/>
      <c r="AJ1118" s="61"/>
      <c r="AK1118" s="62"/>
      <c r="AL1118" s="58"/>
      <c r="AM1118" s="58"/>
      <c r="AN1118" s="58"/>
    </row>
    <row r="1119" spans="14:40" ht="15" customHeight="1">
      <c r="N1119" s="61"/>
      <c r="S1119" s="70"/>
      <c r="AJ1119" s="61"/>
      <c r="AK1119" s="62"/>
      <c r="AL1119" s="58"/>
      <c r="AM1119" s="58"/>
      <c r="AN1119" s="58"/>
    </row>
    <row r="1120" spans="14:40" ht="15" customHeight="1">
      <c r="N1120" s="61"/>
      <c r="S1120" s="70"/>
      <c r="AJ1120" s="61"/>
      <c r="AK1120" s="62"/>
      <c r="AL1120" s="58"/>
      <c r="AM1120" s="58"/>
      <c r="AN1120" s="58"/>
    </row>
    <row r="1121" spans="14:40" ht="15" customHeight="1">
      <c r="N1121" s="61"/>
      <c r="S1121" s="70"/>
      <c r="AJ1121" s="61"/>
      <c r="AK1121" s="62"/>
      <c r="AL1121" s="58"/>
      <c r="AM1121" s="58"/>
      <c r="AN1121" s="58"/>
    </row>
    <row r="1122" ht="15" customHeight="1">
      <c r="S1122" s="70"/>
    </row>
    <row r="1123" ht="15" customHeight="1">
      <c r="S1123" s="70"/>
    </row>
    <row r="1124" ht="15" customHeight="1">
      <c r="S1124" s="70"/>
    </row>
    <row r="1125" ht="15" customHeight="1">
      <c r="S1125" s="70"/>
    </row>
    <row r="1126" ht="15" customHeight="1">
      <c r="S1126" s="70"/>
    </row>
    <row r="1127" ht="15" customHeight="1">
      <c r="S1127" s="70"/>
    </row>
    <row r="1128" ht="15" customHeight="1">
      <c r="S1128" s="70"/>
    </row>
    <row r="1129" ht="15" customHeight="1">
      <c r="S1129" s="70"/>
    </row>
    <row r="1130" ht="15" customHeight="1">
      <c r="S1130" s="70"/>
    </row>
    <row r="1131" ht="15" customHeight="1">
      <c r="S1131" s="70"/>
    </row>
    <row r="1132" ht="15" customHeight="1">
      <c r="S1132" s="70"/>
    </row>
    <row r="1133" ht="15" customHeight="1">
      <c r="S1133" s="70"/>
    </row>
    <row r="1134" ht="15" customHeight="1">
      <c r="S1134" s="70"/>
    </row>
    <row r="1135" ht="15" customHeight="1">
      <c r="S1135" s="70"/>
    </row>
    <row r="1136" ht="15" customHeight="1">
      <c r="S1136" s="70"/>
    </row>
    <row r="1137" ht="15" customHeight="1">
      <c r="S1137" s="70"/>
    </row>
    <row r="1138" ht="15" customHeight="1">
      <c r="S1138" s="70"/>
    </row>
    <row r="1139" ht="15" customHeight="1">
      <c r="S1139" s="70"/>
    </row>
    <row r="1140" ht="15" customHeight="1">
      <c r="S1140" s="70"/>
    </row>
    <row r="1141" ht="15" customHeight="1">
      <c r="S1141" s="70"/>
    </row>
    <row r="1142" ht="15" customHeight="1">
      <c r="S1142" s="70"/>
    </row>
    <row r="1143" ht="15" customHeight="1">
      <c r="S1143" s="70"/>
    </row>
    <row r="1144" ht="15" customHeight="1">
      <c r="S1144" s="70"/>
    </row>
    <row r="1145" ht="15" customHeight="1">
      <c r="S1145" s="70"/>
    </row>
    <row r="1146" ht="15" customHeight="1">
      <c r="S1146" s="70"/>
    </row>
    <row r="1147" ht="15" customHeight="1">
      <c r="S1147" s="70"/>
    </row>
    <row r="1148" ht="15" customHeight="1">
      <c r="S1148" s="70"/>
    </row>
    <row r="1149" ht="15" customHeight="1">
      <c r="S1149" s="70"/>
    </row>
    <row r="1150" ht="15" customHeight="1">
      <c r="S1150" s="70"/>
    </row>
    <row r="1151" ht="15" customHeight="1">
      <c r="S1151" s="70"/>
    </row>
    <row r="1152" ht="15" customHeight="1">
      <c r="S1152" s="70"/>
    </row>
    <row r="1153" ht="15" customHeight="1">
      <c r="S1153" s="70"/>
    </row>
    <row r="1154" ht="15" customHeight="1">
      <c r="S1154" s="70"/>
    </row>
    <row r="1155" ht="15" customHeight="1">
      <c r="S1155" s="70"/>
    </row>
    <row r="1156" ht="15" customHeight="1">
      <c r="S1156" s="70"/>
    </row>
    <row r="1157" ht="15" customHeight="1">
      <c r="S1157" s="70"/>
    </row>
    <row r="1158" ht="15" customHeight="1">
      <c r="S1158" s="70"/>
    </row>
    <row r="1159" ht="15" customHeight="1">
      <c r="S1159" s="70"/>
    </row>
    <row r="1160" ht="15" customHeight="1">
      <c r="S1160" s="70"/>
    </row>
    <row r="1161" ht="15" customHeight="1">
      <c r="S1161" s="70"/>
    </row>
    <row r="1162" ht="15" customHeight="1">
      <c r="S1162" s="70"/>
    </row>
    <row r="1163" ht="15" customHeight="1">
      <c r="S1163" s="70"/>
    </row>
    <row r="1164" ht="15" customHeight="1">
      <c r="S1164" s="70"/>
    </row>
    <row r="1165" ht="15" customHeight="1">
      <c r="S1165" s="70"/>
    </row>
    <row r="1166" ht="15" customHeight="1">
      <c r="S1166" s="70"/>
    </row>
    <row r="1167" ht="15" customHeight="1">
      <c r="S1167" s="70"/>
    </row>
    <row r="1168" ht="15" customHeight="1">
      <c r="S1168" s="70"/>
    </row>
    <row r="1169" ht="15" customHeight="1">
      <c r="S1169" s="70"/>
    </row>
    <row r="1170" ht="15" customHeight="1">
      <c r="S1170" s="70"/>
    </row>
    <row r="1171" ht="15" customHeight="1">
      <c r="S1171" s="70"/>
    </row>
    <row r="1172" ht="15" customHeight="1">
      <c r="S1172" s="70"/>
    </row>
    <row r="1173" ht="15" customHeight="1">
      <c r="S1173" s="70"/>
    </row>
    <row r="1174" ht="15" customHeight="1">
      <c r="S1174" s="70"/>
    </row>
    <row r="1175" ht="15" customHeight="1">
      <c r="S1175" s="70"/>
    </row>
    <row r="1176" ht="15" customHeight="1">
      <c r="S1176" s="70"/>
    </row>
    <row r="1177" ht="15" customHeight="1">
      <c r="S1177" s="70"/>
    </row>
    <row r="1178" ht="15" customHeight="1">
      <c r="S1178" s="70"/>
    </row>
    <row r="1179" ht="15" customHeight="1">
      <c r="S1179" s="70"/>
    </row>
    <row r="1180" ht="15" customHeight="1">
      <c r="S1180" s="70"/>
    </row>
    <row r="1181" ht="15" customHeight="1">
      <c r="S1181" s="70"/>
    </row>
    <row r="1182" ht="15" customHeight="1">
      <c r="S1182" s="70"/>
    </row>
    <row r="1183" ht="15" customHeight="1">
      <c r="S1183" s="70"/>
    </row>
    <row r="1184" ht="15" customHeight="1">
      <c r="S1184" s="70"/>
    </row>
    <row r="1185" ht="15" customHeight="1">
      <c r="S1185" s="70"/>
    </row>
    <row r="1186" ht="15" customHeight="1">
      <c r="S1186" s="70"/>
    </row>
    <row r="1187" ht="15" customHeight="1">
      <c r="S1187" s="70"/>
    </row>
    <row r="1188" ht="15" customHeight="1">
      <c r="S1188" s="70"/>
    </row>
    <row r="1189" ht="15" customHeight="1">
      <c r="S1189" s="70"/>
    </row>
    <row r="1190" ht="15" customHeight="1">
      <c r="S1190" s="70"/>
    </row>
    <row r="1191" ht="15" customHeight="1">
      <c r="S1191" s="70"/>
    </row>
    <row r="1192" ht="15" customHeight="1">
      <c r="S1192" s="70"/>
    </row>
    <row r="1193" ht="15" customHeight="1">
      <c r="S1193" s="70"/>
    </row>
    <row r="1194" ht="15" customHeight="1">
      <c r="S1194" s="70"/>
    </row>
    <row r="1195" ht="15" customHeight="1">
      <c r="S1195" s="70"/>
    </row>
    <row r="1196" ht="15" customHeight="1">
      <c r="S1196" s="70"/>
    </row>
    <row r="1197" ht="15" customHeight="1">
      <c r="S1197" s="70"/>
    </row>
    <row r="1198" ht="15" customHeight="1">
      <c r="S1198" s="70"/>
    </row>
    <row r="1199" ht="15" customHeight="1">
      <c r="S1199" s="70"/>
    </row>
    <row r="1200" ht="15" customHeight="1">
      <c r="S1200" s="70"/>
    </row>
    <row r="1201" ht="15" customHeight="1">
      <c r="S1201" s="70"/>
    </row>
    <row r="1202" ht="15" customHeight="1">
      <c r="S1202" s="70"/>
    </row>
    <row r="1203" ht="15" customHeight="1">
      <c r="S1203" s="70"/>
    </row>
    <row r="1204" ht="15" customHeight="1">
      <c r="S1204" s="70"/>
    </row>
    <row r="1205" ht="15" customHeight="1">
      <c r="S1205" s="70"/>
    </row>
    <row r="1206" ht="15" customHeight="1">
      <c r="S1206" s="70"/>
    </row>
    <row r="1207" ht="15" customHeight="1">
      <c r="S1207" s="70"/>
    </row>
    <row r="1208" ht="15" customHeight="1">
      <c r="S1208" s="70"/>
    </row>
    <row r="1209" ht="15" customHeight="1">
      <c r="S1209" s="70"/>
    </row>
    <row r="1210" ht="15" customHeight="1">
      <c r="S1210" s="70"/>
    </row>
    <row r="1211" ht="15" customHeight="1">
      <c r="S1211" s="70"/>
    </row>
    <row r="1212" ht="15" customHeight="1">
      <c r="S1212" s="70"/>
    </row>
    <row r="1213" ht="15" customHeight="1">
      <c r="S1213" s="70"/>
    </row>
    <row r="1214" ht="15" customHeight="1">
      <c r="S1214" s="70"/>
    </row>
    <row r="1215" ht="15" customHeight="1">
      <c r="S1215" s="70"/>
    </row>
    <row r="1216" ht="15" customHeight="1">
      <c r="S1216" s="70"/>
    </row>
    <row r="1217" ht="15" customHeight="1">
      <c r="S1217" s="70"/>
    </row>
    <row r="1218" ht="15" customHeight="1">
      <c r="S1218" s="70"/>
    </row>
    <row r="1219" ht="15" customHeight="1">
      <c r="S1219" s="70"/>
    </row>
    <row r="1220" ht="15" customHeight="1">
      <c r="S1220" s="70"/>
    </row>
    <row r="1221" ht="15" customHeight="1">
      <c r="S1221" s="70"/>
    </row>
    <row r="1222" ht="15" customHeight="1">
      <c r="S1222" s="70"/>
    </row>
    <row r="1223" ht="15" customHeight="1">
      <c r="S1223" s="70"/>
    </row>
    <row r="1224" ht="15" customHeight="1">
      <c r="S1224" s="70"/>
    </row>
    <row r="1225" ht="15" customHeight="1">
      <c r="S1225" s="70"/>
    </row>
    <row r="1226" ht="15" customHeight="1">
      <c r="S1226" s="70"/>
    </row>
    <row r="1227" ht="15" customHeight="1">
      <c r="S1227" s="70"/>
    </row>
    <row r="1228" ht="15" customHeight="1">
      <c r="S1228" s="70"/>
    </row>
    <row r="1229" ht="15" customHeight="1">
      <c r="S1229" s="70"/>
    </row>
    <row r="1230" ht="15" customHeight="1">
      <c r="S1230" s="70"/>
    </row>
    <row r="1231" ht="15" customHeight="1">
      <c r="S1231" s="70"/>
    </row>
    <row r="1232" ht="15" customHeight="1">
      <c r="S1232" s="70"/>
    </row>
    <row r="1233" ht="15" customHeight="1">
      <c r="S1233" s="70"/>
    </row>
    <row r="1234" ht="15" customHeight="1">
      <c r="S1234" s="70"/>
    </row>
    <row r="1235" ht="15" customHeight="1">
      <c r="S1235" s="70"/>
    </row>
    <row r="1236" ht="15" customHeight="1">
      <c r="S1236" s="70"/>
    </row>
    <row r="1237" ht="15" customHeight="1">
      <c r="S1237" s="70"/>
    </row>
    <row r="1238" ht="15" customHeight="1">
      <c r="S1238" s="70"/>
    </row>
    <row r="1239" ht="15" customHeight="1">
      <c r="S1239" s="70"/>
    </row>
    <row r="1240" ht="15" customHeight="1">
      <c r="S1240" s="70"/>
    </row>
    <row r="1241" ht="15" customHeight="1">
      <c r="S1241" s="70"/>
    </row>
    <row r="1242" ht="15" customHeight="1">
      <c r="S1242" s="70"/>
    </row>
    <row r="1243" ht="15" customHeight="1">
      <c r="S1243" s="70"/>
    </row>
    <row r="1244" ht="15" customHeight="1">
      <c r="S1244" s="70"/>
    </row>
    <row r="1245" ht="15" customHeight="1">
      <c r="S1245" s="70"/>
    </row>
    <row r="1246" ht="15" customHeight="1">
      <c r="S1246" s="70"/>
    </row>
    <row r="1247" ht="15" customHeight="1">
      <c r="S1247" s="70"/>
    </row>
    <row r="1248" ht="15" customHeight="1">
      <c r="S1248" s="70"/>
    </row>
    <row r="1249" ht="15" customHeight="1">
      <c r="S1249" s="70"/>
    </row>
    <row r="1250" ht="15" customHeight="1">
      <c r="S1250" s="70"/>
    </row>
    <row r="1251" ht="15" customHeight="1">
      <c r="S1251" s="70"/>
    </row>
    <row r="1252" ht="15" customHeight="1">
      <c r="S1252" s="70"/>
    </row>
    <row r="1253" ht="15" customHeight="1">
      <c r="S1253" s="70"/>
    </row>
    <row r="1254" ht="15" customHeight="1">
      <c r="S1254" s="70"/>
    </row>
    <row r="1255" ht="15" customHeight="1">
      <c r="S1255" s="70"/>
    </row>
    <row r="1256" ht="15" customHeight="1">
      <c r="S1256" s="70"/>
    </row>
    <row r="1257" ht="15" customHeight="1">
      <c r="S1257" s="70"/>
    </row>
    <row r="1258" ht="15" customHeight="1">
      <c r="S1258" s="70"/>
    </row>
    <row r="1259" ht="15" customHeight="1">
      <c r="S1259" s="70"/>
    </row>
    <row r="1260" ht="15" customHeight="1">
      <c r="S1260" s="70"/>
    </row>
    <row r="1261" ht="15" customHeight="1">
      <c r="S1261" s="70"/>
    </row>
    <row r="1262" ht="15" customHeight="1">
      <c r="S1262" s="70"/>
    </row>
    <row r="1263" ht="15" customHeight="1">
      <c r="S1263" s="70"/>
    </row>
    <row r="1264" ht="15" customHeight="1">
      <c r="S1264" s="70"/>
    </row>
    <row r="1265" ht="15" customHeight="1">
      <c r="S1265" s="70"/>
    </row>
    <row r="1266" ht="15" customHeight="1">
      <c r="S1266" s="70"/>
    </row>
    <row r="1267" ht="15" customHeight="1">
      <c r="S1267" s="70"/>
    </row>
    <row r="1268" ht="15" customHeight="1">
      <c r="S1268" s="70"/>
    </row>
    <row r="1269" ht="15" customHeight="1">
      <c r="S1269" s="70"/>
    </row>
    <row r="1270" ht="15" customHeight="1">
      <c r="S1270" s="70"/>
    </row>
    <row r="1271" ht="15" customHeight="1">
      <c r="S1271" s="70"/>
    </row>
    <row r="1272" ht="15" customHeight="1">
      <c r="S1272" s="70"/>
    </row>
    <row r="1273" ht="15" customHeight="1">
      <c r="S1273" s="70"/>
    </row>
    <row r="1274" ht="15" customHeight="1">
      <c r="S1274" s="70"/>
    </row>
    <row r="1275" ht="15" customHeight="1">
      <c r="S1275" s="70"/>
    </row>
    <row r="1276" ht="15" customHeight="1">
      <c r="S1276" s="70"/>
    </row>
    <row r="1277" ht="15" customHeight="1">
      <c r="S1277" s="70"/>
    </row>
    <row r="1278" ht="15" customHeight="1">
      <c r="S1278" s="70"/>
    </row>
    <row r="1279" ht="15" customHeight="1">
      <c r="S1279" s="70"/>
    </row>
    <row r="1280" ht="15" customHeight="1">
      <c r="S1280" s="70"/>
    </row>
    <row r="1281" ht="15" customHeight="1">
      <c r="S1281" s="70"/>
    </row>
    <row r="1282" ht="15" customHeight="1">
      <c r="S1282" s="70"/>
    </row>
    <row r="1283" ht="15" customHeight="1">
      <c r="S1283" s="70"/>
    </row>
    <row r="1284" ht="15" customHeight="1">
      <c r="S1284" s="70"/>
    </row>
    <row r="1285" ht="15" customHeight="1">
      <c r="S1285" s="70"/>
    </row>
    <row r="1286" ht="15" customHeight="1">
      <c r="S1286" s="70"/>
    </row>
    <row r="1287" ht="15" customHeight="1">
      <c r="S1287" s="70"/>
    </row>
    <row r="1288" ht="15" customHeight="1">
      <c r="S1288" s="70"/>
    </row>
    <row r="1289" ht="15" customHeight="1">
      <c r="S1289" s="70"/>
    </row>
    <row r="1290" ht="15" customHeight="1">
      <c r="S1290" s="70"/>
    </row>
    <row r="1291" ht="15" customHeight="1">
      <c r="S1291" s="70"/>
    </row>
    <row r="1292" ht="15" customHeight="1">
      <c r="S1292" s="70"/>
    </row>
    <row r="1293" ht="15" customHeight="1">
      <c r="S1293" s="70"/>
    </row>
    <row r="1294" ht="15" customHeight="1">
      <c r="S1294" s="70"/>
    </row>
    <row r="1295" ht="15" customHeight="1">
      <c r="S1295" s="70"/>
    </row>
    <row r="1296" ht="15" customHeight="1">
      <c r="S1296" s="70"/>
    </row>
    <row r="1297" ht="15" customHeight="1">
      <c r="S1297" s="70"/>
    </row>
    <row r="1298" ht="15" customHeight="1">
      <c r="S1298" s="70"/>
    </row>
    <row r="1299" ht="15" customHeight="1">
      <c r="S1299" s="70"/>
    </row>
    <row r="1300" ht="15" customHeight="1">
      <c r="S1300" s="70"/>
    </row>
    <row r="1301" ht="15" customHeight="1">
      <c r="S1301" s="70"/>
    </row>
    <row r="1302" ht="15" customHeight="1">
      <c r="S1302" s="70"/>
    </row>
    <row r="1303" ht="15" customHeight="1">
      <c r="S1303" s="70"/>
    </row>
    <row r="1304" ht="15" customHeight="1">
      <c r="S1304" s="70"/>
    </row>
    <row r="1305" ht="15" customHeight="1">
      <c r="S1305" s="70"/>
    </row>
    <row r="1306" ht="15" customHeight="1">
      <c r="S1306" s="70"/>
    </row>
    <row r="1307" ht="15" customHeight="1">
      <c r="S1307" s="70"/>
    </row>
    <row r="1308" ht="15" customHeight="1">
      <c r="S1308" s="70"/>
    </row>
    <row r="1309" ht="15" customHeight="1">
      <c r="S1309" s="70"/>
    </row>
    <row r="1310" ht="15" customHeight="1">
      <c r="S1310" s="70"/>
    </row>
    <row r="1311" ht="15" customHeight="1">
      <c r="S1311" s="70"/>
    </row>
    <row r="1312" ht="15" customHeight="1">
      <c r="S1312" s="70"/>
    </row>
    <row r="1313" ht="15" customHeight="1">
      <c r="S1313" s="70"/>
    </row>
    <row r="1314" ht="15" customHeight="1">
      <c r="S1314" s="70"/>
    </row>
    <row r="1315" ht="15" customHeight="1">
      <c r="S1315" s="70"/>
    </row>
    <row r="1316" ht="15" customHeight="1">
      <c r="S1316" s="70"/>
    </row>
    <row r="1317" ht="15" customHeight="1">
      <c r="S1317" s="70"/>
    </row>
    <row r="1318" ht="15" customHeight="1">
      <c r="S1318" s="70"/>
    </row>
    <row r="1319" ht="15" customHeight="1">
      <c r="S1319" s="70"/>
    </row>
    <row r="1320" ht="15" customHeight="1">
      <c r="S1320" s="70"/>
    </row>
    <row r="1321" ht="15" customHeight="1">
      <c r="S1321" s="70"/>
    </row>
    <row r="1322" ht="15" customHeight="1">
      <c r="S1322" s="70"/>
    </row>
    <row r="1323" ht="15" customHeight="1">
      <c r="S1323" s="70"/>
    </row>
    <row r="1324" ht="15" customHeight="1">
      <c r="S1324" s="70"/>
    </row>
    <row r="1325" ht="15" customHeight="1">
      <c r="S1325" s="70"/>
    </row>
    <row r="1326" ht="15" customHeight="1">
      <c r="S1326" s="70"/>
    </row>
    <row r="1327" ht="15" customHeight="1">
      <c r="S1327" s="70"/>
    </row>
    <row r="1328" ht="15" customHeight="1">
      <c r="S1328" s="70"/>
    </row>
    <row r="1329" ht="15" customHeight="1">
      <c r="S1329" s="70"/>
    </row>
    <row r="1330" ht="15" customHeight="1">
      <c r="S1330" s="70"/>
    </row>
    <row r="1331" ht="15" customHeight="1">
      <c r="S1331" s="70"/>
    </row>
    <row r="1332" ht="15" customHeight="1">
      <c r="S1332" s="70"/>
    </row>
    <row r="1333" ht="15" customHeight="1">
      <c r="S1333" s="70"/>
    </row>
    <row r="1334" ht="15" customHeight="1">
      <c r="S1334" s="70"/>
    </row>
    <row r="1335" ht="15" customHeight="1">
      <c r="S1335" s="70"/>
    </row>
    <row r="1336" ht="15" customHeight="1">
      <c r="S1336" s="70"/>
    </row>
    <row r="1337" ht="15" customHeight="1">
      <c r="S1337" s="70"/>
    </row>
    <row r="1338" ht="15" customHeight="1">
      <c r="S1338" s="70"/>
    </row>
    <row r="1339" ht="15" customHeight="1">
      <c r="S1339" s="105"/>
    </row>
    <row r="1340" ht="15" customHeight="1">
      <c r="S1340" s="70"/>
    </row>
    <row r="1341" ht="15" customHeight="1">
      <c r="S1341" s="70"/>
    </row>
    <row r="1342" ht="15" customHeight="1">
      <c r="S1342" s="70"/>
    </row>
    <row r="1343" ht="15" customHeight="1">
      <c r="S1343" s="67"/>
    </row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</sheetData>
  <sheetProtection password="C78A" sheet="1"/>
  <mergeCells count="48">
    <mergeCell ref="X5:AE5"/>
    <mergeCell ref="AF5:AG5"/>
    <mergeCell ref="X2:AE2"/>
    <mergeCell ref="AF2:AG2"/>
    <mergeCell ref="X3:AE3"/>
    <mergeCell ref="AF3:AG3"/>
    <mergeCell ref="X4:AE4"/>
    <mergeCell ref="AF4:AG4"/>
    <mergeCell ref="X12:AE12"/>
    <mergeCell ref="AF12:AG12"/>
    <mergeCell ref="X8:AE8"/>
    <mergeCell ref="AF8:AG8"/>
    <mergeCell ref="X10:AE10"/>
    <mergeCell ref="AF10:AG10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X22:AE22"/>
    <mergeCell ref="AF22:AG22"/>
    <mergeCell ref="X23:AE23"/>
    <mergeCell ref="AF23:AG23"/>
    <mergeCell ref="X24:AE24"/>
    <mergeCell ref="AF24:AG2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D1:D65536 C10:C11 H5:I9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Owner</cp:lastModifiedBy>
  <cp:lastPrinted>2010-10-02T19:45:46Z</cp:lastPrinted>
  <dcterms:created xsi:type="dcterms:W3CDTF">2004-10-22T01:02:16Z</dcterms:created>
  <dcterms:modified xsi:type="dcterms:W3CDTF">2023-01-04T18:08:25Z</dcterms:modified>
  <cp:category/>
  <cp:version/>
  <cp:contentType/>
  <cp:contentStatus/>
</cp:coreProperties>
</file>