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75" windowWidth="9735" windowHeight="7890" activeTab="0"/>
  </bookViews>
  <sheets>
    <sheet name="GameSheet" sheetId="1" r:id="rId1"/>
    <sheet name="GameSheet2枚目" sheetId="2" r:id="rId2"/>
    <sheet name="TeamA" sheetId="3" r:id="rId3"/>
    <sheet name="TeamB" sheetId="4" r:id="rId4"/>
    <sheet name="PB用ﾁｪｯｸｼｰﾄ" sheetId="5" r:id="rId5"/>
    <sheet name="List" sheetId="6" r:id="rId6"/>
    <sheet name="参考（略語解説)" sheetId="7" r:id="rId7"/>
    <sheet name="追加・削除用" sheetId="8" r:id="rId8"/>
  </sheets>
  <definedNames>
    <definedName name="CA">'List'!$E$2:$E$7</definedName>
    <definedName name="GAME_No">'TeamB'!$T$1:$T$20</definedName>
    <definedName name="gka">'List'!$E$26:$E$28</definedName>
    <definedName name="gkb">'List'!$E$31:$E$33</definedName>
    <definedName name="GS">'List'!$H$3:$H$9</definedName>
    <definedName name="MIN">'List'!$I$2:$I$9</definedName>
    <definedName name="PENALTY">'List'!$J$2:$J$47</definedName>
    <definedName name="PLACE">'List'!$C$2:$C$5</definedName>
    <definedName name="POS">'List'!$F$3:$F$7</definedName>
    <definedName name="_xlnm.Print_Area" localSheetId="0">'GameSheet'!$A$1:$BB$69</definedName>
    <definedName name="_xlnm.Print_Area" localSheetId="2">'TeamA'!$A$1:$AG$91</definedName>
    <definedName name="_xlnm.Print_Area" localSheetId="6">'参考（略語解説)'!$A$1:$AE$70</definedName>
    <definedName name="REF">'List'!$T$2:$T$101</definedName>
    <definedName name="regA">'TeamA'!$H$4:$H$80</definedName>
    <definedName name="regB">'TeamB'!$H$4:$H$80</definedName>
    <definedName name="SV">'List'!$U$2:$U$21</definedName>
    <definedName name="TEAMS">'List'!$L$2:$L$4</definedName>
    <definedName name="Time">'List'!$C$15:$C$16</definedName>
  </definedNames>
  <calcPr fullCalcOnLoad="1"/>
</workbook>
</file>

<file path=xl/comments1.xml><?xml version="1.0" encoding="utf-8"?>
<comments xmlns="http://schemas.openxmlformats.org/spreadsheetml/2006/main">
  <authors>
    <author>Steve Fukuda, GLOBAL CORP</author>
  </authors>
  <commentList>
    <comment ref="AO2" authorId="0">
      <text>
        <r>
          <rPr>
            <sz val="9"/>
            <rFont val="ＭＳ Ｐゴシック"/>
            <family val="3"/>
          </rPr>
          <t>練習開始予定時間を入れる
時間は :　抜きで4桁の数値のみ入力</t>
        </r>
      </text>
    </comment>
    <comment ref="AG56" authorId="0">
      <text>
        <r>
          <rPr>
            <sz val="9"/>
            <rFont val="ＭＳ Ｐゴシック"/>
            <family val="3"/>
          </rPr>
          <t>GK changes の時間を基に自動計算します
AY列にGKの番号を入力してください</t>
        </r>
      </text>
    </comment>
    <comment ref="AM56" authorId="0">
      <text>
        <r>
          <rPr>
            <sz val="9"/>
            <rFont val="ＭＳ Ｐゴシック"/>
            <family val="3"/>
          </rPr>
          <t>GK changes の時間を基に自動計算します
BA列にGKの番号を入力してください</t>
        </r>
      </text>
    </comment>
    <comment ref="AG2" authorId="0">
      <text>
        <r>
          <rPr>
            <sz val="9"/>
            <rFont val="ＭＳ Ｐゴシック"/>
            <family val="3"/>
          </rPr>
          <t>日付はHome Team を選択すると自動入力されます</t>
        </r>
      </text>
    </comment>
    <comment ref="W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W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H58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V5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8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9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0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1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2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3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4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5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6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V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GKAがさばいたシュート数+Bの得点をBのSOGとして自動計算します。</t>
        </r>
      </text>
    </comment>
    <comment ref="Z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GKBがさばいたシュート数+Aの得点をAのSOGとして自動計算します。</t>
        </r>
      </text>
    </comment>
  </commentList>
</comments>
</file>

<file path=xl/comments2.xml><?xml version="1.0" encoding="utf-8"?>
<comments xmlns="http://schemas.openxmlformats.org/spreadsheetml/2006/main">
  <authors>
    <author>Steve Fukuda, GLOBAL CORP</author>
  </authors>
  <commentLis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</commentList>
</comments>
</file>

<file path=xl/sharedStrings.xml><?xml version="1.0" encoding="utf-8"?>
<sst xmlns="http://schemas.openxmlformats.org/spreadsheetml/2006/main" count="1709" uniqueCount="1014">
  <si>
    <r>
      <t>p</t>
    </r>
    <r>
      <rPr>
        <sz val="11"/>
        <rFont val="ＭＳ Ｐゴシック"/>
        <family val="3"/>
      </rPr>
      <t>os</t>
    </r>
  </si>
  <si>
    <r>
      <t>n</t>
    </r>
    <r>
      <rPr>
        <sz val="11"/>
        <rFont val="ＭＳ Ｐゴシック"/>
        <family val="3"/>
      </rPr>
      <t>br</t>
    </r>
  </si>
  <si>
    <r>
      <t>c</t>
    </r>
    <r>
      <rPr>
        <sz val="11"/>
        <rFont val="ＭＳ Ｐゴシック"/>
        <family val="3"/>
      </rPr>
      <t>/a</t>
    </r>
  </si>
  <si>
    <t>referee</t>
  </si>
  <si>
    <t>有田 沙代</t>
  </si>
  <si>
    <t>石橋 憲一</t>
  </si>
  <si>
    <t>石山 卓男</t>
  </si>
  <si>
    <t>大山 訓弘</t>
  </si>
  <si>
    <t>鍵和田 和明</t>
  </si>
  <si>
    <t>数村 憲治</t>
  </si>
  <si>
    <t>黒岩 周一郎</t>
  </si>
  <si>
    <t>坂田 敏博</t>
  </si>
  <si>
    <t>佐々木 暁</t>
  </si>
  <si>
    <t>下平 浩幸</t>
  </si>
  <si>
    <t>橋本 昌伸</t>
  </si>
  <si>
    <t>長谷川 宜彦</t>
  </si>
  <si>
    <t>平田 三元</t>
  </si>
  <si>
    <t>平間 達也</t>
  </si>
  <si>
    <t>吉田 見登留</t>
  </si>
  <si>
    <r>
      <t>チームＡ入力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</si>
  <si>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登録番号</t>
  </si>
  <si>
    <t>背番号</t>
  </si>
  <si>
    <t>出場者氏名</t>
  </si>
  <si>
    <t>(C/A)</t>
  </si>
  <si>
    <t>Pos</t>
  </si>
  <si>
    <t>登録者氏名</t>
  </si>
  <si>
    <t>Status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</si>
  <si>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</si>
  <si>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</si>
  <si>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</si>
  <si>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</si>
  <si>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</si>
  <si>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</si>
  <si>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</si>
  <si>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</si>
  <si>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</si>
  <si>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</t>
  </si>
  <si>
    <t>2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</si>
  <si>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</si>
  <si>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</si>
  <si>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</si>
  <si>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</si>
  <si>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</si>
  <si>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</si>
  <si>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</si>
  <si>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</si>
  <si>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</si>
  <si>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</si>
  <si>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</si>
  <si>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</si>
  <si>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</si>
  <si>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</si>
  <si>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</si>
  <si>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</si>
  <si>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</si>
  <si>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</si>
  <si>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</si>
  <si>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</si>
  <si>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</si>
  <si>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</si>
  <si>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</si>
  <si>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</si>
  <si>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</si>
  <si>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</si>
  <si>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</si>
  <si>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</si>
  <si>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</si>
  <si>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</si>
  <si>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</si>
  <si>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</si>
  <si>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</si>
  <si>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</si>
  <si>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</si>
  <si>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</si>
  <si>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</si>
  <si>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</si>
  <si>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</si>
  <si>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</si>
  <si>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</si>
  <si>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</si>
  <si>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</si>
  <si>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</si>
  <si>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</si>
  <si>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</si>
  <si>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</si>
  <si>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</si>
  <si>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</si>
  <si>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</si>
  <si>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</si>
  <si>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</si>
  <si>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</si>
  <si>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</si>
  <si>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</si>
  <si>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</si>
  <si>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</si>
  <si>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</si>
  <si>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</si>
  <si>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</si>
  <si>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</si>
  <si>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</si>
  <si>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</si>
  <si>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</si>
  <si>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</si>
  <si>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</si>
  <si>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</si>
  <si>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</si>
  <si>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</si>
  <si>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</si>
  <si>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</si>
  <si>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</si>
  <si>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</si>
  <si>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</si>
  <si>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</si>
  <si>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</si>
  <si>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</si>
  <si>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</si>
  <si>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</si>
  <si>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</si>
  <si>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</si>
  <si>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</si>
  <si>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</si>
  <si>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</si>
  <si>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</si>
  <si>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</si>
  <si>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</si>
  <si>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</si>
  <si>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T89</t>
  </si>
  <si>
    <t>T90</t>
  </si>
  <si>
    <t>T91</t>
  </si>
  <si>
    <t>T92</t>
  </si>
  <si>
    <t>T93</t>
  </si>
  <si>
    <t>T94</t>
  </si>
  <si>
    <t>T95</t>
  </si>
  <si>
    <t>10</t>
  </si>
  <si>
    <t>11</t>
  </si>
  <si>
    <t>12</t>
  </si>
  <si>
    <t>13</t>
  </si>
  <si>
    <t>14</t>
  </si>
  <si>
    <t>15</t>
  </si>
  <si>
    <t>-</t>
  </si>
  <si>
    <t>16</t>
  </si>
  <si>
    <t>17</t>
  </si>
  <si>
    <t>18</t>
  </si>
  <si>
    <t>19</t>
  </si>
  <si>
    <t>20</t>
  </si>
  <si>
    <t>21</t>
  </si>
  <si>
    <t>22</t>
  </si>
  <si>
    <t>監督</t>
  </si>
  <si>
    <t>-</t>
  </si>
  <si>
    <t>23</t>
  </si>
  <si>
    <t>ベンチ役員</t>
  </si>
  <si>
    <t>-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</si>
  <si>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</si>
  <si>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</si>
  <si>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</si>
  <si>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</si>
  <si>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</si>
  <si>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</si>
  <si>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</si>
  <si>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</si>
  <si>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</si>
  <si>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</si>
  <si>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</si>
  <si>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</si>
  <si>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</si>
  <si>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</si>
  <si>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</si>
  <si>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</si>
  <si>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</si>
  <si>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</si>
  <si>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</si>
  <si>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</si>
  <si>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</si>
  <si>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</si>
  <si>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</si>
  <si>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</si>
  <si>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</si>
  <si>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</si>
  <si>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</si>
  <si>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</si>
  <si>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</si>
  <si>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</si>
  <si>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</si>
  <si>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</si>
  <si>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</si>
  <si>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</si>
  <si>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</si>
  <si>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</si>
  <si>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</si>
  <si>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</si>
  <si>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</si>
  <si>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</si>
  <si>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</si>
  <si>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</si>
  <si>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</si>
  <si>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</si>
  <si>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</si>
  <si>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</si>
  <si>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</si>
  <si>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</si>
  <si>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</si>
  <si>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</si>
  <si>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</si>
  <si>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</si>
  <si>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</si>
  <si>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</si>
  <si>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r>
      <t>チームＢ入力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</si>
  <si>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ゴール   3番 :  井出  哲郎</t>
  </si>
  <si>
    <t>(C/A)</t>
  </si>
  <si>
    <t>Pos</t>
  </si>
  <si>
    <t>Status</t>
  </si>
  <si>
    <t>-</t>
  </si>
  <si>
    <t>1</t>
  </si>
  <si>
    <t>2</t>
  </si>
  <si>
    <t>3</t>
  </si>
  <si>
    <t>4</t>
  </si>
  <si>
    <t>相模原銀河アリーナ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</si>
  <si>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</si>
  <si>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</si>
  <si>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</si>
  <si>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</si>
  <si>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</si>
  <si>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</si>
  <si>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</si>
  <si>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</si>
  <si>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</si>
  <si>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</si>
  <si>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</si>
  <si>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</si>
  <si>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</si>
  <si>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</si>
  <si>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</si>
  <si>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</si>
  <si>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</si>
  <si>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</si>
  <si>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</si>
  <si>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</t>
  </si>
  <si>
    <t>ペナルティボックス用チェックシートです</t>
  </si>
  <si>
    <t>Penalties</t>
  </si>
  <si>
    <t xml:space="preserve">Home Team (A)  </t>
  </si>
  <si>
    <t>Visiting Team (B)</t>
  </si>
  <si>
    <t>Cancel</t>
  </si>
  <si>
    <t>No.</t>
  </si>
  <si>
    <t>Min</t>
  </si>
  <si>
    <t>Start</t>
  </si>
  <si>
    <t>End</t>
  </si>
  <si>
    <t>Time</t>
  </si>
  <si>
    <t>K.I.H.F</t>
  </si>
  <si>
    <t>KANAGAWA ICE HOCKEY FEDERATION</t>
  </si>
  <si>
    <t>KANAGAWA ICE HOCKEY FEDERATION</t>
  </si>
  <si>
    <t>K.I.H.F</t>
  </si>
  <si>
    <t>(+BP+C/A)</t>
  </si>
  <si>
    <t>Team official in bench</t>
  </si>
  <si>
    <t>SPEAR</t>
  </si>
  <si>
    <t>THR-ST</t>
  </si>
  <si>
    <t>TOO-M</t>
  </si>
  <si>
    <t>TRIP</t>
  </si>
  <si>
    <t>Start of game</t>
  </si>
  <si>
    <t>UN-SP</t>
  </si>
  <si>
    <t>End of game</t>
  </si>
  <si>
    <t>Timeout A</t>
  </si>
  <si>
    <t>Timeout B</t>
  </si>
  <si>
    <t>Game Superviser</t>
  </si>
  <si>
    <t>Referee</t>
  </si>
  <si>
    <t>Linesman</t>
  </si>
  <si>
    <t>A</t>
  </si>
  <si>
    <t>B</t>
  </si>
  <si>
    <t>GF:GA</t>
  </si>
  <si>
    <t>:</t>
  </si>
  <si>
    <t>OFFICIAL GAME SHEET</t>
  </si>
  <si>
    <t>Event</t>
  </si>
  <si>
    <t>Date</t>
  </si>
  <si>
    <t>Home Team (A)</t>
  </si>
  <si>
    <t>Goals</t>
  </si>
  <si>
    <t>Penalties</t>
  </si>
  <si>
    <t>No.</t>
  </si>
  <si>
    <t>Pos</t>
  </si>
  <si>
    <t>SoG</t>
  </si>
  <si>
    <t>#</t>
  </si>
  <si>
    <t>Time</t>
  </si>
  <si>
    <t>G</t>
  </si>
  <si>
    <t>A1</t>
  </si>
  <si>
    <t>A2</t>
  </si>
  <si>
    <t>GS</t>
  </si>
  <si>
    <t>Min</t>
  </si>
  <si>
    <t>Offence</t>
  </si>
  <si>
    <t>Start</t>
  </si>
  <si>
    <t>End</t>
  </si>
  <si>
    <t>:</t>
  </si>
  <si>
    <t>Visiting Team (B)</t>
  </si>
  <si>
    <t>Game Summary</t>
  </si>
  <si>
    <t>Saves</t>
  </si>
  <si>
    <t>Goalkeeper Records</t>
  </si>
  <si>
    <t>Goalkeepers Changes</t>
  </si>
  <si>
    <t>Period</t>
  </si>
  <si>
    <t>G A:B</t>
  </si>
  <si>
    <t>SOG A:B</t>
  </si>
  <si>
    <t>PIM A:B</t>
  </si>
  <si>
    <t>PPGF A:B</t>
  </si>
  <si>
    <t>SHGF A:B</t>
  </si>
  <si>
    <t>GKA1</t>
  </si>
  <si>
    <t>GKA2</t>
  </si>
  <si>
    <t>GKB1</t>
  </si>
  <si>
    <t>GKB2</t>
  </si>
  <si>
    <t>GKA</t>
  </si>
  <si>
    <t>MIP</t>
  </si>
  <si>
    <t>GA</t>
  </si>
  <si>
    <t>GKB</t>
  </si>
  <si>
    <t>OVT</t>
  </si>
  <si>
    <t>Start of game:</t>
  </si>
  <si>
    <t>End of game:</t>
  </si>
  <si>
    <t>GWS</t>
  </si>
  <si>
    <t>Timeout A:</t>
  </si>
  <si>
    <t>Timeout B:</t>
  </si>
  <si>
    <t>TOTAL</t>
  </si>
  <si>
    <t>Notes</t>
  </si>
  <si>
    <t>Explanations of abbreviations:</t>
  </si>
  <si>
    <t>ABUSE</t>
  </si>
  <si>
    <t>Place</t>
  </si>
  <si>
    <t>AD-EQ</t>
  </si>
  <si>
    <t>ATITUDE</t>
  </si>
  <si>
    <t>BD-CK</t>
  </si>
  <si>
    <t>Spectators</t>
  </si>
  <si>
    <t>Game No.</t>
  </si>
  <si>
    <t>BOARD</t>
  </si>
  <si>
    <t>BR-ST</t>
  </si>
  <si>
    <t>CHARG</t>
  </si>
  <si>
    <t>Family and Given Name(+BP+C/A)</t>
  </si>
  <si>
    <t>CHE-B</t>
  </si>
  <si>
    <t>CHE-H</t>
  </si>
  <si>
    <t>CLIPP</t>
  </si>
  <si>
    <t>CROSS</t>
  </si>
  <si>
    <t>DELAY</t>
  </si>
  <si>
    <t>DIS-N</t>
  </si>
  <si>
    <t>ELBOW</t>
  </si>
  <si>
    <t>EQ-INF</t>
  </si>
  <si>
    <t>EX-RP</t>
  </si>
  <si>
    <t>FAL-P</t>
  </si>
  <si>
    <t>FISTI</t>
  </si>
  <si>
    <t>P1 P2 P3 P4 P5 P6</t>
  </si>
  <si>
    <t>GK-PEN</t>
  </si>
  <si>
    <t>N1 N2 N3 N4 N5 N6</t>
  </si>
  <si>
    <t>Min.</t>
  </si>
  <si>
    <t>HAND-P</t>
  </si>
  <si>
    <t>H-BUT</t>
  </si>
  <si>
    <t>HI-ST</t>
  </si>
  <si>
    <t>HOLD</t>
  </si>
  <si>
    <t>HO-ST</t>
  </si>
  <si>
    <t>INTRF</t>
  </si>
  <si>
    <t>Total</t>
  </si>
  <si>
    <t>INT-S</t>
  </si>
  <si>
    <t>KICK</t>
  </si>
  <si>
    <t>KNEE</t>
  </si>
  <si>
    <t>L-BCH</t>
  </si>
  <si>
    <t>MATCH</t>
  </si>
  <si>
    <t>MISC</t>
  </si>
  <si>
    <t>OTHER</t>
  </si>
  <si>
    <t>REFUS</t>
  </si>
  <si>
    <t>ROUGH</t>
  </si>
  <si>
    <t>SLASH</t>
  </si>
  <si>
    <t>Referee:</t>
  </si>
  <si>
    <t>39</t>
  </si>
  <si>
    <t>40</t>
  </si>
  <si>
    <t>Leaving the bench during an altercation</t>
  </si>
  <si>
    <t>Abbreviations</t>
  </si>
  <si>
    <t>Explanations of penalty abbreviations:</t>
  </si>
  <si>
    <t>Abuse of officials</t>
  </si>
  <si>
    <t>01</t>
  </si>
  <si>
    <t>02</t>
  </si>
  <si>
    <t>Atitude of captain or alternate captain</t>
  </si>
  <si>
    <t>03</t>
  </si>
  <si>
    <t>04</t>
  </si>
  <si>
    <t>BENCH</t>
  </si>
  <si>
    <t>Bench minor penalty</t>
  </si>
  <si>
    <t>05</t>
  </si>
  <si>
    <t>BLOOD</t>
  </si>
  <si>
    <t>Prevention of infection by blood</t>
  </si>
  <si>
    <t>06</t>
  </si>
  <si>
    <t>Boarding</t>
  </si>
  <si>
    <t>07</t>
  </si>
  <si>
    <t>Broken stick</t>
  </si>
  <si>
    <t>08</t>
  </si>
  <si>
    <t>BUTT-E</t>
  </si>
  <si>
    <t>Butt-ending</t>
  </si>
  <si>
    <t>09</t>
  </si>
  <si>
    <t>CH-PL</t>
  </si>
  <si>
    <t>Infingement of change of players</t>
  </si>
  <si>
    <t>10</t>
  </si>
  <si>
    <t>Charging</t>
  </si>
  <si>
    <t>11</t>
  </si>
  <si>
    <t>Checking from behind</t>
  </si>
  <si>
    <t>12</t>
  </si>
  <si>
    <t>Checking to the head and neck</t>
  </si>
  <si>
    <t>13</t>
  </si>
  <si>
    <t>Clipping</t>
  </si>
  <si>
    <t>14</t>
  </si>
  <si>
    <t>Cross-checking</t>
  </si>
  <si>
    <t>15</t>
  </si>
  <si>
    <t>Delaying the game</t>
  </si>
  <si>
    <t>16</t>
  </si>
  <si>
    <t>17</t>
  </si>
  <si>
    <t>Elbowing</t>
  </si>
  <si>
    <t>18</t>
  </si>
  <si>
    <t>Equipment infraction</t>
  </si>
  <si>
    <t>19</t>
  </si>
  <si>
    <t>Excessive roughness</t>
  </si>
  <si>
    <t>20</t>
  </si>
  <si>
    <t>Falling on the puck</t>
  </si>
  <si>
    <t>21</t>
  </si>
  <si>
    <t>Fisticuffs</t>
  </si>
  <si>
    <t>22</t>
  </si>
  <si>
    <t>GA-MI</t>
  </si>
  <si>
    <t>Game misconduct penalty</t>
  </si>
  <si>
    <t>23</t>
  </si>
  <si>
    <t>27</t>
  </si>
  <si>
    <t>Hand pass</t>
  </si>
  <si>
    <t>28</t>
  </si>
  <si>
    <t>Head butting</t>
  </si>
  <si>
    <t>29</t>
  </si>
  <si>
    <t>High sticking</t>
  </si>
  <si>
    <t>30</t>
  </si>
  <si>
    <t>Holding</t>
  </si>
  <si>
    <t>31</t>
  </si>
  <si>
    <t>HOOK</t>
  </si>
  <si>
    <t>Hooking</t>
  </si>
  <si>
    <t>32</t>
  </si>
  <si>
    <t>Holding the stick</t>
  </si>
  <si>
    <t>33</t>
  </si>
  <si>
    <t>Interference</t>
  </si>
  <si>
    <t>34</t>
  </si>
  <si>
    <t>Interference with spectators</t>
  </si>
  <si>
    <t>35</t>
  </si>
  <si>
    <t>Kicking</t>
  </si>
  <si>
    <t>36</t>
  </si>
  <si>
    <t>Kneeing</t>
  </si>
  <si>
    <t>37</t>
  </si>
  <si>
    <t>Leaving the player/penalty bench</t>
  </si>
  <si>
    <t>38</t>
  </si>
  <si>
    <t>Team officials leaving the bench</t>
  </si>
  <si>
    <t>Match penalty</t>
  </si>
  <si>
    <t>41</t>
  </si>
  <si>
    <t>Misconduct</t>
  </si>
  <si>
    <t>42</t>
  </si>
  <si>
    <t>43</t>
  </si>
  <si>
    <t>Refusing to strat play</t>
  </si>
  <si>
    <t>44</t>
  </si>
  <si>
    <t>Roughing</t>
  </si>
  <si>
    <t>45</t>
  </si>
  <si>
    <t>Slashing</t>
  </si>
  <si>
    <t>46</t>
  </si>
  <si>
    <t>Spearing</t>
  </si>
  <si>
    <t>47</t>
  </si>
  <si>
    <t>Throwing the stick or any other object</t>
  </si>
  <si>
    <t>48</t>
  </si>
  <si>
    <t>Too many players on the Ice</t>
  </si>
  <si>
    <t>49</t>
  </si>
  <si>
    <t>Tripping</t>
  </si>
  <si>
    <t>50</t>
  </si>
  <si>
    <t>Diving</t>
  </si>
  <si>
    <t>51</t>
  </si>
  <si>
    <t>Measurement of equipment</t>
  </si>
  <si>
    <t>Body checking (women only)</t>
  </si>
  <si>
    <t>Goal being diliberately dislodged</t>
  </si>
  <si>
    <t>- beyond the red center line</t>
  </si>
  <si>
    <t>- to bench during the stoppage of play</t>
  </si>
  <si>
    <t>- leaving the crease during an altercation</t>
  </si>
  <si>
    <t>- dropping the puck on goal netting</t>
  </si>
  <si>
    <t>Harassing Offences</t>
  </si>
  <si>
    <t>Start:</t>
  </si>
  <si>
    <t>Game Supervisor :</t>
  </si>
  <si>
    <t>Linesman:</t>
  </si>
  <si>
    <t>Goal Judge:</t>
  </si>
  <si>
    <t>Scorekeeper:</t>
  </si>
  <si>
    <t>Timekeeper:</t>
  </si>
  <si>
    <t>Head Coarch A:</t>
  </si>
  <si>
    <t>Head Coarch B:</t>
  </si>
  <si>
    <t>Y-N</t>
  </si>
  <si>
    <t>Pnalty Timekeeper:</t>
  </si>
  <si>
    <t>Announcer:</t>
  </si>
  <si>
    <t>Penalty Bench Attendant:</t>
  </si>
  <si>
    <t>No.</t>
  </si>
  <si>
    <t>略語の説明</t>
  </si>
  <si>
    <t>大会の名称</t>
  </si>
  <si>
    <t>試合の開催地（開催地の連盟），競技場（リンク名）</t>
  </si>
  <si>
    <t>試合の開催日</t>
  </si>
  <si>
    <t>観客入場者数</t>
  </si>
  <si>
    <t>試合番号</t>
  </si>
  <si>
    <t>選手の背番号</t>
  </si>
  <si>
    <r>
      <rPr>
        <sz val="6"/>
        <rFont val="ＭＳ Ｐゴシック"/>
        <family val="3"/>
      </rPr>
      <t>選手の氏名（名字，名前）</t>
    </r>
    <r>
      <rPr>
        <sz val="6"/>
        <rFont val="Arial"/>
        <family val="2"/>
      </rPr>
      <t xml:space="preserve"> BP=</t>
    </r>
    <r>
      <rPr>
        <sz val="6"/>
        <rFont val="ＭＳ Ｐゴシック"/>
        <family val="3"/>
      </rPr>
      <t>ゲーム・ベストプレイヤー，</t>
    </r>
    <r>
      <rPr>
        <sz val="6"/>
        <rFont val="Arial"/>
        <family val="2"/>
      </rPr>
      <t>C=</t>
    </r>
    <r>
      <rPr>
        <sz val="6"/>
        <rFont val="ＭＳ Ｐゴシック"/>
        <family val="3"/>
      </rPr>
      <t>キャプテン，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アシスタント・キャプテン</t>
    </r>
  </si>
  <si>
    <r>
      <rPr>
        <sz val="6"/>
        <rFont val="ＭＳ Ｐゴシック"/>
        <family val="3"/>
      </rPr>
      <t>選手のポジション　　</t>
    </r>
    <r>
      <rPr>
        <sz val="6"/>
        <rFont val="Arial"/>
        <family val="2"/>
      </rPr>
      <t>GK=</t>
    </r>
    <r>
      <rPr>
        <sz val="6"/>
        <rFont val="ＭＳ Ｐゴシック"/>
        <family val="3"/>
      </rPr>
      <t>ゴールキーパー，</t>
    </r>
    <r>
      <rPr>
        <sz val="6"/>
        <rFont val="Arial"/>
        <family val="2"/>
      </rPr>
      <t>D=</t>
    </r>
    <r>
      <rPr>
        <sz val="6"/>
        <rFont val="ＭＳ Ｐゴシック"/>
        <family val="3"/>
      </rPr>
      <t>ディフェンス，</t>
    </r>
    <r>
      <rPr>
        <sz val="6"/>
        <rFont val="Arial"/>
        <family val="2"/>
      </rPr>
      <t>F=</t>
    </r>
    <r>
      <rPr>
        <sz val="6"/>
        <rFont val="ＭＳ Ｐゴシック"/>
        <family val="3"/>
      </rPr>
      <t>フォワード</t>
    </r>
  </si>
  <si>
    <t>得点した時間（累計時間）</t>
  </si>
  <si>
    <t>得点選手の背番号</t>
  </si>
  <si>
    <t>第１アシスト選手の背番号</t>
  </si>
  <si>
    <t>第２アシスト選手の背番号</t>
  </si>
  <si>
    <r>
      <rPr>
        <sz val="6"/>
        <rFont val="ＭＳ Ｐゴシック"/>
        <family val="3"/>
      </rPr>
      <t>－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＝ショートハンド</t>
    </r>
    <r>
      <rPr>
        <sz val="6"/>
        <rFont val="Arial"/>
        <family val="2"/>
      </rPr>
      <t>(4:5)</t>
    </r>
    <r>
      <rPr>
        <sz val="6"/>
        <rFont val="ＭＳ Ｐゴシック"/>
        <family val="3"/>
      </rPr>
      <t>，－</t>
    </r>
    <r>
      <rPr>
        <sz val="6"/>
        <rFont val="Arial"/>
        <family val="2"/>
      </rPr>
      <t>2=</t>
    </r>
    <r>
      <rPr>
        <sz val="6"/>
        <rFont val="ＭＳ Ｐゴシック"/>
        <family val="3"/>
      </rPr>
      <t>ショートハンド</t>
    </r>
    <r>
      <rPr>
        <sz val="6"/>
        <rFont val="Arial"/>
        <family val="2"/>
      </rPr>
      <t>(3:5)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PS=</t>
    </r>
    <r>
      <rPr>
        <sz val="6"/>
        <rFont val="ＭＳ Ｐゴシック"/>
        <family val="3"/>
      </rPr>
      <t>ペナルティ･ショット，</t>
    </r>
    <r>
      <rPr>
        <sz val="6"/>
        <rFont val="Arial"/>
        <family val="2"/>
      </rPr>
      <t>EN=</t>
    </r>
    <r>
      <rPr>
        <sz val="6"/>
        <rFont val="ＭＳ Ｐゴシック"/>
        <family val="3"/>
      </rPr>
      <t>エンプティネット・ゴール</t>
    </r>
  </si>
  <si>
    <r>
      <t>得点時の試合の状況（滞氷選手数の状況）　　</t>
    </r>
    <r>
      <rPr>
        <sz val="6"/>
        <rFont val="Arial"/>
        <family val="2"/>
      </rPr>
      <t>EQ=</t>
    </r>
    <r>
      <rPr>
        <sz val="6"/>
        <rFont val="ＭＳ Ｐゴシック"/>
        <family val="3"/>
      </rPr>
      <t>同人数，</t>
    </r>
    <r>
      <rPr>
        <sz val="6"/>
        <rFont val="Arial"/>
        <family val="2"/>
      </rPr>
      <t>+1=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(5:4)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+2=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(5:3)</t>
    </r>
    <r>
      <rPr>
        <sz val="6"/>
        <rFont val="ＭＳ Ｐゴシック"/>
        <family val="3"/>
      </rPr>
      <t>，</t>
    </r>
  </si>
  <si>
    <t>得点したチームの滞氷選手の背番号</t>
  </si>
  <si>
    <t>失点したチームの滞氷選手の背番号</t>
  </si>
  <si>
    <t>反則をした時間（レフェリーが反則を通告した時間）</t>
  </si>
  <si>
    <r>
      <rPr>
        <sz val="6"/>
        <rFont val="ＭＳ Ｐゴシック"/>
        <family val="3"/>
      </rPr>
      <t>反則をした選手の背番号（代行選手には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と背番号を，チーム・オフィシャルには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を記入）　　</t>
    </r>
  </si>
  <si>
    <r>
      <rPr>
        <sz val="6"/>
        <rFont val="ＭＳ Ｐゴシック"/>
        <family val="3"/>
      </rPr>
      <t>反則の分数（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5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10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25</t>
    </r>
    <r>
      <rPr>
        <sz val="6"/>
        <rFont val="ＭＳ Ｐゴシック"/>
        <family val="3"/>
      </rPr>
      <t>，ただしペナルティ･ショットは</t>
    </r>
    <r>
      <rPr>
        <sz val="6"/>
        <rFont val="Arial"/>
        <family val="2"/>
      </rPr>
      <t>0</t>
    </r>
    <r>
      <rPr>
        <sz val="6"/>
        <rFont val="ＭＳ Ｐゴシック"/>
        <family val="3"/>
      </rPr>
      <t>または</t>
    </r>
    <r>
      <rPr>
        <sz val="6"/>
        <rFont val="Arial"/>
        <family val="2"/>
      </rPr>
      <t>PS</t>
    </r>
    <r>
      <rPr>
        <sz val="6"/>
        <rFont val="ＭＳ Ｐゴシック"/>
        <family val="3"/>
      </rPr>
      <t>を記入）</t>
    </r>
  </si>
  <si>
    <t>反則の計時を開始した時間</t>
  </si>
  <si>
    <t>反則の計時を終了した時間</t>
  </si>
  <si>
    <r>
      <rPr>
        <sz val="6"/>
        <rFont val="ＭＳ Ｐゴシック"/>
        <family val="3"/>
      </rPr>
      <t>ピリオド（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3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OVT=</t>
    </r>
    <r>
      <rPr>
        <sz val="6"/>
        <rFont val="ＭＳ Ｐゴシック"/>
        <family val="3"/>
      </rPr>
      <t>オーバータイム，</t>
    </r>
    <r>
      <rPr>
        <sz val="6"/>
        <rFont val="Arial"/>
        <family val="2"/>
      </rPr>
      <t>GWS=</t>
    </r>
    <r>
      <rPr>
        <sz val="6"/>
        <rFont val="ＭＳ Ｐゴシック"/>
        <family val="3"/>
      </rPr>
      <t>ゲーム・ウィニング・ショット）</t>
    </r>
  </si>
  <si>
    <t>各項目の合計</t>
  </si>
  <si>
    <r>
      <rPr>
        <sz val="6"/>
        <rFont val="ＭＳ Ｐゴシック"/>
        <family val="3"/>
      </rPr>
      <t>各ピリオドの得点数（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</si>
  <si>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</si>
  <si>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各ピリオドの反則分数（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</si>
  <si>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各ピリオドのパワープレイ・ゴール数（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</si>
  <si>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各ピリオドのショートハンド・ゴール数（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</si>
  <si>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t>ビジターチームの第２（交代した）ゴールキーパーのセーブ数（各ピリオドごと）</t>
  </si>
  <si>
    <t>ビジターチームの第１（先発した）ゴールキーパーのセーブ数（各ピリオドごと）</t>
  </si>
  <si>
    <t>反則内容（反則名の略語）　　※　右記の略語表を参照のこと</t>
  </si>
  <si>
    <t>ホームチームのゴールキーパーの背番号　　※　上段：第１（先発した）ゴールキーパーの背番号</t>
  </si>
  <si>
    <t>ビジターチームのゴールキーパーの背番号　　※　上段：第１（先発した）ゴールキーパーの背番号</t>
  </si>
  <si>
    <t>各ゴールキーパーの滞氷時間の合計</t>
  </si>
  <si>
    <t>各ゴールキーパーの失点数の合計</t>
  </si>
  <si>
    <t>T96</t>
  </si>
  <si>
    <t>T97</t>
  </si>
  <si>
    <t>T98</t>
  </si>
  <si>
    <t>T99</t>
  </si>
  <si>
    <t>実際の試合開始時刻</t>
  </si>
  <si>
    <t>予定の試合開始時刻</t>
  </si>
  <si>
    <t>実際の試合終了時刻</t>
  </si>
  <si>
    <t>ホームチームが30秒間のタイムアウトをとった時間</t>
  </si>
  <si>
    <r>
      <rPr>
        <sz val="6"/>
        <rFont val="ＭＳ Ｐゴシック"/>
        <family val="3"/>
      </rPr>
      <t>ビジターチームが</t>
    </r>
    <r>
      <rPr>
        <sz val="6"/>
        <rFont val="Arial"/>
        <family val="2"/>
      </rPr>
      <t>30</t>
    </r>
    <r>
      <rPr>
        <sz val="6"/>
        <rFont val="ＭＳ Ｐゴシック"/>
        <family val="3"/>
      </rPr>
      <t>秒間タイムアウトをとった時間</t>
    </r>
  </si>
  <si>
    <t>ゲーム・スーパーバイザーの氏名</t>
  </si>
  <si>
    <t>ホームチームの監督（ヘッドコーチ）の氏名</t>
  </si>
  <si>
    <r>
      <rPr>
        <sz val="6"/>
        <rFont val="ＭＳ Ｐゴシック"/>
        <family val="3"/>
      </rPr>
      <t>ビジターチームの監督（ヘッドコーチ</t>
    </r>
    <r>
      <rPr>
        <sz val="6"/>
        <rFont val="Arial"/>
        <family val="2"/>
      </rPr>
      <t>)</t>
    </r>
    <r>
      <rPr>
        <sz val="6"/>
        <rFont val="ＭＳ Ｐゴシック"/>
        <family val="3"/>
      </rPr>
      <t>の氏名</t>
    </r>
  </si>
  <si>
    <t>Head Coarch A</t>
  </si>
  <si>
    <t>Head Coarch B</t>
  </si>
  <si>
    <t>Timekeeper</t>
  </si>
  <si>
    <t>Pnalty Timekeeper</t>
  </si>
  <si>
    <t>Announcer</t>
  </si>
  <si>
    <t>Penalty Bench Attendant:</t>
  </si>
  <si>
    <t>タイムキーパーの氏名</t>
  </si>
  <si>
    <t>ペナルティ・タイムキーパーの氏名</t>
  </si>
  <si>
    <t>アナウンサーの氏名</t>
  </si>
  <si>
    <t>Goal Judge</t>
  </si>
  <si>
    <t>Scorekeeper</t>
  </si>
  <si>
    <t>Sign. Referee:</t>
  </si>
  <si>
    <t>Sign. Referee</t>
  </si>
  <si>
    <r>
      <rPr>
        <sz val="6"/>
        <rFont val="ＭＳ Ｐゴシック"/>
        <family val="3"/>
      </rPr>
      <t>ゴール・ジャッジの氏名</t>
    </r>
    <r>
      <rPr>
        <sz val="6"/>
        <rFont val="Arial"/>
        <family val="2"/>
      </rPr>
      <t xml:space="preserve"> </t>
    </r>
  </si>
  <si>
    <t>ペナルティ・ベンチ・アテンダントの氏名</t>
  </si>
  <si>
    <t>スコアキーパーの氏名</t>
  </si>
  <si>
    <t>レフェリーの氏名</t>
  </si>
  <si>
    <t>ラインズマンの氏名</t>
  </si>
  <si>
    <t>レフェリーの署名（サイン）</t>
  </si>
  <si>
    <r>
      <rPr>
        <sz val="6"/>
        <rFont val="ＭＳ Ｐゴシック"/>
        <family val="3"/>
      </rPr>
      <t>ゲーム・ウィニング・ショットを行うホームチーム選手の背番号（先攻の場合は＊</t>
    </r>
    <r>
      <rPr>
        <sz val="6"/>
        <rFont val="Arial"/>
        <family val="2"/>
      </rPr>
      <t>A</t>
    </r>
    <r>
      <rPr>
        <sz val="6"/>
        <rFont val="ＭＳ Ｐゴシック"/>
        <family val="3"/>
      </rPr>
      <t>と表記）</t>
    </r>
  </si>
  <si>
    <r>
      <rPr>
        <sz val="6"/>
        <rFont val="ＭＳ Ｐゴシック"/>
        <family val="3"/>
      </rPr>
      <t>ゲーム・ウィニング・ショットを行うビジターチーム選手の背番号（先攻の場合は＊</t>
    </r>
    <r>
      <rPr>
        <sz val="6"/>
        <rFont val="Arial"/>
        <family val="2"/>
      </rPr>
      <t>B</t>
    </r>
    <r>
      <rPr>
        <sz val="6"/>
        <rFont val="ＭＳ Ｐゴシック"/>
        <family val="3"/>
      </rPr>
      <t>と表記）</t>
    </r>
  </si>
  <si>
    <t>ゲーム・ウィニング・ショットを受けるホームチーム・ゴールキーパーの背番号</t>
  </si>
  <si>
    <t>ゲーム・ウィニング・ショットを受けるビジターチーム・ゴールキーパーの背番号</t>
  </si>
  <si>
    <r>
      <t>ゲーム・ウィニング・ショットを行った時点の得点数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ホームチームの得点数：ビジターチームの得点数</t>
    </r>
    <r>
      <rPr>
        <sz val="6"/>
        <rFont val="Arial"/>
        <family val="2"/>
      </rPr>
      <t>)</t>
    </r>
  </si>
  <si>
    <t>ゴールキーパーが交代した時間</t>
  </si>
  <si>
    <t>滞氷したホームチームのゴールキーパーの背番号　　※　滞氷していない場合は－を記入</t>
  </si>
  <si>
    <t>滞氷したビジターチームのゴールキーパーの背番号　　※　滞氷していない場合は－を記入</t>
  </si>
  <si>
    <r>
      <rPr>
        <sz val="6"/>
        <rFont val="ＭＳ Ｐゴシック"/>
        <family val="3"/>
      </rPr>
      <t>得点順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何点目の得点）</t>
    </r>
  </si>
  <si>
    <t>ホームチーム名</t>
  </si>
  <si>
    <t>Home Team(A)</t>
  </si>
  <si>
    <t>Visiting Team(B)</t>
  </si>
  <si>
    <t>ビジターチーム名</t>
  </si>
  <si>
    <r>
      <rPr>
        <sz val="6"/>
        <rFont val="ＭＳ Ｐゴシック"/>
        <family val="3"/>
      </rPr>
      <t>選手の出場記録　　</t>
    </r>
    <r>
      <rPr>
        <sz val="6"/>
        <rFont val="Arial"/>
        <family val="2"/>
      </rPr>
      <t>Y=</t>
    </r>
    <r>
      <rPr>
        <sz val="6"/>
        <rFont val="ＭＳ Ｐゴシック"/>
        <family val="3"/>
      </rPr>
      <t>氷上でプレイした場合，</t>
    </r>
    <r>
      <rPr>
        <sz val="6"/>
        <rFont val="Arial"/>
        <family val="2"/>
      </rPr>
      <t>N=</t>
    </r>
    <r>
      <rPr>
        <sz val="6"/>
        <rFont val="ＭＳ Ｐゴシック"/>
        <family val="3"/>
      </rPr>
      <t>氷上でプレイしなかった場合</t>
    </r>
  </si>
  <si>
    <r>
      <rPr>
        <sz val="6"/>
        <rFont val="ＭＳ Ｐゴシック"/>
        <family val="3"/>
      </rPr>
      <t>選手のシュート数（相手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　※　各選手のシュート数の合計</t>
    </r>
  </si>
  <si>
    <t>-</t>
  </si>
  <si>
    <t>PS</t>
  </si>
  <si>
    <t>N</t>
  </si>
  <si>
    <t>+1</t>
  </si>
  <si>
    <t>-</t>
  </si>
  <si>
    <t>+2</t>
  </si>
  <si>
    <t>-1</t>
  </si>
  <si>
    <t>-2</t>
  </si>
  <si>
    <t>D</t>
  </si>
  <si>
    <t>5</t>
  </si>
  <si>
    <t>F</t>
  </si>
  <si>
    <t>Spectators:</t>
  </si>
  <si>
    <t>Penalties</t>
  </si>
  <si>
    <t>Date:</t>
  </si>
  <si>
    <t>Place:</t>
  </si>
  <si>
    <t>Event:</t>
  </si>
  <si>
    <t>Goalkeepers Changes</t>
  </si>
  <si>
    <t>Time</t>
  </si>
  <si>
    <t>GKA</t>
  </si>
  <si>
    <t>GKB</t>
  </si>
  <si>
    <t>Game No.:</t>
  </si>
  <si>
    <t>Head Coarches and Off-Ice Officials</t>
  </si>
  <si>
    <t>:</t>
  </si>
  <si>
    <t>Penalty Timekeeper:</t>
  </si>
  <si>
    <t>2</t>
  </si>
  <si>
    <t>Game Winning Shots</t>
  </si>
  <si>
    <t>A</t>
  </si>
  <si>
    <t>B</t>
  </si>
  <si>
    <t>ABUSE</t>
  </si>
  <si>
    <t>GS</t>
  </si>
  <si>
    <t>MIN</t>
  </si>
  <si>
    <t>PENALTY</t>
  </si>
  <si>
    <t>PS</t>
  </si>
  <si>
    <t>bottom</t>
  </si>
  <si>
    <t>神奈川スケートリンク</t>
  </si>
  <si>
    <t>G</t>
  </si>
  <si>
    <t>EQ</t>
  </si>
  <si>
    <t>-</t>
  </si>
  <si>
    <t>AD-EQ</t>
  </si>
  <si>
    <t>0</t>
  </si>
  <si>
    <t>ATTITUDE</t>
  </si>
  <si>
    <t>吉田　見登留</t>
  </si>
  <si>
    <t>bottom</t>
  </si>
  <si>
    <t>BD-CK</t>
  </si>
  <si>
    <t>役員のみ</t>
  </si>
  <si>
    <t>石山　卓男</t>
  </si>
  <si>
    <t>3</t>
  </si>
  <si>
    <t>選手・役員</t>
  </si>
  <si>
    <t>飯田　松男</t>
  </si>
  <si>
    <t>4</t>
  </si>
  <si>
    <t>BOARD</t>
  </si>
  <si>
    <t>5</t>
  </si>
  <si>
    <t>BR-ST</t>
  </si>
  <si>
    <t>石田　淳</t>
  </si>
  <si>
    <t>6</t>
  </si>
  <si>
    <t>EN</t>
  </si>
  <si>
    <t>25</t>
  </si>
  <si>
    <t>BUT-E</t>
  </si>
  <si>
    <t>7</t>
  </si>
  <si>
    <t>CHARG</t>
  </si>
  <si>
    <t>伊藤　一</t>
  </si>
  <si>
    <t>8</t>
  </si>
  <si>
    <t>CHE-B</t>
  </si>
  <si>
    <t>柏木　満</t>
  </si>
  <si>
    <t>9</t>
  </si>
  <si>
    <t>CHE-H</t>
  </si>
  <si>
    <t>10</t>
  </si>
  <si>
    <t>CH-PL</t>
  </si>
  <si>
    <t>河久保 昌利</t>
  </si>
  <si>
    <t>田中　哲治</t>
  </si>
  <si>
    <t>11</t>
  </si>
  <si>
    <t>CLIPP</t>
  </si>
  <si>
    <t>西村　三雄</t>
  </si>
  <si>
    <t>12</t>
  </si>
  <si>
    <t>CROSS</t>
  </si>
  <si>
    <t>13</t>
  </si>
  <si>
    <t>DELAY</t>
  </si>
  <si>
    <t>14</t>
  </si>
  <si>
    <t>DIS-N</t>
  </si>
  <si>
    <t>高松 正樹</t>
  </si>
  <si>
    <t>水原　健司</t>
  </si>
  <si>
    <t>15</t>
  </si>
  <si>
    <r>
      <t>D</t>
    </r>
    <r>
      <rPr>
        <sz val="11"/>
        <rFont val="ＭＳ Ｐゴシック"/>
        <family val="3"/>
      </rPr>
      <t>IVE</t>
    </r>
  </si>
  <si>
    <t>16</t>
  </si>
  <si>
    <t>ELBOW</t>
  </si>
  <si>
    <t>山本 秀彦</t>
  </si>
  <si>
    <t>宮本　淳平</t>
  </si>
  <si>
    <t>17</t>
  </si>
  <si>
    <t>EQ-INF</t>
  </si>
  <si>
    <t>18</t>
  </si>
  <si>
    <t>EX-RP</t>
  </si>
  <si>
    <t>19</t>
  </si>
  <si>
    <t>FAL-P</t>
  </si>
  <si>
    <t>20</t>
  </si>
  <si>
    <t>FISTI</t>
  </si>
  <si>
    <t>21</t>
  </si>
  <si>
    <t>GK-PEN</t>
  </si>
  <si>
    <t>22</t>
  </si>
  <si>
    <t>gka</t>
  </si>
  <si>
    <t>GM</t>
  </si>
  <si>
    <t>23</t>
  </si>
  <si>
    <t>HAND-P</t>
  </si>
  <si>
    <t>24</t>
  </si>
  <si>
    <t>H-BUT</t>
  </si>
  <si>
    <t>25</t>
  </si>
  <si>
    <t>HI-ST</t>
  </si>
  <si>
    <t>26</t>
  </si>
  <si>
    <t>HOLD</t>
  </si>
  <si>
    <t>27</t>
  </si>
  <si>
    <t>gkb</t>
  </si>
  <si>
    <t>HO-ST</t>
  </si>
  <si>
    <t>28</t>
  </si>
  <si>
    <t>HOOK</t>
  </si>
  <si>
    <t>29</t>
  </si>
  <si>
    <t>INTRF</t>
  </si>
  <si>
    <t>30</t>
  </si>
  <si>
    <t>INT-S</t>
  </si>
  <si>
    <t>31</t>
  </si>
  <si>
    <t>KICK</t>
  </si>
  <si>
    <t>32</t>
  </si>
  <si>
    <t>KNEE</t>
  </si>
  <si>
    <t>33</t>
  </si>
  <si>
    <t>L-BCH</t>
  </si>
  <si>
    <t>34</t>
  </si>
  <si>
    <t>MATCH</t>
  </si>
  <si>
    <t>35</t>
  </si>
  <si>
    <t>MISC</t>
  </si>
  <si>
    <t>36</t>
  </si>
  <si>
    <t>OTHER</t>
  </si>
  <si>
    <t>37</t>
  </si>
  <si>
    <t>REFUS</t>
  </si>
  <si>
    <t>38</t>
  </si>
  <si>
    <t>ROUGH</t>
  </si>
  <si>
    <t>SLASH</t>
  </si>
  <si>
    <t>SPEAR</t>
  </si>
  <si>
    <t>41</t>
  </si>
  <si>
    <t>THR-ST</t>
  </si>
  <si>
    <t>42</t>
  </si>
  <si>
    <t>TOO-M</t>
  </si>
  <si>
    <t>43</t>
  </si>
  <si>
    <t>TRIP</t>
  </si>
  <si>
    <t>44</t>
  </si>
  <si>
    <t>UN-SP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</si>
  <si>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</si>
  <si>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</si>
  <si>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</si>
  <si>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</si>
  <si>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</si>
  <si>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</si>
  <si>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</si>
  <si>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</si>
  <si>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</si>
  <si>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</si>
  <si>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</si>
  <si>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</si>
  <si>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</si>
  <si>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</si>
  <si>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</si>
  <si>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</si>
  <si>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</si>
  <si>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</si>
  <si>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</si>
  <si>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</si>
  <si>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</si>
  <si>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</si>
  <si>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</si>
  <si>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</si>
  <si>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</si>
  <si>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</si>
  <si>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</si>
  <si>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</si>
  <si>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</si>
  <si>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</si>
  <si>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</si>
  <si>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</si>
  <si>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</si>
  <si>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</si>
  <si>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</si>
  <si>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</si>
  <si>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</si>
  <si>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</si>
  <si>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</si>
  <si>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</si>
  <si>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</si>
  <si>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</si>
  <si>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</si>
  <si>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</si>
  <si>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</si>
  <si>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</si>
  <si>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</si>
  <si>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</si>
  <si>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</si>
  <si>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</si>
  <si>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</si>
  <si>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</si>
  <si>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</si>
  <si>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</si>
  <si>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</si>
  <si>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T0</t>
  </si>
  <si>
    <t>Vacu2</t>
  </si>
  <si>
    <t>myPlayer</t>
  </si>
  <si>
    <t>myPos</t>
  </si>
  <si>
    <t>myNbr</t>
  </si>
  <si>
    <t>myCa</t>
  </si>
  <si>
    <t>JOKERS'99</t>
  </si>
  <si>
    <t>GK1-&gt;</t>
  </si>
  <si>
    <t>GK2-&gt;</t>
  </si>
  <si>
    <t>http://www.kihf.net/files/rfr/announcer_handbook.pdf</t>
  </si>
  <si>
    <r>
      <t>記入マニュアル(</t>
    </r>
    <r>
      <rPr>
        <sz val="11"/>
        <rFont val="ＭＳ Ｐゴシック"/>
        <family val="3"/>
      </rPr>
      <t>1.51MB)</t>
    </r>
    <r>
      <rPr>
        <sz val="11"/>
        <rFont val="ＭＳ Ｐゴシック"/>
        <family val="3"/>
      </rPr>
      <t>：　</t>
    </r>
  </si>
  <si>
    <r>
      <t>アナウンサーマニュアル(</t>
    </r>
    <r>
      <rPr>
        <sz val="11"/>
        <rFont val="ＭＳ Ｐゴシック"/>
        <family val="3"/>
      </rPr>
      <t>6.98MB)</t>
    </r>
    <r>
      <rPr>
        <sz val="11"/>
        <rFont val="ＭＳ Ｐゴシック"/>
        <family val="3"/>
      </rPr>
      <t>：</t>
    </r>
  </si>
  <si>
    <t>注：</t>
  </si>
  <si>
    <t>GWSにて勝敗を決した場合、GKの失点を追加する必要はありません。</t>
  </si>
  <si>
    <t>T</t>
  </si>
  <si>
    <t>#</t>
  </si>
  <si>
    <r>
      <t>C</t>
    </r>
    <r>
      <rPr>
        <sz val="11"/>
        <rFont val="ＭＳ Ｐゴシック"/>
        <family val="3"/>
      </rPr>
      <t>/A</t>
    </r>
  </si>
  <si>
    <t>#</t>
  </si>
  <si>
    <r>
      <t>C</t>
    </r>
    <r>
      <rPr>
        <sz val="11"/>
        <rFont val="ＭＳ Ｐゴシック"/>
        <family val="3"/>
      </rPr>
      <t>/A</t>
    </r>
  </si>
  <si>
    <t>POS</t>
  </si>
  <si>
    <t>1:</t>
  </si>
  <si>
    <t>-</t>
  </si>
  <si>
    <t>試合終了時の処理後にGKCahngesのデータを追加する場合は以下の手順に従ってください</t>
  </si>
  <si>
    <t>45:00 以下の行と列をクリアする</t>
  </si>
  <si>
    <t>再度正しい時間を入力する</t>
  </si>
  <si>
    <t>誤ったデータ</t>
  </si>
  <si>
    <t>Family and Given Name</t>
  </si>
  <si>
    <t>http://www.kihf.net/files/rfr/gamesheet2008_entrymanual.pdf</t>
  </si>
  <si>
    <t>0:</t>
  </si>
  <si>
    <t>*9</t>
  </si>
  <si>
    <t>0:0</t>
  </si>
  <si>
    <t>Team A の2人目成功</t>
  </si>
  <si>
    <t>Team Aの一人目失敗 (Team B のGK は　#31)</t>
  </si>
  <si>
    <t>Team Bの一人目失敗 (Team AのGKは #1)</t>
  </si>
  <si>
    <t>1:0</t>
  </si>
  <si>
    <t>Team B　の2人目失敗</t>
  </si>
  <si>
    <t>GWS</t>
  </si>
  <si>
    <t>PS</t>
  </si>
  <si>
    <t>←</t>
  </si>
  <si>
    <t>先発Shooter の左側にアスタリスクを付ける</t>
  </si>
  <si>
    <t>→</t>
  </si>
  <si>
    <t>GWSの場合の得点記入方法</t>
  </si>
  <si>
    <t>-</t>
  </si>
  <si>
    <r>
      <t>Visiting Team (B)</t>
    </r>
    <r>
      <rPr>
        <sz val="8"/>
        <rFont val="ＭＳ Ｐゴシック"/>
        <family val="3"/>
      </rPr>
      <t>＊</t>
    </r>
  </si>
  <si>
    <t>パックトスによりホームを決めた場合：　</t>
  </si>
  <si>
    <t>Visiting Team(B)の右側にアスタリスクを入れる　Team(A)の場合は不要（もともとホームである）</t>
  </si>
  <si>
    <t>1ピリ時間</t>
  </si>
  <si>
    <t>新横浜スケートセンター</t>
  </si>
  <si>
    <t>0</t>
  </si>
  <si>
    <t>0</t>
  </si>
  <si>
    <t>PLACE</t>
  </si>
  <si>
    <t>No</t>
  </si>
  <si>
    <t>CA</t>
  </si>
  <si>
    <t>POS</t>
  </si>
  <si>
    <t>0</t>
  </si>
  <si>
    <t>(C)</t>
  </si>
  <si>
    <t>G</t>
  </si>
  <si>
    <t>(A)</t>
  </si>
  <si>
    <t>-</t>
  </si>
  <si>
    <t>(BP)</t>
  </si>
  <si>
    <t>(C)(BP)</t>
  </si>
  <si>
    <t>(A)(BP)</t>
  </si>
  <si>
    <t>G</t>
  </si>
  <si>
    <t>SV</t>
  </si>
  <si>
    <t>根本　進</t>
  </si>
  <si>
    <t>菊池　拓海</t>
  </si>
  <si>
    <t>ホームチームの第２（交代した）ゴールキーパーのセーブ数（各ピリオドごと）</t>
  </si>
  <si>
    <t>ホームチームの第１（先発した）ゴールキーパーのセーブ数（各ピリオドごと）</t>
  </si>
  <si>
    <t>TeB-T</t>
  </si>
  <si>
    <t>Date</t>
  </si>
  <si>
    <t>GAME_No</t>
  </si>
  <si>
    <t>bottom</t>
  </si>
  <si>
    <t>teams</t>
  </si>
  <si>
    <t>top</t>
  </si>
  <si>
    <t>members</t>
  </si>
  <si>
    <t>status</t>
  </si>
  <si>
    <t>parameter</t>
  </si>
  <si>
    <t>金子　精司</t>
  </si>
  <si>
    <t>岩崎  伸一</t>
  </si>
  <si>
    <t>谷口  泰久</t>
  </si>
  <si>
    <t>中嶋  寛</t>
  </si>
  <si>
    <t>長谷川  宜彦</t>
  </si>
  <si>
    <t>松田　圭介</t>
  </si>
  <si>
    <t>NEC-A</t>
  </si>
  <si>
    <t>　　伊東　奈美</t>
  </si>
  <si>
    <t>　　小野　恭子</t>
  </si>
  <si>
    <t>　　矢野　紗織</t>
  </si>
  <si>
    <t>　　早川　昭仁</t>
  </si>
  <si>
    <t>　　伊東　順</t>
  </si>
  <si>
    <t>　　中山　高志</t>
  </si>
  <si>
    <t>　　久保田　真</t>
  </si>
  <si>
    <t>V　小野　真</t>
  </si>
  <si>
    <t>V　角丸　貴洋</t>
  </si>
  <si>
    <t>V　南島　晋</t>
  </si>
  <si>
    <t>V　竹田　増蔵</t>
  </si>
  <si>
    <t>V　菅野　淳</t>
  </si>
  <si>
    <t>V　吉田　幸平</t>
  </si>
  <si>
    <t>V　吉田　圭佑</t>
  </si>
  <si>
    <t>V　朝倉　嘉彦</t>
  </si>
  <si>
    <t>V　園田　啓介</t>
  </si>
  <si>
    <t>V　平川　照久</t>
  </si>
  <si>
    <t>V　井藤　裕正</t>
  </si>
  <si>
    <t>NEC-B</t>
  </si>
  <si>
    <t>　　中村　美佐子</t>
  </si>
  <si>
    <t>　　鎮守　麻子</t>
  </si>
  <si>
    <t>　　有田　典生</t>
  </si>
  <si>
    <t>　　大竹　浩一</t>
  </si>
  <si>
    <t>　　上村　宣孝</t>
  </si>
  <si>
    <t>　　中沢　功</t>
  </si>
  <si>
    <t>　　藤原　忠士</t>
  </si>
  <si>
    <t>　　中村　秀岳</t>
  </si>
  <si>
    <t>　　鎮守　正昭</t>
  </si>
  <si>
    <t>　　本田　直人</t>
  </si>
  <si>
    <t>　　小橋口　貴</t>
  </si>
  <si>
    <t>　　阿萬　雅生</t>
  </si>
  <si>
    <t>V　渡辺　貴之</t>
  </si>
  <si>
    <t>V　林　要</t>
  </si>
  <si>
    <t>V　村瀬　健哉</t>
  </si>
  <si>
    <t>V　小糸　弘之</t>
  </si>
  <si>
    <t>V　泉　武志</t>
  </si>
  <si>
    <t>V　伊藤　元裕</t>
  </si>
  <si>
    <t>　　早野　知美</t>
  </si>
  <si>
    <t>　　福富　紗奈己</t>
  </si>
  <si>
    <t>　　林　謙二</t>
  </si>
  <si>
    <t>　　伏見　康成</t>
  </si>
  <si>
    <t>V　菊田　幸生</t>
  </si>
  <si>
    <t>V　荒巻　大地</t>
  </si>
  <si>
    <t>　　村瀬　美緒</t>
  </si>
  <si>
    <t>V　伊藤　太一</t>
  </si>
  <si>
    <t>有田 典生</t>
  </si>
  <si>
    <t>安藤 仁詩</t>
  </si>
  <si>
    <t>生島 喜大</t>
  </si>
  <si>
    <t>奥山 美紀</t>
  </si>
  <si>
    <t>鎌田 司</t>
  </si>
  <si>
    <t>上山 洋</t>
  </si>
  <si>
    <t>KOUHIA MIKA</t>
  </si>
  <si>
    <t>近藤 健一</t>
  </si>
  <si>
    <t>近藤 嘉和</t>
  </si>
  <si>
    <t>佐藤 茂之</t>
  </si>
  <si>
    <t>瀧澤 洋平</t>
  </si>
  <si>
    <t>田中 哲治</t>
  </si>
  <si>
    <t>田中 俊久</t>
  </si>
  <si>
    <t>立花 勝彦</t>
  </si>
  <si>
    <t>戸高 英明</t>
  </si>
  <si>
    <t>中島 透</t>
  </si>
  <si>
    <t>中村 秀岳</t>
  </si>
  <si>
    <t>中山 茂</t>
  </si>
  <si>
    <t>生田目 健次</t>
  </si>
  <si>
    <t>畑田 進</t>
  </si>
  <si>
    <t>畑中 和幸</t>
  </si>
  <si>
    <t>平 亮太</t>
  </si>
  <si>
    <t>廣瀬 健</t>
  </si>
  <si>
    <t>本田 直人</t>
  </si>
  <si>
    <t>八重川 隆</t>
  </si>
  <si>
    <t>吉田 俊一</t>
  </si>
  <si>
    <t>吉田 浩幸</t>
  </si>
  <si>
    <t>米山 清司</t>
  </si>
  <si>
    <t>和田 等</t>
  </si>
  <si>
    <t>V　齋藤　剛</t>
  </si>
  <si>
    <t>V　大熊　成地</t>
  </si>
  <si>
    <t>　　松阪　洋</t>
  </si>
  <si>
    <t>　　小野崎　伸太郎</t>
  </si>
  <si>
    <t>V　横地　恵一</t>
  </si>
  <si>
    <t>第61回 神奈川選手権　少年</t>
  </si>
  <si>
    <t>HS-1</t>
  </si>
  <si>
    <t>HS-2</t>
  </si>
  <si>
    <t>HS-3</t>
  </si>
  <si>
    <t>18:00</t>
  </si>
  <si>
    <t>19:00</t>
  </si>
  <si>
    <t>19:00</t>
  </si>
  <si>
    <t>慶應義塾高等学校</t>
  </si>
  <si>
    <t>　　小林　滋</t>
  </si>
  <si>
    <t>　　信田　憲司</t>
  </si>
  <si>
    <t>　　清水　啓司</t>
  </si>
  <si>
    <t>　　赤坂　隆之</t>
  </si>
  <si>
    <t>　　熊田　直樹</t>
  </si>
  <si>
    <t>　　川井　皓太</t>
  </si>
  <si>
    <t>　　安藤　駿</t>
  </si>
  <si>
    <t>　　風間　一穂</t>
  </si>
  <si>
    <t>　　金谷　遥</t>
  </si>
  <si>
    <t>　　土屋　俊介</t>
  </si>
  <si>
    <t>　　田中　一輝</t>
  </si>
  <si>
    <t>　　橋本　玲</t>
  </si>
  <si>
    <t>　　村上　秀人</t>
  </si>
  <si>
    <t>　　今井　大造</t>
  </si>
  <si>
    <t>　　藤本　稜</t>
  </si>
  <si>
    <t>　　滝　智弥</t>
  </si>
  <si>
    <t>　　前田　真之介</t>
  </si>
  <si>
    <t>　　阿賀谷　海斗</t>
  </si>
  <si>
    <t>　　長岡　純輝</t>
  </si>
  <si>
    <t>　　鈴木　啓仁</t>
  </si>
  <si>
    <t>　　田中　陸</t>
  </si>
  <si>
    <t>　　瀧澤　慎之督</t>
  </si>
  <si>
    <t>　　髙橋　遼介</t>
  </si>
  <si>
    <t>　　齋藤　アヤト</t>
  </si>
  <si>
    <t>　　二村　海人</t>
  </si>
  <si>
    <t>　　福盛　太郎</t>
  </si>
  <si>
    <t>　　矢村　行寛</t>
  </si>
  <si>
    <t>　　坂田　理輝</t>
  </si>
  <si>
    <t>　　清水　隆誠</t>
  </si>
  <si>
    <t>武相高等学校</t>
  </si>
  <si>
    <t>　　堀内　善夫</t>
  </si>
  <si>
    <t>　　内藤　信和</t>
  </si>
  <si>
    <t>　　菊地　拓海</t>
  </si>
  <si>
    <t>　　新村　正哉</t>
  </si>
  <si>
    <t>　　廣瀬　雅貴</t>
  </si>
  <si>
    <t>　　矢口　祐也</t>
  </si>
  <si>
    <t>　　藤村　稔也</t>
  </si>
  <si>
    <t>　　武田　雅志</t>
  </si>
  <si>
    <t>　　笠原　智速</t>
  </si>
  <si>
    <t>　　森井　恵斗</t>
  </si>
  <si>
    <t>　　塚本　晶平</t>
  </si>
  <si>
    <t>　　工藤　優太</t>
  </si>
  <si>
    <t>　　柴崎　智亮</t>
  </si>
  <si>
    <t>　　高瀬　友人</t>
  </si>
  <si>
    <t>　　生駒　虹樹</t>
  </si>
  <si>
    <t>　　牧野　宏祐</t>
  </si>
  <si>
    <t>　　梶野　恭平</t>
  </si>
  <si>
    <t>　　大宮　隆蒔</t>
  </si>
  <si>
    <t>　　二階堂　洸</t>
  </si>
  <si>
    <t>　　齋藤　祐太</t>
  </si>
  <si>
    <t>　　城地　堪太</t>
  </si>
  <si>
    <t>　　狩野　友作</t>
  </si>
  <si>
    <t>　　叶多　洸大</t>
  </si>
  <si>
    <t>　　小山　大輝</t>
  </si>
  <si>
    <t>　　糠山　哲太</t>
  </si>
  <si>
    <t>新横浜ジュニア</t>
  </si>
  <si>
    <t>　　片岡　耕樹</t>
  </si>
  <si>
    <t>　　市瀬　理彦</t>
  </si>
  <si>
    <t>　　千秋　知子</t>
  </si>
  <si>
    <t>　　上床　修</t>
  </si>
  <si>
    <t>　　大坪　博明</t>
  </si>
  <si>
    <t>　　山本　剛</t>
  </si>
  <si>
    <t>　　坂田　淳二</t>
  </si>
  <si>
    <t>　　亀田　祐樹</t>
  </si>
  <si>
    <t>　　上床　穏</t>
  </si>
  <si>
    <t>　　大坪　礼朗</t>
  </si>
  <si>
    <t>　　糠山　敦史</t>
  </si>
  <si>
    <t>　　千秋　輝</t>
  </si>
  <si>
    <t>　　小山　一輝</t>
  </si>
  <si>
    <t>　　加藤　凌次</t>
  </si>
  <si>
    <t>　　山本　智史</t>
  </si>
  <si>
    <t>　　岩橋　千里</t>
  </si>
  <si>
    <t>　　河合　兼朋</t>
  </si>
  <si>
    <t>　　南　海舟</t>
  </si>
  <si>
    <t>　　大久保　颯人</t>
  </si>
  <si>
    <t>　　齋藤　植優</t>
  </si>
  <si>
    <t>　　薮本　連</t>
  </si>
  <si>
    <t>　　市瀬　達也</t>
  </si>
  <si>
    <t>　　浅井　守礼ルーク</t>
  </si>
  <si>
    <t>　　田村　凱</t>
  </si>
  <si>
    <t>　　庵跡　匠</t>
  </si>
  <si>
    <t>140430hs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</si>
</sst>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mmm\-dd\.yyyy"/>
    <numFmt numFmtId="179" formatCode="[&lt;=999]000;[&lt;=99999]000\-00;000\-0000"/>
    <numFmt numFmtId="180" formatCode="0;0;\ "/>
    <numFmt numFmtId="181" formatCode="0;0;"/>
    <numFmt numFmtId="182" formatCode="0;0"/>
    <numFmt numFmtId="183" formatCode="m&quot;・&quot;d&quot;・&quot;yy"/>
    <numFmt numFmtId="184" formatCode="yyyy&quot;・&quot;m&quot;・&quot;d"/>
    <numFmt numFmtId="185" formatCode="0_);[Red]\(0\)"/>
    <numFmt numFmtId="186" formatCode="[h]:mm"/>
    <numFmt numFmtId="187" formatCode="\:ss.0"/>
    <numFmt numFmtId="188" formatCode="mm.0"/>
    <numFmt numFmtId="189" formatCode="0;[Red]0"/>
    <numFmt numFmtId="190" formatCode="#,##0;[Red]#,##0"/>
    <numFmt numFmtId="191" formatCode="00"/>
    <numFmt numFmtId="192" formatCode="[hh]:mm"/>
    <numFmt numFmtId="193" formatCode="hh:mm"/>
    <numFmt numFmtId="194" formatCode="[$-411]&quot;平成&quot;ggge&quot;年&quot;m&quot;月&quot;d&quot;日&quot;"/>
    <numFmt numFmtId="195" formatCode="[$-411]ggge&quot;年&quot;m&quot;月&quot;d&quot;日&quot;\(aaa\)"/>
    <numFmt numFmtId="196" formatCode="\(&quot;&quot;\)"/>
    <numFmt numFmtId="197" formatCode="[$-409]mmm\.dd\,yy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9]mmmm\ d\,\ yyyy;@"/>
    <numFmt numFmtId="203" formatCode="0_);[Red]\(0\);&quot;  &quot;\(\-\)\,"/>
    <numFmt numFmtId="204" formatCode="0_);[Red]\(0\);&quot;  &quot;\-\,"/>
    <numFmt numFmtId="205" formatCode="0_);[Red]\(0\);&quot;  &quot;\-"/>
    <numFmt numFmtId="206" formatCode="mmm\-yyyy"/>
    <numFmt numFmtId="207" formatCode="mmm\.dd\,yy"/>
    <numFmt numFmtId="208" formatCode="yy/m/d"/>
    <numFmt numFmtId="209" formatCode="[Black]#,##0;[Yellow]0"/>
    <numFmt numFmtId="210" formatCode="0_);[Red]\(0\);&quot;  &quot;\(\-\)"/>
    <numFmt numFmtId="211" formatCode="[Black]#,##0;[White]0"/>
    <numFmt numFmtId="212" formatCode="[Black]#,##0;[White]0;"/>
    <numFmt numFmtId="213" formatCode="0.E+00"/>
    <numFmt numFmtId="214" formatCode="h:mm;@"/>
    <numFmt numFmtId="215" formatCode="[&lt;=999]000;[&lt;=9999]000\-00;000\-0000"/>
    <numFmt numFmtId="216" formatCode="#,##0;[Red]\-#,##0;[White]0"/>
    <numFmt numFmtId="217" formatCode="mm/dd/yy;@"/>
    <numFmt numFmtId="218" formatCode="mmm\.\ dd\,\ yy"/>
    <numFmt numFmtId="219" formatCode="00&quot;:&quot;00"/>
    <numFmt numFmtId="220" formatCode="m/d;@"/>
    <numFmt numFmtId="221" formatCode="yyyy/m/d;@"/>
    <numFmt numFmtId="222" formatCode="0&quot;:&quot;00"/>
  </numFmts>
  <fonts count="7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Arial"/>
      <family val="2"/>
    </font>
    <font>
      <b/>
      <i/>
      <sz val="12"/>
      <name val="Arial"/>
      <family val="2"/>
    </font>
    <font>
      <sz val="8"/>
      <name val="ＭＳ Ｐゴシック"/>
      <family val="3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7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6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6"/>
      <color indexed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ＭＳ Ｐゴシック"/>
      <family val="3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name val="HG丸ｺﾞｼｯｸM-PRO"/>
      <family val="3"/>
    </font>
    <font>
      <b/>
      <sz val="16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10"/>
      <name val="ＭＳ Ｐゴシック"/>
      <family val="3"/>
    </font>
    <font>
      <sz val="10"/>
      <name val="ＭＳ Ｐ明朝"/>
      <family val="1"/>
    </font>
    <font>
      <sz val="11"/>
      <name val="Times New Roman"/>
      <family val="1"/>
    </font>
    <font>
      <b/>
      <sz val="8"/>
      <color indexed="12"/>
      <name val="ＭＳ Ｐゴシック"/>
      <family val="3"/>
    </font>
    <font>
      <b/>
      <sz val="9"/>
      <name val="ＭＳ Ｐゴシック"/>
      <family val="3"/>
    </font>
    <font>
      <sz val="8"/>
      <color indexed="9"/>
      <name val="ＭＳ Ｐゴシック"/>
      <family val="3"/>
    </font>
    <font>
      <sz val="8"/>
      <color indexed="9"/>
      <name val="Arial"/>
      <family val="2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2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824">
    <xf numFmtId="0" fontId="0" fillId="0" borderId="0" xfId="0" applyAlignment="1">
      <alignment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shrinkToFit="1"/>
    </xf>
    <xf numFmtId="0" fontId="12" fillId="0" borderId="1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 shrinkToFit="1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2" fillId="0" borderId="11" xfId="0" applyNumberFormat="1" applyFont="1" applyBorder="1" applyAlignment="1">
      <alignment horizontal="center" vertical="center" shrinkToFit="1"/>
    </xf>
    <xf numFmtId="49" fontId="14" fillId="33" borderId="12" xfId="0" applyNumberFormat="1" applyFont="1" applyFill="1" applyBorder="1" applyAlignment="1">
      <alignment vertical="center"/>
    </xf>
    <xf numFmtId="49" fontId="14" fillId="33" borderId="13" xfId="0" applyNumberFormat="1" applyFont="1" applyFill="1" applyBorder="1" applyAlignment="1">
      <alignment vertical="center"/>
    </xf>
    <xf numFmtId="49" fontId="14" fillId="33" borderId="14" xfId="0" applyNumberFormat="1" applyFont="1" applyFill="1" applyBorder="1" applyAlignment="1">
      <alignment vertical="center"/>
    </xf>
    <xf numFmtId="49" fontId="14" fillId="33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shrinkToFit="1"/>
    </xf>
    <xf numFmtId="49" fontId="14" fillId="0" borderId="16" xfId="0" applyNumberFormat="1" applyFont="1" applyBorder="1" applyAlignment="1">
      <alignment horizontal="center" vertical="center"/>
    </xf>
    <xf numFmtId="49" fontId="14" fillId="34" borderId="0" xfId="0" applyNumberFormat="1" applyFont="1" applyFill="1" applyBorder="1" applyAlignment="1">
      <alignment vertical="center"/>
    </xf>
    <xf numFmtId="49" fontId="14" fillId="34" borderId="17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49" fontId="14" fillId="34" borderId="19" xfId="0" applyNumberFormat="1" applyFont="1" applyFill="1" applyBorder="1" applyAlignment="1">
      <alignment vertical="center"/>
    </xf>
    <xf numFmtId="49" fontId="14" fillId="35" borderId="13" xfId="0" applyNumberFormat="1" applyFont="1" applyFill="1" applyBorder="1" applyAlignment="1">
      <alignment vertical="center"/>
    </xf>
    <xf numFmtId="49" fontId="14" fillId="35" borderId="14" xfId="0" applyNumberFormat="1" applyFont="1" applyFill="1" applyBorder="1" applyAlignment="1">
      <alignment vertical="center"/>
    </xf>
    <xf numFmtId="49" fontId="14" fillId="35" borderId="0" xfId="0" applyNumberFormat="1" applyFont="1" applyFill="1" applyBorder="1" applyAlignment="1">
      <alignment vertical="center"/>
    </xf>
    <xf numFmtId="49" fontId="14" fillId="35" borderId="17" xfId="0" applyNumberFormat="1" applyFont="1" applyFill="1" applyBorder="1" applyAlignment="1">
      <alignment vertical="center"/>
    </xf>
    <xf numFmtId="49" fontId="14" fillId="35" borderId="18" xfId="0" applyNumberFormat="1" applyFont="1" applyFill="1" applyBorder="1" applyAlignment="1">
      <alignment vertical="center"/>
    </xf>
    <xf numFmtId="49" fontId="14" fillId="35" borderId="19" xfId="0" applyNumberFormat="1" applyFont="1" applyFill="1" applyBorder="1" applyAlignment="1">
      <alignment vertical="center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21" xfId="0" applyNumberFormat="1" applyFont="1" applyBorder="1" applyAlignment="1">
      <alignment horizontal="center" vertical="center" shrinkToFit="1"/>
    </xf>
    <xf numFmtId="49" fontId="10" fillId="33" borderId="22" xfId="0" applyNumberFormat="1" applyFont="1" applyFill="1" applyBorder="1" applyAlignment="1">
      <alignment horizontal="center" vertical="center" shrinkToFit="1"/>
    </xf>
    <xf numFmtId="49" fontId="10" fillId="33" borderId="23" xfId="0" applyNumberFormat="1" applyFont="1" applyFill="1" applyBorder="1" applyAlignment="1">
      <alignment horizontal="center" vertical="center" shrinkToFit="1"/>
    </xf>
    <xf numFmtId="49" fontId="10" fillId="33" borderId="24" xfId="0" applyNumberFormat="1" applyFont="1" applyFill="1" applyBorder="1" applyAlignment="1">
      <alignment horizontal="center" vertical="center" shrinkToFit="1"/>
    </xf>
    <xf numFmtId="49" fontId="13" fillId="33" borderId="13" xfId="0" applyNumberFormat="1" applyFont="1" applyFill="1" applyBorder="1" applyAlignment="1">
      <alignment vertical="center"/>
    </xf>
    <xf numFmtId="49" fontId="13" fillId="34" borderId="0" xfId="0" applyNumberFormat="1" applyFont="1" applyFill="1" applyBorder="1" applyAlignment="1">
      <alignment vertical="center"/>
    </xf>
    <xf numFmtId="49" fontId="13" fillId="34" borderId="18" xfId="0" applyNumberFormat="1" applyFont="1" applyFill="1" applyBorder="1" applyAlignment="1">
      <alignment vertical="center"/>
    </xf>
    <xf numFmtId="49" fontId="13" fillId="35" borderId="13" xfId="0" applyNumberFormat="1" applyFont="1" applyFill="1" applyBorder="1" applyAlignment="1">
      <alignment vertical="center"/>
    </xf>
    <xf numFmtId="49" fontId="13" fillId="35" borderId="0" xfId="0" applyNumberFormat="1" applyFont="1" applyFill="1" applyBorder="1" applyAlignment="1">
      <alignment vertical="center"/>
    </xf>
    <xf numFmtId="49" fontId="13" fillId="35" borderId="25" xfId="0" applyNumberFormat="1" applyFont="1" applyFill="1" applyBorder="1" applyAlignment="1">
      <alignment vertical="center"/>
    </xf>
    <xf numFmtId="49" fontId="13" fillId="35" borderId="18" xfId="0" applyNumberFormat="1" applyFont="1" applyFill="1" applyBorder="1" applyAlignment="1">
      <alignment vertical="center"/>
    </xf>
    <xf numFmtId="49" fontId="14" fillId="35" borderId="26" xfId="0" applyNumberFormat="1" applyFont="1" applyFill="1" applyBorder="1" applyAlignment="1">
      <alignment vertical="center"/>
    </xf>
    <xf numFmtId="49" fontId="14" fillId="35" borderId="27" xfId="0" applyNumberFormat="1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 shrinkToFit="1"/>
    </xf>
    <xf numFmtId="49" fontId="3" fillId="35" borderId="0" xfId="0" applyNumberFormat="1" applyFont="1" applyFill="1" applyAlignment="1">
      <alignment vertical="center"/>
    </xf>
    <xf numFmtId="49" fontId="16" fillId="35" borderId="0" xfId="0" applyNumberFormat="1" applyFont="1" applyFill="1" applyAlignment="1">
      <alignment vertical="center" shrinkToFit="1"/>
    </xf>
    <xf numFmtId="49" fontId="4" fillId="35" borderId="0" xfId="0" applyNumberFormat="1" applyFont="1" applyFill="1" applyAlignment="1">
      <alignment vertical="center"/>
    </xf>
    <xf numFmtId="49" fontId="18" fillId="35" borderId="0" xfId="0" applyNumberFormat="1" applyFont="1" applyFill="1" applyAlignment="1">
      <alignment vertical="center"/>
    </xf>
    <xf numFmtId="49" fontId="5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10" fillId="35" borderId="28" xfId="0" applyNumberFormat="1" applyFont="1" applyFill="1" applyBorder="1" applyAlignment="1">
      <alignment horizontal="center" vertical="center"/>
    </xf>
    <xf numFmtId="205" fontId="12" fillId="35" borderId="28" xfId="0" applyNumberFormat="1" applyFont="1" applyFill="1" applyBorder="1" applyAlignment="1" applyProtection="1">
      <alignment horizontal="center" vertical="center"/>
      <protection/>
    </xf>
    <xf numFmtId="205" fontId="6" fillId="35" borderId="28" xfId="0" applyNumberFormat="1" applyFont="1" applyFill="1" applyBorder="1" applyAlignment="1" applyProtection="1">
      <alignment horizontal="center" vertical="center"/>
      <protection/>
    </xf>
    <xf numFmtId="203" fontId="3" fillId="35" borderId="0" xfId="0" applyNumberFormat="1" applyFont="1" applyFill="1" applyAlignment="1">
      <alignment vertical="center"/>
    </xf>
    <xf numFmtId="49" fontId="3" fillId="35" borderId="0" xfId="0" applyNumberFormat="1" applyFont="1" applyFill="1" applyBorder="1" applyAlignment="1">
      <alignment horizontal="left" vertical="center" shrinkToFit="1"/>
    </xf>
    <xf numFmtId="49" fontId="14" fillId="35" borderId="12" xfId="0" applyNumberFormat="1" applyFont="1" applyFill="1" applyBorder="1" applyAlignment="1">
      <alignment vertical="center"/>
    </xf>
    <xf numFmtId="49" fontId="14" fillId="35" borderId="0" xfId="0" applyNumberFormat="1" applyFont="1" applyFill="1" applyAlignment="1">
      <alignment vertical="center"/>
    </xf>
    <xf numFmtId="49" fontId="13" fillId="35" borderId="0" xfId="0" applyNumberFormat="1" applyFont="1" applyFill="1" applyAlignment="1">
      <alignment vertical="center"/>
    </xf>
    <xf numFmtId="49" fontId="14" fillId="35" borderId="29" xfId="0" applyNumberFormat="1" applyFont="1" applyFill="1" applyBorder="1" applyAlignment="1">
      <alignment vertical="center"/>
    </xf>
    <xf numFmtId="49" fontId="14" fillId="35" borderId="25" xfId="0" applyNumberFormat="1" applyFont="1" applyFill="1" applyBorder="1" applyAlignment="1">
      <alignment vertical="center"/>
    </xf>
    <xf numFmtId="49" fontId="14" fillId="35" borderId="0" xfId="0" applyNumberFormat="1" applyFont="1" applyFill="1" applyBorder="1" applyAlignment="1">
      <alignment horizontal="center" vertical="center"/>
    </xf>
    <xf numFmtId="49" fontId="14" fillId="35" borderId="30" xfId="0" applyNumberFormat="1" applyFont="1" applyFill="1" applyBorder="1" applyAlignment="1">
      <alignment vertical="center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49" fontId="10" fillId="35" borderId="31" xfId="0" applyNumberFormat="1" applyFont="1" applyFill="1" applyBorder="1" applyAlignment="1">
      <alignment vertical="center"/>
    </xf>
    <xf numFmtId="0" fontId="20" fillId="0" borderId="32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4" fillId="33" borderId="33" xfId="0" applyNumberFormat="1" applyFont="1" applyFill="1" applyBorder="1" applyAlignment="1">
      <alignment horizontal="center" vertical="center" shrinkToFit="1"/>
    </xf>
    <xf numFmtId="0" fontId="13" fillId="33" borderId="34" xfId="0" applyFont="1" applyFill="1" applyBorder="1" applyAlignment="1">
      <alignment horizontal="center" vertical="center" shrinkToFit="1"/>
    </xf>
    <xf numFmtId="49" fontId="12" fillId="35" borderId="26" xfId="0" applyNumberFormat="1" applyFont="1" applyFill="1" applyBorder="1" applyAlignment="1">
      <alignment horizontal="left" vertical="center"/>
    </xf>
    <xf numFmtId="49" fontId="10" fillId="35" borderId="0" xfId="0" applyNumberFormat="1" applyFont="1" applyFill="1" applyBorder="1" applyAlignment="1">
      <alignment horizontal="left" vertical="center"/>
    </xf>
    <xf numFmtId="49" fontId="3" fillId="35" borderId="0" xfId="0" applyNumberFormat="1" applyFont="1" applyFill="1" applyBorder="1" applyAlignment="1">
      <alignment horizontal="left" vertical="center"/>
    </xf>
    <xf numFmtId="49" fontId="12" fillId="35" borderId="0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49" fontId="12" fillId="35" borderId="0" xfId="0" applyNumberFormat="1" applyFont="1" applyFill="1" applyAlignment="1">
      <alignment vertical="center"/>
    </xf>
    <xf numFmtId="0" fontId="0" fillId="35" borderId="0" xfId="0" applyFill="1" applyBorder="1" applyAlignment="1">
      <alignment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7" fillId="35" borderId="39" xfId="0" applyFont="1" applyFill="1" applyBorder="1" applyAlignment="1">
      <alignment/>
    </xf>
    <xf numFmtId="0" fontId="23" fillId="0" borderId="10" xfId="0" applyNumberFormat="1" applyFont="1" applyBorder="1" applyAlignment="1" applyProtection="1">
      <alignment horizontal="center" vertical="center" shrinkToFit="1"/>
      <protection locked="0"/>
    </xf>
    <xf numFmtId="49" fontId="24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2" fillId="0" borderId="21" xfId="0" applyNumberFormat="1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0" xfId="0" applyNumberFormat="1" applyFont="1" applyFill="1" applyBorder="1" applyAlignment="1">
      <alignment horizontal="center" vertical="center" shrinkToFit="1"/>
    </xf>
    <xf numFmtId="49" fontId="2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0" xfId="0" applyNumberFormat="1" applyFont="1" applyFill="1" applyBorder="1" applyAlignment="1">
      <alignment horizontal="center" vertical="center" shrinkToFit="1"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12" fillId="0" borderId="42" xfId="0" applyNumberFormat="1" applyFont="1" applyFill="1" applyBorder="1" applyAlignment="1">
      <alignment horizontal="center" vertical="center" shrinkToFit="1"/>
    </xf>
    <xf numFmtId="49" fontId="12" fillId="0" borderId="11" xfId="0" applyNumberFormat="1" applyFont="1" applyFill="1" applyBorder="1" applyAlignment="1">
      <alignment horizontal="center" vertical="center" shrinkToFit="1"/>
    </xf>
    <xf numFmtId="0" fontId="12" fillId="0" borderId="22" xfId="0" applyNumberFormat="1" applyFont="1" applyFill="1" applyBorder="1" applyAlignment="1">
      <alignment horizontal="center" vertical="center" shrinkToFit="1"/>
    </xf>
    <xf numFmtId="49" fontId="12" fillId="0" borderId="22" xfId="0" applyNumberFormat="1" applyFont="1" applyFill="1" applyBorder="1" applyAlignment="1">
      <alignment horizontal="center" vertical="center" shrinkToFit="1"/>
    </xf>
    <xf numFmtId="0" fontId="12" fillId="0" borderId="23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0" fillId="0" borderId="28" xfId="0" applyNumberFormat="1" applyFont="1" applyFill="1" applyBorder="1" applyAlignment="1">
      <alignment horizontal="center" vertical="center"/>
    </xf>
    <xf numFmtId="205" fontId="12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205" fontId="6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/>
    </xf>
    <xf numFmtId="203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0" fontId="23" fillId="0" borderId="23" xfId="0" applyNumberFormat="1" applyFont="1" applyBorder="1" applyAlignment="1" applyProtection="1">
      <alignment horizontal="center" vertical="center" shrinkToFit="1"/>
      <protection locked="0"/>
    </xf>
    <xf numFmtId="49" fontId="24" fillId="0" borderId="23" xfId="0" applyNumberFormat="1" applyFont="1" applyBorder="1" applyAlignment="1" applyProtection="1">
      <alignment horizontal="center" vertical="center" shrinkToFit="1"/>
      <protection locked="0"/>
    </xf>
    <xf numFmtId="49" fontId="14" fillId="33" borderId="23" xfId="0" applyNumberFormat="1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/>
    </xf>
    <xf numFmtId="49" fontId="27" fillId="33" borderId="0" xfId="0" applyNumberFormat="1" applyFont="1" applyFill="1" applyAlignment="1">
      <alignment horizontal="center" vertical="center"/>
    </xf>
    <xf numFmtId="0" fontId="27" fillId="33" borderId="0" xfId="0" applyNumberFormat="1" applyFont="1" applyFill="1" applyAlignment="1">
      <alignment horizontal="center" vertical="center"/>
    </xf>
    <xf numFmtId="49" fontId="27" fillId="33" borderId="0" xfId="0" applyNumberFormat="1" applyFont="1" applyFill="1" applyAlignment="1">
      <alignment vertical="center"/>
    </xf>
    <xf numFmtId="49" fontId="27" fillId="33" borderId="0" xfId="0" applyNumberFormat="1" applyFont="1" applyFill="1" applyAlignment="1">
      <alignment horizontal="left" vertical="center"/>
    </xf>
    <xf numFmtId="0" fontId="25" fillId="33" borderId="0" xfId="0" applyNumberFormat="1" applyFont="1" applyFill="1" applyAlignment="1">
      <alignment vertical="center"/>
    </xf>
    <xf numFmtId="0" fontId="25" fillId="33" borderId="0" xfId="0" applyNumberFormat="1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7" fillId="0" borderId="0" xfId="0" applyNumberFormat="1" applyFont="1" applyFill="1" applyAlignment="1">
      <alignment horizontal="center" vertical="center"/>
    </xf>
    <xf numFmtId="49" fontId="27" fillId="0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1" fontId="27" fillId="0" borderId="0" xfId="0" applyNumberFormat="1" applyFont="1" applyFill="1" applyAlignment="1">
      <alignment horizontal="left" vertical="center" shrinkToFit="1"/>
    </xf>
    <xf numFmtId="49" fontId="27" fillId="0" borderId="0" xfId="0" applyNumberFormat="1" applyFont="1" applyAlignment="1">
      <alignment horizontal="left" vertical="center" shrinkToFit="1"/>
    </xf>
    <xf numFmtId="0" fontId="25" fillId="0" borderId="0" xfId="0" applyFont="1" applyFill="1" applyBorder="1" applyAlignment="1">
      <alignment vertical="center"/>
    </xf>
    <xf numFmtId="49" fontId="27" fillId="36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 shrinkToFit="1"/>
    </xf>
    <xf numFmtId="49" fontId="27" fillId="36" borderId="0" xfId="0" applyNumberFormat="1" applyFont="1" applyFill="1" applyAlignment="1">
      <alignment horizontal="left" vertical="center" shrinkToFit="1"/>
    </xf>
    <xf numFmtId="1" fontId="27" fillId="0" borderId="0" xfId="0" applyNumberFormat="1" applyFont="1" applyAlignment="1">
      <alignment horizontal="left" vertical="center" shrinkToFit="1"/>
    </xf>
    <xf numFmtId="0" fontId="25" fillId="0" borderId="0" xfId="0" applyNumberFormat="1" applyFont="1" applyAlignment="1">
      <alignment vertical="center"/>
    </xf>
    <xf numFmtId="0" fontId="27" fillId="0" borderId="0" xfId="0" applyNumberFormat="1" applyFont="1" applyAlignment="1">
      <alignment horizontal="right" vertical="center"/>
    </xf>
    <xf numFmtId="49" fontId="27" fillId="36" borderId="0" xfId="0" applyNumberFormat="1" applyFont="1" applyFill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220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 shrinkToFit="1"/>
    </xf>
    <xf numFmtId="49" fontId="27" fillId="0" borderId="0" xfId="0" applyNumberFormat="1" applyFont="1" applyBorder="1" applyAlignment="1">
      <alignment horizontal="left" vertical="center"/>
    </xf>
    <xf numFmtId="0" fontId="25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220" fontId="21" fillId="0" borderId="0" xfId="0" applyNumberFormat="1" applyFont="1" applyFill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49" fontId="25" fillId="0" borderId="44" xfId="0" applyNumberFormat="1" applyFont="1" applyBorder="1" applyAlignment="1" applyProtection="1">
      <alignment horizontal="center" vertical="center" shrinkToFit="1"/>
      <protection locked="0"/>
    </xf>
    <xf numFmtId="49" fontId="25" fillId="0" borderId="44" xfId="0" applyNumberFormat="1" applyFont="1" applyBorder="1" applyAlignment="1" applyProtection="1">
      <alignment horizontal="center" vertical="center"/>
      <protection locked="0"/>
    </xf>
    <xf numFmtId="49" fontId="20" fillId="0" borderId="44" xfId="0" applyNumberFormat="1" applyFont="1" applyBorder="1" applyAlignment="1" applyProtection="1">
      <alignment horizontal="center" vertical="center"/>
      <protection locked="0"/>
    </xf>
    <xf numFmtId="0" fontId="25" fillId="0" borderId="45" xfId="0" applyFont="1" applyBorder="1" applyAlignment="1">
      <alignment horizontal="center" vertical="center"/>
    </xf>
    <xf numFmtId="49" fontId="25" fillId="0" borderId="46" xfId="0" applyNumberFormat="1" applyFont="1" applyBorder="1" applyAlignment="1" applyProtection="1">
      <alignment horizontal="center" vertical="center"/>
      <protection locked="0"/>
    </xf>
    <xf numFmtId="49" fontId="20" fillId="0" borderId="45" xfId="0" applyNumberFormat="1" applyFont="1" applyBorder="1" applyAlignment="1" applyProtection="1">
      <alignment horizontal="center" vertical="center" shrinkToFit="1"/>
      <protection locked="0"/>
    </xf>
    <xf numFmtId="0" fontId="20" fillId="0" borderId="47" xfId="0" applyFont="1" applyBorder="1" applyAlignment="1">
      <alignment horizontal="center" vertical="center"/>
    </xf>
    <xf numFmtId="0" fontId="25" fillId="0" borderId="45" xfId="0" applyNumberFormat="1" applyFont="1" applyBorder="1" applyAlignment="1">
      <alignment horizontal="center" vertical="center"/>
    </xf>
    <xf numFmtId="49" fontId="25" fillId="0" borderId="32" xfId="0" applyNumberFormat="1" applyFont="1" applyBorder="1" applyAlignment="1">
      <alignment horizontal="center" vertical="center"/>
    </xf>
    <xf numFmtId="0" fontId="25" fillId="0" borderId="32" xfId="0" applyFont="1" applyBorder="1" applyAlignment="1">
      <alignment vertical="center"/>
    </xf>
    <xf numFmtId="0" fontId="20" fillId="0" borderId="48" xfId="0" applyFont="1" applyBorder="1" applyAlignment="1">
      <alignment horizontal="center" vertical="center"/>
    </xf>
    <xf numFmtId="0" fontId="25" fillId="0" borderId="48" xfId="0" applyNumberFormat="1" applyFont="1" applyBorder="1" applyAlignment="1">
      <alignment horizontal="center" vertical="center"/>
    </xf>
    <xf numFmtId="0" fontId="25" fillId="0" borderId="47" xfId="0" applyNumberFormat="1" applyFont="1" applyBorder="1" applyAlignment="1">
      <alignment horizontal="center" vertical="center"/>
    </xf>
    <xf numFmtId="0" fontId="25" fillId="0" borderId="32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7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32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49" fontId="22" fillId="0" borderId="21" xfId="0" applyNumberFormat="1" applyFont="1" applyBorder="1" applyAlignment="1" applyProtection="1">
      <alignment horizontal="center" vertical="center" shrinkToFit="1"/>
      <protection locked="0"/>
    </xf>
    <xf numFmtId="49" fontId="22" fillId="0" borderId="20" xfId="0" applyNumberFormat="1" applyFont="1" applyBorder="1" applyAlignment="1" applyProtection="1">
      <alignment horizontal="center" vertical="center" shrinkToFit="1"/>
      <protection locked="0"/>
    </xf>
    <xf numFmtId="49" fontId="22" fillId="0" borderId="19" xfId="0" applyNumberFormat="1" applyFont="1" applyBorder="1" applyAlignment="1" applyProtection="1">
      <alignment horizontal="center" vertical="center" shrinkToFit="1"/>
      <protection locked="0"/>
    </xf>
    <xf numFmtId="49" fontId="22" fillId="0" borderId="49" xfId="0" applyNumberFormat="1" applyFont="1" applyBorder="1" applyAlignment="1" applyProtection="1">
      <alignment horizontal="center" vertical="center" shrinkToFit="1"/>
      <protection locked="0"/>
    </xf>
    <xf numFmtId="49" fontId="22" fillId="0" borderId="50" xfId="0" applyNumberFormat="1" applyFont="1" applyBorder="1" applyAlignment="1" applyProtection="1">
      <alignment horizontal="center" vertical="center" shrinkToFit="1"/>
      <protection locked="0"/>
    </xf>
    <xf numFmtId="49" fontId="3" fillId="33" borderId="51" xfId="0" applyNumberFormat="1" applyFont="1" applyFill="1" applyBorder="1" applyAlignment="1">
      <alignment vertical="center"/>
    </xf>
    <xf numFmtId="0" fontId="12" fillId="0" borderId="23" xfId="0" applyNumberFormat="1" applyFont="1" applyBorder="1" applyAlignment="1">
      <alignment horizontal="center" vertical="center" shrinkToFit="1"/>
    </xf>
    <xf numFmtId="49" fontId="25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2" fillId="0" borderId="22" xfId="0" applyNumberFormat="1" applyFont="1" applyBorder="1" applyAlignment="1">
      <alignment horizontal="center" vertical="center" shrinkToFit="1"/>
    </xf>
    <xf numFmtId="49" fontId="22" fillId="0" borderId="36" xfId="0" applyNumberFormat="1" applyFont="1" applyBorder="1" applyAlignment="1" applyProtection="1">
      <alignment horizontal="center" vertical="center" shrinkToFit="1"/>
      <protection locked="0"/>
    </xf>
    <xf numFmtId="0" fontId="3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11" xfId="0" applyNumberFormat="1" applyFont="1" applyBorder="1" applyAlignment="1" applyProtection="1">
      <alignment horizontal="center" vertical="center" shrinkToFit="1"/>
      <protection locked="0"/>
    </xf>
    <xf numFmtId="0" fontId="20" fillId="0" borderId="37" xfId="0" applyNumberFormat="1" applyFont="1" applyBorder="1" applyAlignment="1" applyProtection="1">
      <alignment horizontal="center" vertical="center" shrinkToFit="1"/>
      <protection locked="0"/>
    </xf>
    <xf numFmtId="0" fontId="20" fillId="0" borderId="22" xfId="0" applyNumberFormat="1" applyFont="1" applyBorder="1" applyAlignment="1" applyProtection="1">
      <alignment horizontal="center" vertical="center" shrinkToFit="1"/>
      <protection locked="0"/>
    </xf>
    <xf numFmtId="0" fontId="20" fillId="0" borderId="38" xfId="0" applyNumberFormat="1" applyFont="1" applyBorder="1" applyAlignment="1" applyProtection="1">
      <alignment horizontal="center" vertical="center" shrinkToFit="1"/>
      <protection locked="0"/>
    </xf>
    <xf numFmtId="0" fontId="20" fillId="0" borderId="42" xfId="0" applyNumberFormat="1" applyFont="1" applyBorder="1" applyAlignment="1" applyProtection="1">
      <alignment horizontal="center" vertical="center" shrinkToFit="1"/>
      <protection locked="0"/>
    </xf>
    <xf numFmtId="0" fontId="20" fillId="0" borderId="52" xfId="0" applyNumberFormat="1" applyFont="1" applyBorder="1" applyAlignment="1" applyProtection="1">
      <alignment horizontal="center" vertical="center" shrinkToFit="1"/>
      <protection locked="0"/>
    </xf>
    <xf numFmtId="0" fontId="20" fillId="0" borderId="21" xfId="0" applyNumberFormat="1" applyFont="1" applyBorder="1" applyAlignment="1" applyProtection="1">
      <alignment horizontal="center" vertical="center" shrinkToFit="1"/>
      <protection locked="0"/>
    </xf>
    <xf numFmtId="0" fontId="20" fillId="0" borderId="36" xfId="0" applyNumberFormat="1" applyFont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horizontal="center"/>
    </xf>
    <xf numFmtId="1" fontId="27" fillId="0" borderId="0" xfId="0" applyNumberFormat="1" applyFont="1" applyFill="1" applyAlignment="1">
      <alignment horizontal="center" vertical="center" shrinkToFit="1"/>
    </xf>
    <xf numFmtId="49" fontId="27" fillId="0" borderId="0" xfId="0" applyNumberFormat="1" applyFont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12" fillId="0" borderId="19" xfId="0" applyNumberFormat="1" applyFont="1" applyFill="1" applyBorder="1" applyAlignment="1" applyProtection="1">
      <alignment horizontal="center" vertical="center" shrinkToFit="1"/>
      <protection/>
    </xf>
    <xf numFmtId="49" fontId="36" fillId="0" borderId="0" xfId="0" applyNumberFormat="1" applyFont="1" applyAlignment="1">
      <alignment vertical="center"/>
    </xf>
    <xf numFmtId="0" fontId="1" fillId="0" borderId="0" xfId="43" applyNumberFormat="1" applyFont="1" applyAlignment="1" applyProtection="1">
      <alignment horizontal="center" vertical="center"/>
      <protection/>
    </xf>
    <xf numFmtId="0" fontId="1" fillId="0" borderId="0" xfId="43" applyNumberFormat="1" applyAlignment="1" applyProtection="1">
      <alignment horizontal="center" vertical="center"/>
      <protection/>
    </xf>
    <xf numFmtId="49" fontId="5" fillId="0" borderId="0" xfId="0" applyNumberFormat="1" applyFont="1" applyAlignment="1">
      <alignment horizontal="left" vertical="center"/>
    </xf>
    <xf numFmtId="0" fontId="25" fillId="36" borderId="0" xfId="0" applyFont="1" applyFill="1" applyAlignment="1">
      <alignment vertical="center"/>
    </xf>
    <xf numFmtId="0" fontId="1" fillId="0" borderId="0" xfId="43" applyNumberFormat="1" applyFont="1" applyAlignment="1" applyProtection="1">
      <alignment horizontal="left" vertical="center"/>
      <protection/>
    </xf>
    <xf numFmtId="0" fontId="1" fillId="0" borderId="0" xfId="43" applyNumberFormat="1" applyAlignment="1" applyProtection="1">
      <alignment horizontal="left" vertical="center"/>
      <protection/>
    </xf>
    <xf numFmtId="14" fontId="2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vertical="center" shrinkToFit="1"/>
    </xf>
    <xf numFmtId="49" fontId="38" fillId="0" borderId="0" xfId="0" applyNumberFormat="1" applyFont="1" applyAlignment="1">
      <alignment horizontal="right"/>
    </xf>
    <xf numFmtId="0" fontId="38" fillId="0" borderId="0" xfId="0" applyNumberFormat="1" applyFont="1" applyAlignment="1">
      <alignment vertical="center" shrinkToFit="1"/>
    </xf>
    <xf numFmtId="49" fontId="25" fillId="0" borderId="0" xfId="0" applyNumberFormat="1" applyFont="1" applyFill="1" applyBorder="1" applyAlignment="1">
      <alignment horizontal="center" vertical="center"/>
    </xf>
    <xf numFmtId="0" fontId="12" fillId="37" borderId="21" xfId="0" applyFont="1" applyFill="1" applyBorder="1" applyAlignment="1">
      <alignment horizontal="center" vertical="center" shrinkToFit="1"/>
    </xf>
    <xf numFmtId="0" fontId="12" fillId="37" borderId="20" xfId="0" applyNumberFormat="1" applyFont="1" applyFill="1" applyBorder="1" applyAlignment="1">
      <alignment horizontal="center" vertical="center" shrinkToFit="1"/>
    </xf>
    <xf numFmtId="49" fontId="8" fillId="37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37" borderId="11" xfId="0" applyFont="1" applyFill="1" applyBorder="1" applyAlignment="1">
      <alignment horizontal="center" vertical="center" shrinkToFit="1"/>
    </xf>
    <xf numFmtId="0" fontId="12" fillId="37" borderId="10" xfId="0" applyNumberFormat="1" applyFont="1" applyFill="1" applyBorder="1" applyAlignment="1">
      <alignment horizontal="center" vertical="center" shrinkToFit="1"/>
    </xf>
    <xf numFmtId="49" fontId="12" fillId="37" borderId="11" xfId="0" applyNumberFormat="1" applyFont="1" applyFill="1" applyBorder="1" applyAlignment="1">
      <alignment horizontal="center" vertical="center" shrinkToFit="1"/>
    </xf>
    <xf numFmtId="49" fontId="8" fillId="37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37" borderId="20" xfId="0" applyFont="1" applyFill="1" applyBorder="1" applyAlignment="1">
      <alignment horizontal="center" vertical="center" shrinkToFit="1"/>
    </xf>
    <xf numFmtId="0" fontId="12" fillId="37" borderId="20" xfId="0" applyFont="1" applyFill="1" applyBorder="1" applyAlignment="1">
      <alignment horizontal="center" vertical="center" shrinkToFit="1"/>
    </xf>
    <xf numFmtId="0" fontId="6" fillId="37" borderId="10" xfId="0" applyFont="1" applyFill="1" applyBorder="1" applyAlignment="1">
      <alignment horizontal="center" vertical="center" shrinkToFit="1"/>
    </xf>
    <xf numFmtId="0" fontId="12" fillId="37" borderId="10" xfId="0" applyFont="1" applyFill="1" applyBorder="1" applyAlignment="1">
      <alignment horizontal="center" vertical="center" shrinkToFit="1"/>
    </xf>
    <xf numFmtId="49" fontId="6" fillId="37" borderId="10" xfId="0" applyNumberFormat="1" applyFont="1" applyFill="1" applyBorder="1" applyAlignment="1">
      <alignment horizontal="center" vertical="center" shrinkToFit="1"/>
    </xf>
    <xf numFmtId="49" fontId="12" fillId="37" borderId="22" xfId="0" applyNumberFormat="1" applyFont="1" applyFill="1" applyBorder="1" applyAlignment="1">
      <alignment horizontal="center" vertical="center" shrinkToFit="1"/>
    </xf>
    <xf numFmtId="0" fontId="12" fillId="37" borderId="23" xfId="0" applyNumberFormat="1" applyFont="1" applyFill="1" applyBorder="1" applyAlignment="1">
      <alignment horizontal="center" vertical="center" shrinkToFit="1"/>
    </xf>
    <xf numFmtId="49" fontId="6" fillId="37" borderId="23" xfId="0" applyNumberFormat="1" applyFont="1" applyFill="1" applyBorder="1" applyAlignment="1">
      <alignment horizontal="center" vertical="center" shrinkToFit="1"/>
    </xf>
    <xf numFmtId="49" fontId="25" fillId="37" borderId="47" xfId="0" applyNumberFormat="1" applyFont="1" applyFill="1" applyBorder="1" applyAlignment="1">
      <alignment horizontal="center" vertical="center"/>
    </xf>
    <xf numFmtId="49" fontId="25" fillId="37" borderId="48" xfId="0" applyNumberFormat="1" applyFont="1" applyFill="1" applyBorder="1" applyAlignment="1">
      <alignment horizontal="center" vertical="center"/>
    </xf>
    <xf numFmtId="49" fontId="25" fillId="37" borderId="32" xfId="0" applyNumberFormat="1" applyFont="1" applyFill="1" applyBorder="1" applyAlignment="1">
      <alignment horizontal="center" vertical="center"/>
    </xf>
    <xf numFmtId="0" fontId="20" fillId="37" borderId="47" xfId="0" applyFont="1" applyFill="1" applyBorder="1" applyAlignment="1">
      <alignment horizontal="center" vertical="center"/>
    </xf>
    <xf numFmtId="0" fontId="20" fillId="37" borderId="48" xfId="0" applyFont="1" applyFill="1" applyBorder="1" applyAlignment="1">
      <alignment horizontal="center" vertical="center"/>
    </xf>
    <xf numFmtId="0" fontId="20" fillId="37" borderId="32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49" fontId="39" fillId="0" borderId="0" xfId="0" applyNumberFormat="1" applyFont="1" applyFill="1" applyAlignment="1">
      <alignment vertical="center"/>
    </xf>
    <xf numFmtId="49" fontId="8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23" xfId="0" applyNumberFormat="1" applyFont="1" applyFill="1" applyBorder="1" applyAlignment="1">
      <alignment horizontal="center" vertical="center" shrinkToFit="1"/>
    </xf>
    <xf numFmtId="0" fontId="25" fillId="38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41" fillId="38" borderId="0" xfId="0" applyFont="1" applyFill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49" fontId="41" fillId="33" borderId="0" xfId="0" applyNumberFormat="1" applyFont="1" applyFill="1" applyAlignment="1">
      <alignment horizontal="left" vertical="center"/>
    </xf>
    <xf numFmtId="0" fontId="41" fillId="0" borderId="0" xfId="0" applyFont="1" applyAlignment="1">
      <alignment vertical="center"/>
    </xf>
    <xf numFmtId="49" fontId="41" fillId="39" borderId="0" xfId="0" applyNumberFormat="1" applyFont="1" applyFill="1" applyAlignment="1">
      <alignment horizontal="left" vertical="center"/>
    </xf>
    <xf numFmtId="0" fontId="41" fillId="0" borderId="0" xfId="0" applyNumberFormat="1" applyFont="1" applyFill="1" applyAlignment="1">
      <alignment horizontal="left" vertical="center"/>
    </xf>
    <xf numFmtId="0" fontId="41" fillId="0" borderId="0" xfId="0" applyFont="1" applyBorder="1" applyAlignment="1">
      <alignment/>
    </xf>
    <xf numFmtId="0" fontId="42" fillId="0" borderId="0" xfId="0" applyFont="1" applyFill="1" applyBorder="1" applyAlignment="1">
      <alignment vertical="center"/>
    </xf>
    <xf numFmtId="0" fontId="41" fillId="40" borderId="0" xfId="0" applyFont="1" applyFill="1" applyAlignment="1">
      <alignment vertical="center"/>
    </xf>
    <xf numFmtId="0" fontId="25" fillId="40" borderId="0" xfId="0" applyFont="1" applyFill="1" applyBorder="1" applyAlignment="1">
      <alignment vertical="center"/>
    </xf>
    <xf numFmtId="219" fontId="12" fillId="37" borderId="54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55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56" xfId="0" applyNumberFormat="1" applyFont="1" applyFill="1" applyBorder="1" applyAlignment="1" applyProtection="1">
      <alignment horizontal="center" vertical="center" shrinkToFit="1"/>
      <protection locked="0"/>
    </xf>
    <xf numFmtId="49" fontId="12" fillId="37" borderId="23" xfId="0" applyNumberFormat="1" applyFont="1" applyFill="1" applyBorder="1" applyAlignment="1">
      <alignment horizontal="center" vertical="center" shrinkToFit="1"/>
    </xf>
    <xf numFmtId="49" fontId="12" fillId="37" borderId="38" xfId="0" applyNumberFormat="1" applyFont="1" applyFill="1" applyBorder="1" applyAlignment="1">
      <alignment horizontal="center" vertical="center" shrinkToFit="1"/>
    </xf>
    <xf numFmtId="219" fontId="12" fillId="37" borderId="57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14" xfId="0" applyNumberFormat="1" applyFont="1" applyFill="1" applyBorder="1" applyAlignment="1" applyProtection="1">
      <alignment horizontal="center" vertical="center" shrinkToFit="1"/>
      <protection locked="0"/>
    </xf>
    <xf numFmtId="49" fontId="12" fillId="37" borderId="10" xfId="0" applyNumberFormat="1" applyFont="1" applyFill="1" applyBorder="1" applyAlignment="1">
      <alignment horizontal="center" vertical="center" shrinkToFit="1"/>
    </xf>
    <xf numFmtId="49" fontId="12" fillId="37" borderId="37" xfId="0" applyNumberFormat="1" applyFont="1" applyFill="1" applyBorder="1" applyAlignment="1">
      <alignment horizontal="center" vertical="center" shrinkToFit="1"/>
    </xf>
    <xf numFmtId="49" fontId="12" fillId="37" borderId="16" xfId="0" applyNumberFormat="1" applyFont="1" applyFill="1" applyBorder="1" applyAlignment="1">
      <alignment horizontal="center" vertical="center" shrinkToFit="1"/>
    </xf>
    <xf numFmtId="49" fontId="12" fillId="37" borderId="58" xfId="0" applyNumberFormat="1" applyFont="1" applyFill="1" applyBorder="1" applyAlignment="1">
      <alignment horizontal="center" vertical="center" shrinkToFit="1"/>
    </xf>
    <xf numFmtId="49" fontId="10" fillId="33" borderId="59" xfId="0" applyNumberFormat="1" applyFont="1" applyFill="1" applyBorder="1" applyAlignment="1">
      <alignment horizontal="center" vertical="center"/>
    </xf>
    <xf numFmtId="49" fontId="10" fillId="33" borderId="33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shrinkToFit="1"/>
    </xf>
    <xf numFmtId="49" fontId="12" fillId="0" borderId="37" xfId="0" applyNumberFormat="1" applyFont="1" applyFill="1" applyBorder="1" applyAlignment="1">
      <alignment horizontal="center" vertical="center" shrinkToFit="1"/>
    </xf>
    <xf numFmtId="219" fontId="12" fillId="0" borderId="57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3" xfId="0" applyNumberFormat="1" applyFont="1" applyFill="1" applyBorder="1" applyAlignment="1">
      <alignment horizontal="center" vertical="center" shrinkToFit="1"/>
    </xf>
    <xf numFmtId="49" fontId="12" fillId="0" borderId="38" xfId="0" applyNumberFormat="1" applyFont="1" applyFill="1" applyBorder="1" applyAlignment="1">
      <alignment horizontal="center" vertical="center" shrinkToFit="1"/>
    </xf>
    <xf numFmtId="219" fontId="12" fillId="0" borderId="54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5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6" xfId="0" applyNumberFormat="1" applyFont="1" applyFill="1" applyBorder="1" applyAlignment="1">
      <alignment horizontal="center" vertical="center" shrinkToFit="1"/>
    </xf>
    <xf numFmtId="49" fontId="12" fillId="0" borderId="58" xfId="0" applyNumberFormat="1" applyFont="1" applyFill="1" applyBorder="1" applyAlignment="1">
      <alignment horizontal="center" vertical="center" shrinkToFit="1"/>
    </xf>
    <xf numFmtId="49" fontId="10" fillId="33" borderId="34" xfId="0" applyNumberFormat="1" applyFont="1" applyFill="1" applyBorder="1" applyAlignment="1">
      <alignment horizontal="center" vertical="center"/>
    </xf>
    <xf numFmtId="219" fontId="12" fillId="0" borderId="60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4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0" xfId="0" applyNumberFormat="1" applyFont="1" applyFill="1" applyBorder="1" applyAlignment="1">
      <alignment horizontal="center" vertical="center" shrinkToFit="1"/>
    </xf>
    <xf numFmtId="49" fontId="12" fillId="0" borderId="36" xfId="0" applyNumberFormat="1" applyFont="1" applyFill="1" applyBorder="1" applyAlignment="1">
      <alignment horizontal="center" vertical="center" shrinkToFit="1"/>
    </xf>
    <xf numFmtId="49" fontId="10" fillId="33" borderId="53" xfId="0" applyNumberFormat="1" applyFont="1" applyFill="1" applyBorder="1" applyAlignment="1">
      <alignment horizontal="center" vertical="center" shrinkToFit="1"/>
    </xf>
    <xf numFmtId="0" fontId="7" fillId="33" borderId="39" xfId="0" applyFont="1" applyFill="1" applyBorder="1" applyAlignment="1">
      <alignment horizontal="center" vertical="center" shrinkToFit="1"/>
    </xf>
    <xf numFmtId="0" fontId="25" fillId="37" borderId="62" xfId="0" applyFont="1" applyFill="1" applyBorder="1" applyAlignment="1">
      <alignment horizontal="left" vertical="center"/>
    </xf>
    <xf numFmtId="0" fontId="25" fillId="37" borderId="35" xfId="0" applyFont="1" applyFill="1" applyBorder="1" applyAlignment="1">
      <alignment horizontal="left" vertical="center"/>
    </xf>
    <xf numFmtId="0" fontId="25" fillId="37" borderId="6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25" fillId="0" borderId="12" xfId="0" applyNumberFormat="1" applyFont="1" applyFill="1" applyBorder="1" applyAlignment="1">
      <alignment horizontal="left" vertical="center" shrinkToFit="1"/>
    </xf>
    <xf numFmtId="0" fontId="25" fillId="0" borderId="13" xfId="0" applyNumberFormat="1" applyFont="1" applyFill="1" applyBorder="1" applyAlignment="1">
      <alignment horizontal="left" vertical="center" shrinkToFit="1"/>
    </xf>
    <xf numFmtId="0" fontId="7" fillId="0" borderId="61" xfId="0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center" vertical="center" shrinkToFit="1"/>
    </xf>
    <xf numFmtId="49" fontId="10" fillId="33" borderId="51" xfId="0" applyNumberFormat="1" applyFont="1" applyFill="1" applyBorder="1" applyAlignment="1">
      <alignment horizontal="center" vertical="center" shrinkToFit="1"/>
    </xf>
    <xf numFmtId="49" fontId="10" fillId="33" borderId="31" xfId="0" applyNumberFormat="1" applyFont="1" applyFill="1" applyBorder="1" applyAlignment="1">
      <alignment horizontal="center" vertical="center" shrinkToFit="1"/>
    </xf>
    <xf numFmtId="0" fontId="7" fillId="33" borderId="31" xfId="0" applyFont="1" applyFill="1" applyBorder="1" applyAlignment="1">
      <alignment horizontal="center" vertical="center" shrinkToFit="1"/>
    </xf>
    <xf numFmtId="0" fontId="7" fillId="33" borderId="51" xfId="0" applyFont="1" applyFill="1" applyBorder="1" applyAlignment="1">
      <alignment horizontal="center" vertical="center" shrinkToFit="1"/>
    </xf>
    <xf numFmtId="0" fontId="25" fillId="0" borderId="24" xfId="0" applyNumberFormat="1" applyFont="1" applyFill="1" applyBorder="1" applyAlignment="1">
      <alignment horizontal="left" vertical="center" shrinkToFit="1"/>
    </xf>
    <xf numFmtId="0" fontId="25" fillId="0" borderId="55" xfId="0" applyNumberFormat="1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25" fillId="0" borderId="65" xfId="0" applyNumberFormat="1" applyFont="1" applyFill="1" applyBorder="1" applyAlignment="1">
      <alignment horizontal="left" vertical="center" shrinkToFit="1"/>
    </xf>
    <xf numFmtId="0" fontId="25" fillId="0" borderId="41" xfId="0" applyNumberFormat="1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65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5" fillId="37" borderId="62" xfId="0" applyNumberFormat="1" applyFont="1" applyFill="1" applyBorder="1" applyAlignment="1">
      <alignment horizontal="center" vertical="center" shrinkToFit="1"/>
    </xf>
    <xf numFmtId="0" fontId="7" fillId="37" borderId="35" xfId="0" applyNumberFormat="1" applyFont="1" applyFill="1" applyBorder="1" applyAlignment="1">
      <alignment horizontal="center" vertical="center" shrinkToFit="1"/>
    </xf>
    <xf numFmtId="0" fontId="7" fillId="37" borderId="0" xfId="0" applyNumberFormat="1" applyFont="1" applyFill="1" applyBorder="1" applyAlignment="1">
      <alignment horizontal="center" vertical="center" shrinkToFit="1"/>
    </xf>
    <xf numFmtId="0" fontId="7" fillId="37" borderId="63" xfId="0" applyNumberFormat="1" applyFont="1" applyFill="1" applyBorder="1" applyAlignment="1">
      <alignment horizontal="center" vertical="center" shrinkToFit="1"/>
    </xf>
    <xf numFmtId="0" fontId="7" fillId="37" borderId="25" xfId="0" applyNumberFormat="1" applyFont="1" applyFill="1" applyBorder="1" applyAlignment="1">
      <alignment horizontal="center" vertical="center" shrinkToFit="1"/>
    </xf>
    <xf numFmtId="0" fontId="7" fillId="37" borderId="18" xfId="0" applyNumberFormat="1" applyFont="1" applyFill="1" applyBorder="1" applyAlignment="1">
      <alignment horizontal="center" vertical="center" shrinkToFit="1"/>
    </xf>
    <xf numFmtId="0" fontId="7" fillId="37" borderId="66" xfId="0" applyNumberFormat="1" applyFont="1" applyFill="1" applyBorder="1" applyAlignment="1">
      <alignment horizontal="center" vertical="center" shrinkToFit="1"/>
    </xf>
    <xf numFmtId="0" fontId="12" fillId="37" borderId="10" xfId="0" applyFont="1" applyFill="1" applyBorder="1" applyAlignment="1">
      <alignment horizontal="left" vertical="center" shrinkToFit="1"/>
    </xf>
    <xf numFmtId="0" fontId="7" fillId="0" borderId="67" xfId="0" applyFont="1" applyFill="1" applyBorder="1" applyAlignment="1">
      <alignment horizontal="center" vertical="center" shrinkToFit="1"/>
    </xf>
    <xf numFmtId="219" fontId="12" fillId="37" borderId="12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67" xfId="0" applyNumberFormat="1" applyFont="1" applyFill="1" applyBorder="1" applyAlignment="1" applyProtection="1">
      <alignment horizontal="center" vertical="center" shrinkToFit="1"/>
      <protection locked="0"/>
    </xf>
    <xf numFmtId="203" fontId="3" fillId="0" borderId="31" xfId="0" applyNumberFormat="1" applyFont="1" applyFill="1" applyBorder="1" applyAlignment="1">
      <alignment vertical="center"/>
    </xf>
    <xf numFmtId="189" fontId="12" fillId="37" borderId="12" xfId="0" applyNumberFormat="1" applyFont="1" applyFill="1" applyBorder="1" applyAlignment="1" applyProtection="1">
      <alignment horizontal="center" vertical="center" shrinkToFit="1"/>
      <protection/>
    </xf>
    <xf numFmtId="189" fontId="12" fillId="37" borderId="14" xfId="0" applyNumberFormat="1" applyFont="1" applyFill="1" applyBorder="1" applyAlignment="1" applyProtection="1">
      <alignment horizontal="center" vertical="center" shrinkToFit="1"/>
      <protection/>
    </xf>
    <xf numFmtId="0" fontId="25" fillId="37" borderId="24" xfId="0" applyFont="1" applyFill="1" applyBorder="1" applyAlignment="1">
      <alignment horizontal="left" vertical="center"/>
    </xf>
    <xf numFmtId="0" fontId="25" fillId="37" borderId="55" xfId="0" applyFont="1" applyFill="1" applyBorder="1" applyAlignment="1">
      <alignment horizontal="left" vertical="center"/>
    </xf>
    <xf numFmtId="0" fontId="25" fillId="37" borderId="68" xfId="0" applyFont="1" applyFill="1" applyBorder="1" applyAlignment="1">
      <alignment horizontal="left" vertical="center"/>
    </xf>
    <xf numFmtId="219" fontId="12" fillId="41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41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41" borderId="39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53" xfId="0" applyNumberFormat="1" applyFont="1" applyFill="1" applyBorder="1" applyAlignment="1">
      <alignment horizontal="center" vertical="center" shrinkToFit="1"/>
    </xf>
    <xf numFmtId="49" fontId="12" fillId="33" borderId="62" xfId="0" applyNumberFormat="1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 shrinkToFit="1"/>
    </xf>
    <xf numFmtId="0" fontId="7" fillId="33" borderId="69" xfId="0" applyFont="1" applyFill="1" applyBorder="1" applyAlignment="1">
      <alignment horizontal="center" vertical="center" shrinkToFit="1"/>
    </xf>
    <xf numFmtId="219" fontId="12" fillId="37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39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60" xfId="0" applyNumberFormat="1" applyFont="1" applyFill="1" applyBorder="1" applyAlignment="1">
      <alignment horizontal="left" vertical="center" shrinkToFit="1"/>
    </xf>
    <xf numFmtId="0" fontId="7" fillId="33" borderId="41" xfId="0" applyFont="1" applyFill="1" applyBorder="1" applyAlignment="1">
      <alignment horizontal="left" vertical="center" shrinkToFit="1"/>
    </xf>
    <xf numFmtId="0" fontId="7" fillId="33" borderId="61" xfId="0" applyFont="1" applyFill="1" applyBorder="1" applyAlignment="1">
      <alignment vertical="center"/>
    </xf>
    <xf numFmtId="189" fontId="12" fillId="0" borderId="30" xfId="0" applyNumberFormat="1" applyFont="1" applyFill="1" applyBorder="1" applyAlignment="1" applyProtection="1">
      <alignment horizontal="center" vertical="center" shrinkToFit="1"/>
      <protection/>
    </xf>
    <xf numFmtId="189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7" fillId="0" borderId="25" xfId="0" applyFont="1" applyFill="1" applyBorder="1" applyAlignment="1">
      <alignment horizontal="center" vertical="center" shrinkToFit="1"/>
    </xf>
    <xf numFmtId="49" fontId="12" fillId="0" borderId="65" xfId="0" applyNumberFormat="1" applyFont="1" applyFill="1" applyBorder="1" applyAlignment="1">
      <alignment horizontal="center" vertical="center" shrinkToFit="1"/>
    </xf>
    <xf numFmtId="0" fontId="7" fillId="0" borderId="70" xfId="0" applyFont="1" applyFill="1" applyBorder="1" applyAlignment="1">
      <alignment horizontal="center" vertical="center" shrinkToFit="1"/>
    </xf>
    <xf numFmtId="0" fontId="12" fillId="0" borderId="24" xfId="0" applyNumberFormat="1" applyFont="1" applyFill="1" applyBorder="1" applyAlignment="1">
      <alignment horizontal="center" vertical="center" shrinkToFit="1"/>
    </xf>
    <xf numFmtId="0" fontId="7" fillId="0" borderId="56" xfId="0" applyNumberFormat="1" applyFont="1" applyFill="1" applyBorder="1" applyAlignment="1">
      <alignment horizontal="center" vertical="center" shrinkToFit="1"/>
    </xf>
    <xf numFmtId="219" fontId="12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center" vertical="center" shrinkToFit="1"/>
    </xf>
    <xf numFmtId="222" fontId="12" fillId="37" borderId="53" xfId="0" applyNumberFormat="1" applyFont="1" applyFill="1" applyBorder="1" applyAlignment="1" applyProtection="1">
      <alignment horizontal="center" vertical="center" shrinkToFit="1"/>
      <protection locked="0"/>
    </xf>
    <xf numFmtId="222" fontId="12" fillId="37" borderId="31" xfId="0" applyNumberFormat="1" applyFont="1" applyFill="1" applyBorder="1" applyAlignment="1" applyProtection="1">
      <alignment horizontal="center" vertical="center" shrinkToFit="1"/>
      <protection locked="0"/>
    </xf>
    <xf numFmtId="222" fontId="12" fillId="37" borderId="3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5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49" fontId="10" fillId="33" borderId="23" xfId="0" applyNumberFormat="1" applyFont="1" applyFill="1" applyBorder="1" applyAlignment="1">
      <alignment horizontal="center" vertical="center" shrinkToFit="1"/>
    </xf>
    <xf numFmtId="0" fontId="7" fillId="33" borderId="38" xfId="0" applyFont="1" applyFill="1" applyBorder="1" applyAlignment="1">
      <alignment horizontal="center" vertical="center" shrinkToFit="1"/>
    </xf>
    <xf numFmtId="49" fontId="3" fillId="33" borderId="35" xfId="0" applyNumberFormat="1" applyFont="1" applyFill="1" applyBorder="1" applyAlignment="1">
      <alignment horizontal="center" vertical="center" shrinkToFit="1"/>
    </xf>
    <xf numFmtId="49" fontId="3" fillId="33" borderId="63" xfId="0" applyNumberFormat="1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71" xfId="0" applyFont="1" applyFill="1" applyBorder="1" applyAlignment="1">
      <alignment horizontal="center" vertical="center" shrinkToFit="1"/>
    </xf>
    <xf numFmtId="49" fontId="15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 shrinkToFit="1"/>
    </xf>
    <xf numFmtId="49" fontId="3" fillId="33" borderId="53" xfId="0" applyNumberFormat="1" applyFont="1" applyFill="1" applyBorder="1" applyAlignment="1">
      <alignment horizontal="center" vertical="center" shrinkToFit="1"/>
    </xf>
    <xf numFmtId="0" fontId="7" fillId="33" borderId="31" xfId="0" applyFont="1" applyFill="1" applyBorder="1" applyAlignment="1">
      <alignment shrinkToFit="1"/>
    </xf>
    <xf numFmtId="0" fontId="7" fillId="33" borderId="51" xfId="0" applyFont="1" applyFill="1" applyBorder="1" applyAlignment="1">
      <alignment shrinkToFit="1"/>
    </xf>
    <xf numFmtId="49" fontId="3" fillId="33" borderId="35" xfId="0" applyNumberFormat="1" applyFont="1" applyFill="1" applyBorder="1" applyAlignment="1">
      <alignment horizontal="center" vertical="center"/>
    </xf>
    <xf numFmtId="49" fontId="3" fillId="33" borderId="63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66" xfId="0" applyFont="1" applyFill="1" applyBorder="1" applyAlignment="1">
      <alignment horizontal="center" vertical="center"/>
    </xf>
    <xf numFmtId="49" fontId="12" fillId="37" borderId="53" xfId="0" applyNumberFormat="1" applyFont="1" applyFill="1" applyBorder="1" applyAlignment="1">
      <alignment horizontal="center" vertical="center" shrinkToFit="1"/>
    </xf>
    <xf numFmtId="0" fontId="12" fillId="37" borderId="39" xfId="0" applyFont="1" applyFill="1" applyBorder="1" applyAlignment="1">
      <alignment horizontal="center" vertical="center" shrinkToFit="1"/>
    </xf>
    <xf numFmtId="49" fontId="12" fillId="0" borderId="12" xfId="0" applyNumberFormat="1" applyFont="1" applyBorder="1" applyAlignment="1">
      <alignment horizontal="center" vertical="center" shrinkToFit="1"/>
    </xf>
    <xf numFmtId="49" fontId="12" fillId="0" borderId="67" xfId="0" applyNumberFormat="1" applyFont="1" applyBorder="1" applyAlignment="1">
      <alignment horizontal="center" vertical="center" shrinkToFit="1"/>
    </xf>
    <xf numFmtId="49" fontId="3" fillId="0" borderId="72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63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71" xfId="0" applyNumberFormat="1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left" vertical="center" shrinkToFit="1"/>
    </xf>
    <xf numFmtId="0" fontId="25" fillId="37" borderId="12" xfId="0" applyFont="1" applyFill="1" applyBorder="1" applyAlignment="1">
      <alignment horizontal="left" vertical="center"/>
    </xf>
    <xf numFmtId="0" fontId="25" fillId="37" borderId="13" xfId="0" applyFont="1" applyFill="1" applyBorder="1" applyAlignment="1">
      <alignment horizontal="left" vertical="center"/>
    </xf>
    <xf numFmtId="0" fontId="25" fillId="37" borderId="67" xfId="0" applyFont="1" applyFill="1" applyBorder="1" applyAlignment="1">
      <alignment horizontal="left" vertical="center"/>
    </xf>
    <xf numFmtId="189" fontId="12" fillId="0" borderId="12" xfId="0" applyNumberFormat="1" applyFont="1" applyFill="1" applyBorder="1" applyAlignment="1" applyProtection="1">
      <alignment horizontal="center" vertical="center" shrinkToFit="1"/>
      <protection/>
    </xf>
    <xf numFmtId="189" fontId="12" fillId="0" borderId="67" xfId="0" applyNumberFormat="1" applyFont="1" applyFill="1" applyBorder="1" applyAlignment="1" applyProtection="1">
      <alignment horizontal="center" vertical="center" shrinkToFit="1"/>
      <protection/>
    </xf>
    <xf numFmtId="49" fontId="3" fillId="33" borderId="13" xfId="0" applyNumberFormat="1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189" fontId="12" fillId="37" borderId="73" xfId="0" applyNumberFormat="1" applyFont="1" applyFill="1" applyBorder="1" applyAlignment="1" applyProtection="1">
      <alignment horizontal="center" vertical="center" shrinkToFit="1"/>
      <protection/>
    </xf>
    <xf numFmtId="49" fontId="3" fillId="33" borderId="13" xfId="0" applyNumberFormat="1" applyFont="1" applyFill="1" applyBorder="1" applyAlignment="1">
      <alignment vertical="center" shrinkToFit="1"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0" fontId="6" fillId="0" borderId="39" xfId="0" applyNumberFormat="1" applyFont="1" applyFill="1" applyBorder="1" applyAlignment="1" applyProtection="1">
      <alignment horizontal="center" vertical="center" shrinkToFit="1"/>
      <protection/>
    </xf>
    <xf numFmtId="49" fontId="3" fillId="33" borderId="41" xfId="0" applyNumberFormat="1" applyFont="1" applyFill="1" applyBorder="1" applyAlignment="1">
      <alignment horizontal="left" vertical="center" shrinkToFit="1"/>
    </xf>
    <xf numFmtId="0" fontId="7" fillId="33" borderId="41" xfId="0" applyFont="1" applyFill="1" applyBorder="1" applyAlignment="1">
      <alignment vertical="center"/>
    </xf>
    <xf numFmtId="49" fontId="12" fillId="33" borderId="72" xfId="0" applyNumberFormat="1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49" fontId="25" fillId="37" borderId="53" xfId="0" applyNumberFormat="1" applyFont="1" applyFill="1" applyBorder="1" applyAlignment="1">
      <alignment horizontal="left" vertical="center" shrinkToFit="1"/>
    </xf>
    <xf numFmtId="0" fontId="7" fillId="37" borderId="31" xfId="0" applyFont="1" applyFill="1" applyBorder="1" applyAlignment="1">
      <alignment horizontal="left" vertical="center"/>
    </xf>
    <xf numFmtId="0" fontId="7" fillId="37" borderId="39" xfId="0" applyFont="1" applyFill="1" applyBorder="1" applyAlignment="1">
      <alignment horizontal="left" vertical="center"/>
    </xf>
    <xf numFmtId="189" fontId="12" fillId="37" borderId="25" xfId="0" applyNumberFormat="1" applyFont="1" applyFill="1" applyBorder="1" applyAlignment="1" applyProtection="1">
      <alignment horizontal="center" vertical="center" shrinkToFit="1"/>
      <protection/>
    </xf>
    <xf numFmtId="189" fontId="12" fillId="37" borderId="18" xfId="0" applyNumberFormat="1" applyFont="1" applyFill="1" applyBorder="1" applyAlignment="1" applyProtection="1">
      <alignment horizontal="center" vertical="center" shrinkToFit="1"/>
      <protection/>
    </xf>
    <xf numFmtId="49" fontId="10" fillId="33" borderId="74" xfId="0" applyNumberFormat="1" applyFont="1" applyFill="1" applyBorder="1" applyAlignment="1">
      <alignment horizontal="center" vertical="center" shrinkToFit="1"/>
    </xf>
    <xf numFmtId="49" fontId="10" fillId="33" borderId="33" xfId="0" applyNumberFormat="1" applyFont="1" applyFill="1" applyBorder="1" applyAlignment="1">
      <alignment horizontal="center" vertical="center" shrinkToFit="1"/>
    </xf>
    <xf numFmtId="189" fontId="12" fillId="0" borderId="27" xfId="0" applyNumberFormat="1" applyFont="1" applyFill="1" applyBorder="1" applyAlignment="1" applyProtection="1">
      <alignment horizontal="center" vertical="center" shrinkToFit="1"/>
      <protection/>
    </xf>
    <xf numFmtId="189" fontId="12" fillId="0" borderId="75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189" fontId="12" fillId="0" borderId="76" xfId="0" applyNumberFormat="1" applyFont="1" applyFill="1" applyBorder="1" applyAlignment="1" applyProtection="1">
      <alignment horizontal="center" vertical="center" shrinkToFit="1"/>
      <protection/>
    </xf>
    <xf numFmtId="189" fontId="12" fillId="0" borderId="73" xfId="0" applyNumberFormat="1" applyFont="1" applyFill="1" applyBorder="1" applyAlignment="1" applyProtection="1">
      <alignment horizontal="center" vertical="center" shrinkToFit="1"/>
      <protection/>
    </xf>
    <xf numFmtId="189" fontId="12" fillId="0" borderId="14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189" fontId="12" fillId="37" borderId="67" xfId="0" applyNumberFormat="1" applyFont="1" applyFill="1" applyBorder="1" applyAlignment="1" applyProtection="1">
      <alignment horizontal="center" vertical="center" shrinkToFit="1"/>
      <protection/>
    </xf>
    <xf numFmtId="0" fontId="12" fillId="33" borderId="77" xfId="0" applyNumberFormat="1" applyFont="1" applyFill="1" applyBorder="1" applyAlignment="1">
      <alignment horizontal="center" vertical="center" shrinkToFit="1"/>
    </xf>
    <xf numFmtId="0" fontId="12" fillId="33" borderId="78" xfId="0" applyNumberFormat="1" applyFont="1" applyFill="1" applyBorder="1" applyAlignment="1">
      <alignment horizontal="center" vertical="center" shrinkToFit="1"/>
    </xf>
    <xf numFmtId="0" fontId="12" fillId="33" borderId="79" xfId="0" applyNumberFormat="1" applyFont="1" applyFill="1" applyBorder="1" applyAlignment="1">
      <alignment horizontal="center" vertical="center" shrinkToFit="1"/>
    </xf>
    <xf numFmtId="0" fontId="7" fillId="0" borderId="68" xfId="0" applyFont="1" applyFill="1" applyBorder="1" applyAlignment="1">
      <alignment horizontal="center" vertical="center" shrinkToFit="1"/>
    </xf>
    <xf numFmtId="0" fontId="12" fillId="0" borderId="60" xfId="0" applyNumberFormat="1" applyFont="1" applyFill="1" applyBorder="1" applyAlignment="1">
      <alignment horizontal="center" vertical="center" shrinkToFit="1"/>
    </xf>
    <xf numFmtId="0" fontId="7" fillId="0" borderId="61" xfId="0" applyNumberFormat="1" applyFont="1" applyFill="1" applyBorder="1" applyAlignment="1">
      <alignment horizontal="center" vertical="center" shrinkToFit="1"/>
    </xf>
    <xf numFmtId="0" fontId="12" fillId="0" borderId="54" xfId="0" applyNumberFormat="1" applyFont="1" applyFill="1" applyBorder="1" applyAlignment="1">
      <alignment horizontal="center" vertical="center" shrinkToFit="1"/>
    </xf>
    <xf numFmtId="49" fontId="10" fillId="33" borderId="34" xfId="0" applyNumberFormat="1" applyFont="1" applyFill="1" applyBorder="1" applyAlignment="1">
      <alignment horizontal="center" vertical="center" shrinkToFit="1"/>
    </xf>
    <xf numFmtId="189" fontId="12" fillId="37" borderId="66" xfId="0" applyNumberFormat="1" applyFont="1" applyFill="1" applyBorder="1" applyAlignment="1" applyProtection="1">
      <alignment horizontal="center" vertical="center" shrinkToFit="1"/>
      <protection/>
    </xf>
    <xf numFmtId="49" fontId="12" fillId="33" borderId="80" xfId="0" applyNumberFormat="1" applyFont="1" applyFill="1" applyBorder="1" applyAlignment="1">
      <alignment horizontal="center" vertical="center" shrinkToFit="1"/>
    </xf>
    <xf numFmtId="0" fontId="12" fillId="0" borderId="65" xfId="0" applyNumberFormat="1" applyFont="1" applyFill="1" applyBorder="1" applyAlignment="1">
      <alignment horizontal="center" vertical="center" shrinkToFit="1"/>
    </xf>
    <xf numFmtId="49" fontId="12" fillId="37" borderId="20" xfId="0" applyNumberFormat="1" applyFont="1" applyFill="1" applyBorder="1" applyAlignment="1">
      <alignment horizontal="center" vertical="center" shrinkToFit="1"/>
    </xf>
    <xf numFmtId="49" fontId="12" fillId="37" borderId="36" xfId="0" applyNumberFormat="1" applyFont="1" applyFill="1" applyBorder="1" applyAlignment="1">
      <alignment horizontal="center" vertical="center" shrinkToFit="1"/>
    </xf>
    <xf numFmtId="219" fontId="12" fillId="37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Border="1" applyAlignment="1">
      <alignment horizontal="center" vertical="center" shrinkToFit="1"/>
    </xf>
    <xf numFmtId="49" fontId="12" fillId="0" borderId="68" xfId="0" applyNumberFormat="1" applyFont="1" applyBorder="1" applyAlignment="1">
      <alignment horizontal="center" vertical="center" shrinkToFit="1"/>
    </xf>
    <xf numFmtId="219" fontId="12" fillId="37" borderId="68" xfId="0" applyNumberFormat="1" applyFont="1" applyFill="1" applyBorder="1" applyAlignment="1" applyProtection="1">
      <alignment horizontal="center" vertical="center" shrinkToFit="1"/>
      <protection locked="0"/>
    </xf>
    <xf numFmtId="189" fontId="12" fillId="37" borderId="65" xfId="0" applyNumberFormat="1" applyFont="1" applyFill="1" applyBorder="1" applyAlignment="1" applyProtection="1">
      <alignment horizontal="center" vertical="center" shrinkToFit="1"/>
      <protection/>
    </xf>
    <xf numFmtId="189" fontId="12" fillId="37" borderId="61" xfId="0" applyNumberFormat="1" applyFont="1" applyFill="1" applyBorder="1" applyAlignment="1" applyProtection="1">
      <alignment horizontal="center" vertical="center" shrinkToFit="1"/>
      <protection/>
    </xf>
    <xf numFmtId="49" fontId="10" fillId="33" borderId="80" xfId="0" applyNumberFormat="1" applyFont="1" applyFill="1" applyBorder="1" applyAlignment="1">
      <alignment horizontal="center" vertical="center" shrinkToFit="1"/>
    </xf>
    <xf numFmtId="49" fontId="10" fillId="33" borderId="56" xfId="0" applyNumberFormat="1" applyFont="1" applyFill="1" applyBorder="1" applyAlignment="1">
      <alignment horizontal="center" vertical="center" shrinkToFit="1"/>
    </xf>
    <xf numFmtId="49" fontId="10" fillId="33" borderId="38" xfId="0" applyNumberFormat="1" applyFont="1" applyFill="1" applyBorder="1" applyAlignment="1">
      <alignment horizontal="center" vertical="center" shrinkToFit="1"/>
    </xf>
    <xf numFmtId="0" fontId="12" fillId="37" borderId="20" xfId="0" applyFont="1" applyFill="1" applyBorder="1" applyAlignment="1">
      <alignment horizontal="left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49" fontId="3" fillId="33" borderId="24" xfId="0" applyNumberFormat="1" applyFont="1" applyFill="1" applyBorder="1" applyAlignment="1">
      <alignment horizontal="left" vertical="center" shrinkToFit="1"/>
    </xf>
    <xf numFmtId="0" fontId="7" fillId="33" borderId="55" xfId="0" applyFont="1" applyFill="1" applyBorder="1" applyAlignment="1">
      <alignment horizontal="left" vertical="center" shrinkToFit="1"/>
    </xf>
    <xf numFmtId="49" fontId="10" fillId="33" borderId="55" xfId="0" applyNumberFormat="1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49" fontId="12" fillId="0" borderId="65" xfId="0" applyNumberFormat="1" applyFont="1" applyBorder="1" applyAlignment="1">
      <alignment horizontal="center" vertical="center" shrinkToFit="1"/>
    </xf>
    <xf numFmtId="49" fontId="12" fillId="0" borderId="70" xfId="0" applyNumberFormat="1" applyFont="1" applyBorder="1" applyAlignment="1">
      <alignment horizontal="center" vertical="center" shrinkToFit="1"/>
    </xf>
    <xf numFmtId="49" fontId="3" fillId="33" borderId="59" xfId="0" applyNumberFormat="1" applyFont="1" applyFill="1" applyBorder="1" applyAlignment="1">
      <alignment horizontal="center" vertical="center" shrinkToFit="1"/>
    </xf>
    <xf numFmtId="49" fontId="3" fillId="33" borderId="33" xfId="0" applyNumberFormat="1" applyFont="1" applyFill="1" applyBorder="1" applyAlignment="1">
      <alignment horizontal="center" vertical="center" shrinkToFit="1"/>
    </xf>
    <xf numFmtId="49" fontId="3" fillId="33" borderId="72" xfId="0" applyNumberFormat="1" applyFont="1" applyFill="1" applyBorder="1" applyAlignment="1">
      <alignment horizontal="left" vertical="center"/>
    </xf>
    <xf numFmtId="49" fontId="3" fillId="33" borderId="35" xfId="0" applyNumberFormat="1" applyFont="1" applyFill="1" applyBorder="1" applyAlignment="1">
      <alignment horizontal="left" vertical="center"/>
    </xf>
    <xf numFmtId="49" fontId="3" fillId="33" borderId="69" xfId="0" applyNumberFormat="1" applyFont="1" applyFill="1" applyBorder="1" applyAlignment="1">
      <alignment horizontal="left" vertical="center"/>
    </xf>
    <xf numFmtId="0" fontId="7" fillId="33" borderId="81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49" fontId="26" fillId="0" borderId="53" xfId="0" applyNumberFormat="1" applyFont="1" applyFill="1" applyBorder="1" applyAlignment="1">
      <alignment horizontal="center" vertical="center" shrinkToFit="1"/>
    </xf>
    <xf numFmtId="49" fontId="6" fillId="0" borderId="31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shrinkToFit="1"/>
    </xf>
    <xf numFmtId="0" fontId="7" fillId="0" borderId="51" xfId="0" applyFont="1" applyFill="1" applyBorder="1" applyAlignment="1">
      <alignment horizontal="center" shrinkToFit="1"/>
    </xf>
    <xf numFmtId="38" fontId="12" fillId="0" borderId="53" xfId="49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49" fontId="3" fillId="33" borderId="72" xfId="0" applyNumberFormat="1" applyFont="1" applyFill="1" applyBorder="1" applyAlignment="1">
      <alignment horizontal="center" vertical="center"/>
    </xf>
    <xf numFmtId="49" fontId="3" fillId="33" borderId="81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66" xfId="0" applyNumberFormat="1" applyFont="1" applyFill="1" applyBorder="1" applyAlignment="1">
      <alignment horizontal="center" vertical="center"/>
    </xf>
    <xf numFmtId="49" fontId="21" fillId="0" borderId="53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49" fontId="3" fillId="33" borderId="51" xfId="0" applyNumberFormat="1" applyFont="1" applyFill="1" applyBorder="1" applyAlignment="1">
      <alignment horizontal="center" vertical="center" shrinkToFit="1"/>
    </xf>
    <xf numFmtId="14" fontId="12" fillId="0" borderId="53" xfId="0" applyNumberFormat="1" applyFont="1" applyFill="1" applyBorder="1" applyAlignment="1">
      <alignment horizontal="center" vertical="center" shrinkToFit="1"/>
    </xf>
    <xf numFmtId="0" fontId="12" fillId="0" borderId="31" xfId="0" applyNumberFormat="1" applyFont="1" applyFill="1" applyBorder="1" applyAlignment="1">
      <alignment horizontal="center" vertical="center" shrinkToFit="1"/>
    </xf>
    <xf numFmtId="0" fontId="12" fillId="0" borderId="51" xfId="0" applyNumberFormat="1" applyFont="1" applyFill="1" applyBorder="1" applyAlignment="1">
      <alignment horizontal="center" vertical="center" shrinkToFit="1"/>
    </xf>
    <xf numFmtId="49" fontId="3" fillId="33" borderId="31" xfId="0" applyNumberFormat="1" applyFont="1" applyFill="1" applyBorder="1" applyAlignment="1">
      <alignment horizontal="center" vertical="center" shrinkToFit="1"/>
    </xf>
    <xf numFmtId="49" fontId="14" fillId="33" borderId="24" xfId="0" applyNumberFormat="1" applyFont="1" applyFill="1" applyBorder="1" applyAlignment="1">
      <alignment horizontal="center" vertical="center"/>
    </xf>
    <xf numFmtId="49" fontId="14" fillId="33" borderId="68" xfId="0" applyNumberFormat="1" applyFont="1" applyFill="1" applyBorder="1" applyAlignment="1">
      <alignment horizontal="center" vertical="center"/>
    </xf>
    <xf numFmtId="49" fontId="3" fillId="33" borderId="72" xfId="0" applyNumberFormat="1" applyFont="1" applyFill="1" applyBorder="1" applyAlignment="1">
      <alignment horizontal="left" vertical="center" shrinkToFit="1"/>
    </xf>
    <xf numFmtId="49" fontId="3" fillId="33" borderId="35" xfId="0" applyNumberFormat="1" applyFont="1" applyFill="1" applyBorder="1" applyAlignment="1">
      <alignment horizontal="left" vertical="center" shrinkToFit="1"/>
    </xf>
    <xf numFmtId="49" fontId="3" fillId="33" borderId="69" xfId="0" applyNumberFormat="1" applyFont="1" applyFill="1" applyBorder="1" applyAlignment="1">
      <alignment horizontal="left" vertical="center" shrinkToFit="1"/>
    </xf>
    <xf numFmtId="0" fontId="7" fillId="33" borderId="81" xfId="0" applyFont="1" applyFill="1" applyBorder="1" applyAlignment="1">
      <alignment horizontal="left" vertical="center" shrinkToFit="1"/>
    </xf>
    <xf numFmtId="0" fontId="7" fillId="33" borderId="18" xfId="0" applyFont="1" applyFill="1" applyBorder="1" applyAlignment="1">
      <alignment horizontal="left" vertical="center" shrinkToFit="1"/>
    </xf>
    <xf numFmtId="0" fontId="7" fillId="33" borderId="19" xfId="0" applyFont="1" applyFill="1" applyBorder="1" applyAlignment="1">
      <alignment horizontal="left" vertical="center" shrinkToFit="1"/>
    </xf>
    <xf numFmtId="49" fontId="10" fillId="33" borderId="59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vertical="center"/>
    </xf>
    <xf numFmtId="49" fontId="10" fillId="0" borderId="31" xfId="0" applyNumberFormat="1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vertical="center"/>
    </xf>
    <xf numFmtId="49" fontId="3" fillId="33" borderId="11" xfId="0" applyNumberFormat="1" applyFont="1" applyFill="1" applyBorder="1" applyAlignment="1">
      <alignment horizontal="center" vertical="center" shrinkToFit="1"/>
    </xf>
    <xf numFmtId="49" fontId="3" fillId="33" borderId="37" xfId="0" applyNumberFormat="1" applyFont="1" applyFill="1" applyBorder="1" applyAlignment="1">
      <alignment horizontal="center" vertical="center" shrinkToFit="1"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41" xfId="0" applyNumberFormat="1" applyFont="1" applyFill="1" applyBorder="1" applyAlignment="1">
      <alignment horizontal="center" vertical="center" shrinkToFit="1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33" borderId="57" xfId="0" applyNumberFormat="1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left" vertical="center" shrinkToFit="1"/>
    </xf>
    <xf numFmtId="0" fontId="7" fillId="33" borderId="14" xfId="0" applyFont="1" applyFill="1" applyBorder="1" applyAlignment="1">
      <alignment horizontal="left" vertical="center" shrinkToFit="1"/>
    </xf>
    <xf numFmtId="49" fontId="3" fillId="0" borderId="31" xfId="0" applyNumberFormat="1" applyFont="1" applyFill="1" applyBorder="1" applyAlignment="1">
      <alignment vertical="center"/>
    </xf>
    <xf numFmtId="0" fontId="25" fillId="37" borderId="55" xfId="0" applyFont="1" applyFill="1" applyBorder="1" applyAlignment="1">
      <alignment horizontal="left" vertical="center" shrinkToFit="1"/>
    </xf>
    <xf numFmtId="0" fontId="25" fillId="37" borderId="24" xfId="0" applyFont="1" applyFill="1" applyBorder="1" applyAlignment="1">
      <alignment horizontal="left" vertical="center"/>
    </xf>
    <xf numFmtId="0" fontId="25" fillId="37" borderId="55" xfId="0" applyFont="1" applyFill="1" applyBorder="1" applyAlignment="1">
      <alignment horizontal="left" vertical="center"/>
    </xf>
    <xf numFmtId="205" fontId="25" fillId="0" borderId="65" xfId="0" applyNumberFormat="1" applyFont="1" applyFill="1" applyBorder="1" applyAlignment="1">
      <alignment horizontal="left" vertical="center" shrinkToFit="1"/>
    </xf>
    <xf numFmtId="205" fontId="25" fillId="0" borderId="41" xfId="0" applyNumberFormat="1" applyFont="1" applyFill="1" applyBorder="1" applyAlignment="1">
      <alignment horizontal="left" vertical="center"/>
    </xf>
    <xf numFmtId="205" fontId="25" fillId="0" borderId="70" xfId="0" applyNumberFormat="1" applyFont="1" applyFill="1" applyBorder="1" applyAlignment="1">
      <alignment horizontal="left" vertical="center"/>
    </xf>
    <xf numFmtId="49" fontId="3" fillId="33" borderId="34" xfId="0" applyNumberFormat="1" applyFont="1" applyFill="1" applyBorder="1" applyAlignment="1">
      <alignment horizontal="center" vertical="center" shrinkToFit="1"/>
    </xf>
    <xf numFmtId="49" fontId="3" fillId="33" borderId="54" xfId="0" applyNumberFormat="1" applyFont="1" applyFill="1" applyBorder="1" applyAlignment="1">
      <alignment horizontal="left" vertical="center" shrinkToFit="1"/>
    </xf>
    <xf numFmtId="0" fontId="7" fillId="33" borderId="55" xfId="0" applyFont="1" applyFill="1" applyBorder="1" applyAlignment="1">
      <alignment vertical="center" shrinkToFit="1"/>
    </xf>
    <xf numFmtId="0" fontId="7" fillId="33" borderId="56" xfId="0" applyFont="1" applyFill="1" applyBorder="1" applyAlignment="1">
      <alignment vertical="center" shrinkToFit="1"/>
    </xf>
    <xf numFmtId="0" fontId="12" fillId="0" borderId="31" xfId="0" applyNumberFormat="1" applyFont="1" applyFill="1" applyBorder="1" applyAlignment="1" applyProtection="1">
      <alignment horizontal="center" vertical="center" shrinkToFit="1"/>
      <protection/>
    </xf>
    <xf numFmtId="49" fontId="3" fillId="0" borderId="31" xfId="0" applyNumberFormat="1" applyFont="1" applyFill="1" applyBorder="1" applyAlignment="1">
      <alignment horizontal="center" vertical="center" shrinkToFit="1"/>
    </xf>
    <xf numFmtId="0" fontId="7" fillId="33" borderId="55" xfId="0" applyFont="1" applyFill="1" applyBorder="1" applyAlignment="1">
      <alignment vertical="center"/>
    </xf>
    <xf numFmtId="0" fontId="7" fillId="33" borderId="56" xfId="0" applyFont="1" applyFill="1" applyBorder="1" applyAlignment="1">
      <alignment vertical="center"/>
    </xf>
    <xf numFmtId="0" fontId="25" fillId="37" borderId="13" xfId="0" applyFont="1" applyFill="1" applyBorder="1" applyAlignment="1">
      <alignment horizontal="left" vertical="center" shrinkToFit="1"/>
    </xf>
    <xf numFmtId="0" fontId="25" fillId="37" borderId="12" xfId="0" applyFont="1" applyFill="1" applyBorder="1" applyAlignment="1">
      <alignment horizontal="left" vertical="center"/>
    </xf>
    <xf numFmtId="0" fontId="25" fillId="37" borderId="13" xfId="0" applyFont="1" applyFill="1" applyBorder="1" applyAlignment="1">
      <alignment horizontal="left" vertical="center"/>
    </xf>
    <xf numFmtId="0" fontId="6" fillId="0" borderId="82" xfId="0" applyNumberFormat="1" applyFont="1" applyFill="1" applyBorder="1" applyAlignment="1" applyProtection="1">
      <alignment horizontal="center" vertical="center" shrinkToFit="1"/>
      <protection/>
    </xf>
    <xf numFmtId="0" fontId="3" fillId="37" borderId="53" xfId="0" applyNumberFormat="1" applyFont="1" applyFill="1" applyBorder="1" applyAlignment="1">
      <alignment horizontal="left" vertical="center" shrinkToFit="1"/>
    </xf>
    <xf numFmtId="0" fontId="3" fillId="37" borderId="31" xfId="0" applyNumberFormat="1" applyFont="1" applyFill="1" applyBorder="1" applyAlignment="1">
      <alignment horizontal="left" vertical="center" shrinkToFit="1"/>
    </xf>
    <xf numFmtId="0" fontId="3" fillId="37" borderId="39" xfId="0" applyNumberFormat="1" applyFont="1" applyFill="1" applyBorder="1" applyAlignment="1">
      <alignment horizontal="left" vertical="center" shrinkToFit="1"/>
    </xf>
    <xf numFmtId="49" fontId="3" fillId="33" borderId="26" xfId="0" applyNumberFormat="1" applyFont="1" applyFill="1" applyBorder="1" applyAlignment="1">
      <alignment vertical="center" shrinkToFit="1"/>
    </xf>
    <xf numFmtId="0" fontId="7" fillId="33" borderId="26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7" fillId="33" borderId="78" xfId="0" applyFont="1" applyFill="1" applyBorder="1" applyAlignment="1">
      <alignment vertical="center"/>
    </xf>
    <xf numFmtId="0" fontId="7" fillId="33" borderId="50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0" fillId="33" borderId="24" xfId="0" applyNumberFormat="1" applyFont="1" applyFill="1" applyBorder="1" applyAlignment="1">
      <alignment horizontal="center" vertical="center" shrinkToFit="1"/>
    </xf>
    <xf numFmtId="49" fontId="3" fillId="33" borderId="80" xfId="0" applyNumberFormat="1" applyFont="1" applyFill="1" applyBorder="1" applyAlignment="1">
      <alignment horizontal="left" vertical="center"/>
    </xf>
    <xf numFmtId="49" fontId="3" fillId="33" borderId="31" xfId="0" applyNumberFormat="1" applyFont="1" applyFill="1" applyBorder="1" applyAlignment="1">
      <alignment horizontal="left" vertical="center"/>
    </xf>
    <xf numFmtId="49" fontId="12" fillId="0" borderId="62" xfId="0" applyNumberFormat="1" applyFont="1" applyBorder="1" applyAlignment="1">
      <alignment horizontal="center" vertical="center" shrinkToFit="1"/>
    </xf>
    <xf numFmtId="49" fontId="12" fillId="0" borderId="63" xfId="0" applyNumberFormat="1" applyFont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left" vertical="center" shrinkToFi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189" fontId="12" fillId="37" borderId="13" xfId="0" applyNumberFormat="1" applyFont="1" applyFill="1" applyBorder="1" applyAlignment="1" applyProtection="1">
      <alignment horizontal="center" vertical="center" shrinkToFit="1"/>
      <protection/>
    </xf>
    <xf numFmtId="0" fontId="7" fillId="0" borderId="13" xfId="0" applyFont="1" applyFill="1" applyBorder="1" applyAlignment="1">
      <alignment horizontal="center" vertical="center" shrinkToFit="1"/>
    </xf>
    <xf numFmtId="189" fontId="12" fillId="37" borderId="84" xfId="0" applyNumberFormat="1" applyFont="1" applyFill="1" applyBorder="1" applyAlignment="1" applyProtection="1">
      <alignment horizontal="center" vertical="center" shrinkToFit="1"/>
      <protection/>
    </xf>
    <xf numFmtId="189" fontId="12" fillId="37" borderId="19" xfId="0" applyNumberFormat="1" applyFont="1" applyFill="1" applyBorder="1" applyAlignment="1" applyProtection="1">
      <alignment horizontal="center" vertical="center" shrinkToFit="1"/>
      <protection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7" fillId="0" borderId="26" xfId="0" applyFont="1" applyFill="1" applyBorder="1" applyAlignment="1">
      <alignment horizontal="center" vertical="center" shrinkToFit="1"/>
    </xf>
    <xf numFmtId="0" fontId="12" fillId="0" borderId="35" xfId="0" applyNumberFormat="1" applyFont="1" applyFill="1" applyBorder="1" applyAlignment="1" applyProtection="1">
      <alignment horizontal="center" vertical="center" shrinkToFit="1"/>
      <protection/>
    </xf>
    <xf numFmtId="0" fontId="7" fillId="0" borderId="35" xfId="0" applyFont="1" applyFill="1" applyBorder="1" applyAlignment="1">
      <alignment horizontal="center" vertical="center" shrinkToFit="1"/>
    </xf>
    <xf numFmtId="0" fontId="25" fillId="0" borderId="80" xfId="0" applyNumberFormat="1" applyFont="1" applyFill="1" applyBorder="1" applyAlignment="1">
      <alignment horizontal="left" vertical="center" shrinkToFit="1"/>
    </xf>
    <xf numFmtId="0" fontId="25" fillId="0" borderId="31" xfId="0" applyNumberFormat="1" applyFont="1" applyFill="1" applyBorder="1" applyAlignment="1">
      <alignment horizontal="left" vertical="center" shrinkToFit="1"/>
    </xf>
    <xf numFmtId="0" fontId="25" fillId="0" borderId="39" xfId="0" applyNumberFormat="1" applyFont="1" applyFill="1" applyBorder="1" applyAlignment="1">
      <alignment horizontal="left" vertical="center" shrinkToFit="1"/>
    </xf>
    <xf numFmtId="0" fontId="25" fillId="37" borderId="13" xfId="0" applyFont="1" applyFill="1" applyBorder="1" applyAlignment="1">
      <alignment horizontal="left" vertical="center" shrinkToFit="1"/>
    </xf>
    <xf numFmtId="49" fontId="3" fillId="33" borderId="60" xfId="0" applyNumberFormat="1" applyFont="1" applyFill="1" applyBorder="1" applyAlignment="1">
      <alignment vertical="center" shrinkToFit="1"/>
    </xf>
    <xf numFmtId="0" fontId="7" fillId="33" borderId="41" xfId="0" applyFont="1" applyFill="1" applyBorder="1" applyAlignment="1">
      <alignment vertical="center" shrinkToFit="1"/>
    </xf>
    <xf numFmtId="49" fontId="3" fillId="33" borderId="21" xfId="0" applyNumberFormat="1" applyFont="1" applyFill="1" applyBorder="1" applyAlignment="1">
      <alignment horizontal="center" vertical="center" shrinkToFit="1"/>
    </xf>
    <xf numFmtId="49" fontId="3" fillId="33" borderId="36" xfId="0" applyNumberFormat="1" applyFont="1" applyFill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3" fillId="0" borderId="62" xfId="0" applyNumberFormat="1" applyFont="1" applyFill="1" applyBorder="1" applyAlignment="1">
      <alignment horizontal="center" vertical="center" shrinkToFit="1"/>
    </xf>
    <xf numFmtId="0" fontId="7" fillId="0" borderId="35" xfId="0" applyNumberFormat="1" applyFont="1" applyFill="1" applyBorder="1" applyAlignment="1">
      <alignment horizontal="center" vertical="center" shrinkToFit="1"/>
    </xf>
    <xf numFmtId="0" fontId="7" fillId="0" borderId="63" xfId="0" applyNumberFormat="1" applyFont="1" applyFill="1" applyBorder="1" applyAlignment="1">
      <alignment horizontal="center" vertical="center" shrinkToFit="1"/>
    </xf>
    <xf numFmtId="0" fontId="7" fillId="0" borderId="25" xfId="0" applyNumberFormat="1" applyFont="1" applyFill="1" applyBorder="1" applyAlignment="1">
      <alignment horizontal="center"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66" xfId="0" applyNumberFormat="1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49" fontId="3" fillId="33" borderId="57" xfId="0" applyNumberFormat="1" applyFont="1" applyFill="1" applyBorder="1" applyAlignment="1">
      <alignment vertical="center" shrinkToFit="1"/>
    </xf>
    <xf numFmtId="0" fontId="7" fillId="33" borderId="13" xfId="0" applyFont="1" applyFill="1" applyBorder="1" applyAlignment="1">
      <alignment vertical="center" shrinkToFit="1"/>
    </xf>
    <xf numFmtId="0" fontId="7" fillId="33" borderId="14" xfId="0" applyFont="1" applyFill="1" applyBorder="1" applyAlignment="1">
      <alignment vertical="center" shrinkToFit="1"/>
    </xf>
    <xf numFmtId="0" fontId="9" fillId="0" borderId="51" xfId="0" applyFont="1" applyFill="1" applyBorder="1" applyAlignment="1">
      <alignment horizontal="center" vertical="center" shrinkToFit="1"/>
    </xf>
    <xf numFmtId="49" fontId="3" fillId="33" borderId="40" xfId="0" applyNumberFormat="1" applyFont="1" applyFill="1" applyBorder="1" applyAlignment="1">
      <alignment horizontal="center" vertical="center" shrinkToFit="1"/>
    </xf>
    <xf numFmtId="49" fontId="3" fillId="33" borderId="58" xfId="0" applyNumberFormat="1" applyFont="1" applyFill="1" applyBorder="1" applyAlignment="1">
      <alignment horizontal="center" vertical="center" shrinkToFit="1"/>
    </xf>
    <xf numFmtId="0" fontId="12" fillId="0" borderId="53" xfId="0" applyNumberFormat="1" applyFont="1" applyFill="1" applyBorder="1" applyAlignment="1">
      <alignment horizontal="center" vertical="center" shrinkToFit="1"/>
    </xf>
    <xf numFmtId="0" fontId="12" fillId="0" borderId="39" xfId="0" applyNumberFormat="1" applyFont="1" applyBorder="1" applyAlignment="1">
      <alignment horizontal="center" vertical="center" shrinkToFit="1"/>
    </xf>
    <xf numFmtId="49" fontId="15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6" fillId="0" borderId="31" xfId="0" applyNumberFormat="1" applyFont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0" fontId="3" fillId="33" borderId="53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Border="1" applyAlignment="1">
      <alignment shrinkToFit="1"/>
    </xf>
    <xf numFmtId="0" fontId="7" fillId="0" borderId="51" xfId="0" applyNumberFormat="1" applyFont="1" applyBorder="1" applyAlignment="1">
      <alignment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  <xf numFmtId="0" fontId="3" fillId="33" borderId="51" xfId="0" applyNumberFormat="1" applyFont="1" applyFill="1" applyBorder="1" applyAlignment="1">
      <alignment horizontal="center" vertical="center" shrinkToFit="1"/>
    </xf>
    <xf numFmtId="219" fontId="12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>
      <alignment horizontal="left" vertical="center" shrinkToFit="1"/>
    </xf>
    <xf numFmtId="0" fontId="3" fillId="33" borderId="31" xfId="0" applyNumberFormat="1" applyFont="1" applyFill="1" applyBorder="1" applyAlignment="1">
      <alignment horizontal="center" vertical="center" shrinkToFit="1"/>
    </xf>
    <xf numFmtId="0" fontId="7" fillId="33" borderId="31" xfId="0" applyNumberFormat="1" applyFont="1" applyFill="1" applyBorder="1" applyAlignment="1">
      <alignment horizontal="center" vertical="center" shrinkToFit="1"/>
    </xf>
    <xf numFmtId="0" fontId="7" fillId="33" borderId="51" xfId="0" applyNumberFormat="1" applyFont="1" applyFill="1" applyBorder="1" applyAlignment="1">
      <alignment horizontal="center" vertical="center" shrinkToFit="1"/>
    </xf>
    <xf numFmtId="0" fontId="7" fillId="0" borderId="51" xfId="0" applyNumberFormat="1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219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0" xfId="0" applyFont="1" applyFill="1" applyBorder="1" applyAlignment="1">
      <alignment horizontal="left" vertical="center" shrinkToFit="1"/>
    </xf>
    <xf numFmtId="0" fontId="7" fillId="0" borderId="81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65" xfId="0" applyFont="1" applyFill="1" applyBorder="1" applyAlignment="1">
      <alignment vertical="center" shrinkToFit="1"/>
    </xf>
    <xf numFmtId="0" fontId="7" fillId="0" borderId="70" xfId="0" applyFont="1" applyFill="1" applyBorder="1" applyAlignment="1">
      <alignment vertical="center" shrinkToFit="1"/>
    </xf>
    <xf numFmtId="49" fontId="3" fillId="33" borderId="72" xfId="0" applyNumberFormat="1" applyFont="1" applyFill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219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10" fillId="33" borderId="22" xfId="0" applyNumberFormat="1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left" vertical="center" shrinkToFit="1"/>
    </xf>
    <xf numFmtId="49" fontId="10" fillId="35" borderId="31" xfId="0" applyNumberFormat="1" applyFont="1" applyFill="1" applyBorder="1" applyAlignment="1">
      <alignment vertical="center"/>
    </xf>
    <xf numFmtId="0" fontId="7" fillId="35" borderId="31" xfId="0" applyFont="1" applyFill="1" applyBorder="1" applyAlignment="1">
      <alignment vertical="center"/>
    </xf>
    <xf numFmtId="49" fontId="10" fillId="35" borderId="31" xfId="0" applyNumberFormat="1" applyFont="1" applyFill="1" applyBorder="1" applyAlignment="1">
      <alignment horizontal="left" vertical="center"/>
    </xf>
    <xf numFmtId="0" fontId="7" fillId="35" borderId="31" xfId="0" applyFont="1" applyFill="1" applyBorder="1" applyAlignment="1">
      <alignment horizontal="left" vertical="center"/>
    </xf>
    <xf numFmtId="0" fontId="7" fillId="0" borderId="39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189" fontId="12" fillId="0" borderId="84" xfId="0" applyNumberFormat="1" applyFont="1" applyFill="1" applyBorder="1" applyAlignment="1" applyProtection="1">
      <alignment horizontal="center" vertical="center" shrinkToFit="1"/>
      <protection/>
    </xf>
    <xf numFmtId="189" fontId="12" fillId="0" borderId="19" xfId="0" applyNumberFormat="1" applyFont="1" applyFill="1" applyBorder="1" applyAlignment="1" applyProtection="1">
      <alignment horizontal="center" vertical="center" shrinkToFit="1"/>
      <protection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189" fontId="12" fillId="0" borderId="18" xfId="0" applyNumberFormat="1" applyFont="1" applyFill="1" applyBorder="1" applyAlignment="1" applyProtection="1">
      <alignment horizontal="center" vertical="center" shrinkToFit="1"/>
      <protection/>
    </xf>
    <xf numFmtId="189" fontId="12" fillId="0" borderId="65" xfId="0" applyNumberFormat="1" applyFont="1" applyFill="1" applyBorder="1" applyAlignment="1" applyProtection="1">
      <alignment horizontal="center" vertical="center" shrinkToFit="1"/>
      <protection/>
    </xf>
    <xf numFmtId="189" fontId="12" fillId="0" borderId="61" xfId="0" applyNumberFormat="1" applyFont="1" applyFill="1" applyBorder="1" applyAlignment="1" applyProtection="1">
      <alignment horizontal="center" vertical="center" shrinkToFit="1"/>
      <protection/>
    </xf>
    <xf numFmtId="49" fontId="12" fillId="0" borderId="64" xfId="0" applyNumberFormat="1" applyFont="1" applyBorder="1" applyAlignment="1">
      <alignment horizontal="center" vertical="center" shrinkToFit="1"/>
    </xf>
    <xf numFmtId="0" fontId="0" fillId="0" borderId="64" xfId="0" applyBorder="1" applyAlignment="1">
      <alignment/>
    </xf>
    <xf numFmtId="0" fontId="12" fillId="0" borderId="64" xfId="0" applyNumberFormat="1" applyFont="1" applyBorder="1" applyAlignment="1">
      <alignment horizontal="center" vertical="center" shrinkToFit="1"/>
    </xf>
    <xf numFmtId="189" fontId="12" fillId="0" borderId="66" xfId="0" applyNumberFormat="1" applyFont="1" applyFill="1" applyBorder="1" applyAlignment="1" applyProtection="1">
      <alignment horizontal="center" vertical="center" shrinkToFit="1"/>
      <protection/>
    </xf>
    <xf numFmtId="0" fontId="12" fillId="0" borderId="60" xfId="0" applyNumberFormat="1" applyFont="1" applyBorder="1" applyAlignment="1">
      <alignment horizontal="center" vertical="center" shrinkToFit="1"/>
    </xf>
    <xf numFmtId="0" fontId="0" fillId="0" borderId="61" xfId="0" applyBorder="1" applyAlignment="1">
      <alignment/>
    </xf>
    <xf numFmtId="0" fontId="0" fillId="0" borderId="70" xfId="0" applyBorder="1" applyAlignment="1">
      <alignment/>
    </xf>
    <xf numFmtId="219" fontId="12" fillId="0" borderId="72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6" xfId="0" applyBorder="1" applyAlignment="1">
      <alignment/>
    </xf>
    <xf numFmtId="0" fontId="0" fillId="0" borderId="68" xfId="0" applyBorder="1" applyAlignment="1">
      <alignment/>
    </xf>
    <xf numFmtId="49" fontId="12" fillId="0" borderId="54" xfId="0" applyNumberFormat="1" applyFont="1" applyBorder="1" applyAlignment="1">
      <alignment horizontal="center" vertical="center" shrinkToFit="1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36" xfId="0" applyNumberFormat="1" applyFont="1" applyBorder="1" applyAlignment="1">
      <alignment horizontal="center" vertical="center" shrinkToFit="1"/>
    </xf>
    <xf numFmtId="222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189" fontId="6" fillId="0" borderId="53" xfId="0" applyNumberFormat="1" applyFont="1" applyFill="1" applyBorder="1" applyAlignment="1" applyProtection="1">
      <alignment horizontal="center" vertical="center" shrinkToFit="1"/>
      <protection/>
    </xf>
    <xf numFmtId="189" fontId="6" fillId="0" borderId="31" xfId="0" applyNumberFormat="1" applyFont="1" applyFill="1" applyBorder="1" applyAlignment="1" applyProtection="1">
      <alignment horizontal="center" vertical="center" shrinkToFit="1"/>
      <protection/>
    </xf>
    <xf numFmtId="0" fontId="7" fillId="0" borderId="35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12" fillId="0" borderId="53" xfId="0" applyNumberFormat="1" applyFont="1" applyBorder="1" applyAlignment="1">
      <alignment horizontal="left" vertical="center"/>
    </xf>
    <xf numFmtId="0" fontId="7" fillId="0" borderId="31" xfId="0" applyNumberFormat="1" applyFont="1" applyBorder="1" applyAlignment="1">
      <alignment horizontal="left" vertical="center"/>
    </xf>
    <xf numFmtId="0" fontId="7" fillId="0" borderId="39" xfId="0" applyNumberFormat="1" applyFont="1" applyBorder="1" applyAlignment="1">
      <alignment horizontal="left" vertical="center"/>
    </xf>
    <xf numFmtId="189" fontId="6" fillId="0" borderId="51" xfId="0" applyNumberFormat="1" applyFont="1" applyFill="1" applyBorder="1" applyAlignment="1" applyProtection="1">
      <alignment horizontal="center" vertical="center" shrinkToFit="1"/>
      <protection/>
    </xf>
    <xf numFmtId="189" fontId="6" fillId="0" borderId="39" xfId="0" applyNumberFormat="1" applyFont="1" applyFill="1" applyBorder="1" applyAlignment="1" applyProtection="1">
      <alignment horizontal="center" vertical="center" shrinkToFit="1"/>
      <protection/>
    </xf>
    <xf numFmtId="49" fontId="3" fillId="35" borderId="31" xfId="0" applyNumberFormat="1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203" fontId="3" fillId="35" borderId="31" xfId="0" applyNumberFormat="1" applyFont="1" applyFill="1" applyBorder="1" applyAlignment="1">
      <alignment vertical="center"/>
    </xf>
    <xf numFmtId="203" fontId="3" fillId="35" borderId="35" xfId="0" applyNumberFormat="1" applyFont="1" applyFill="1" applyBorder="1" applyAlignment="1">
      <alignment vertical="center"/>
    </xf>
    <xf numFmtId="189" fontId="6" fillId="0" borderId="82" xfId="0" applyNumberFormat="1" applyFont="1" applyFill="1" applyBorder="1" applyAlignment="1" applyProtection="1">
      <alignment horizontal="center" vertical="center" shrinkToFit="1"/>
      <protection/>
    </xf>
    <xf numFmtId="0" fontId="25" fillId="0" borderId="41" xfId="0" applyFont="1" applyFill="1" applyBorder="1" applyAlignment="1">
      <alignment horizontal="left" vertical="center" shrinkToFit="1"/>
    </xf>
    <xf numFmtId="0" fontId="25" fillId="0" borderId="41" xfId="0" applyFont="1" applyFill="1" applyBorder="1" applyAlignment="1">
      <alignment horizontal="left" vertical="center"/>
    </xf>
    <xf numFmtId="0" fontId="25" fillId="0" borderId="70" xfId="0" applyFont="1" applyFill="1" applyBorder="1" applyAlignment="1">
      <alignment horizontal="left" vertical="center"/>
    </xf>
    <xf numFmtId="0" fontId="25" fillId="0" borderId="65" xfId="0" applyFont="1" applyBorder="1" applyAlignment="1">
      <alignment horizontal="left" vertical="center"/>
    </xf>
    <xf numFmtId="0" fontId="25" fillId="0" borderId="41" xfId="0" applyFont="1" applyBorder="1" applyAlignment="1">
      <alignment horizontal="left" vertical="center"/>
    </xf>
    <xf numFmtId="0" fontId="25" fillId="0" borderId="70" xfId="0" applyFont="1" applyBorder="1" applyAlignment="1">
      <alignment horizontal="left" vertical="center"/>
    </xf>
    <xf numFmtId="0" fontId="7" fillId="0" borderId="41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12" fillId="0" borderId="62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63" xfId="0" applyFont="1" applyBorder="1" applyAlignment="1">
      <alignment horizontal="left" vertical="center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25" fillId="0" borderId="12" xfId="0" applyFont="1" applyFill="1" applyBorder="1" applyAlignment="1">
      <alignment horizontal="left" vertical="center" shrinkToFit="1"/>
    </xf>
    <xf numFmtId="0" fontId="25" fillId="0" borderId="67" xfId="0" applyFont="1" applyFill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67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25" fillId="0" borderId="13" xfId="0" applyNumberFormat="1" applyFont="1" applyFill="1" applyBorder="1" applyAlignment="1">
      <alignment horizontal="left" vertical="center"/>
    </xf>
    <xf numFmtId="0" fontId="25" fillId="0" borderId="67" xfId="0" applyNumberFormat="1" applyFont="1" applyFill="1" applyBorder="1" applyAlignment="1">
      <alignment horizontal="left" vertical="center"/>
    </xf>
    <xf numFmtId="0" fontId="25" fillId="0" borderId="24" xfId="0" applyFont="1" applyBorder="1" applyAlignment="1">
      <alignment horizontal="left" vertical="center"/>
    </xf>
    <xf numFmtId="0" fontId="25" fillId="0" borderId="55" xfId="0" applyFont="1" applyBorder="1" applyAlignment="1">
      <alignment horizontal="left" vertical="center"/>
    </xf>
    <xf numFmtId="0" fontId="25" fillId="0" borderId="68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78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 shrinkToFit="1"/>
    </xf>
    <xf numFmtId="0" fontId="3" fillId="35" borderId="53" xfId="0" applyNumberFormat="1" applyFont="1" applyFill="1" applyBorder="1" applyAlignment="1">
      <alignment horizontal="center" vertical="center" shrinkToFit="1"/>
    </xf>
    <xf numFmtId="0" fontId="3" fillId="35" borderId="31" xfId="0" applyNumberFormat="1" applyFont="1" applyFill="1" applyBorder="1" applyAlignment="1">
      <alignment horizontal="center" vertical="center" shrinkToFit="1"/>
    </xf>
    <xf numFmtId="0" fontId="3" fillId="35" borderId="39" xfId="0" applyNumberFormat="1" applyFont="1" applyFill="1" applyBorder="1" applyAlignment="1">
      <alignment horizontal="center" vertical="center" shrinkToFit="1"/>
    </xf>
    <xf numFmtId="0" fontId="7" fillId="0" borderId="55" xfId="0" applyFont="1" applyBorder="1" applyAlignment="1">
      <alignment vertical="center" shrinkToFit="1"/>
    </xf>
    <xf numFmtId="0" fontId="7" fillId="0" borderId="56" xfId="0" applyFont="1" applyBorder="1" applyAlignment="1">
      <alignment vertical="center" shrinkToFit="1"/>
    </xf>
    <xf numFmtId="0" fontId="25" fillId="0" borderId="55" xfId="0" applyNumberFormat="1" applyFont="1" applyFill="1" applyBorder="1" applyAlignment="1">
      <alignment horizontal="left" vertical="center"/>
    </xf>
    <xf numFmtId="0" fontId="25" fillId="0" borderId="68" xfId="0" applyNumberFormat="1" applyFont="1" applyFill="1" applyBorder="1" applyAlignment="1">
      <alignment horizontal="left" vertical="center"/>
    </xf>
    <xf numFmtId="0" fontId="7" fillId="0" borderId="5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12" fillId="0" borderId="38" xfId="0" applyNumberFormat="1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30" fillId="0" borderId="80" xfId="0" applyFont="1" applyBorder="1" applyAlignment="1">
      <alignment horizontal="center" vertical="top" wrapText="1"/>
    </xf>
    <xf numFmtId="0" fontId="30" fillId="0" borderId="31" xfId="0" applyFont="1" applyBorder="1" applyAlignment="1">
      <alignment horizontal="center" vertical="top" wrapText="1"/>
    </xf>
    <xf numFmtId="0" fontId="30" fillId="0" borderId="39" xfId="0" applyFont="1" applyBorder="1" applyAlignment="1">
      <alignment horizontal="center" vertical="top" wrapText="1"/>
    </xf>
    <xf numFmtId="49" fontId="22" fillId="0" borderId="20" xfId="0" applyNumberFormat="1" applyFont="1" applyBorder="1" applyAlignment="1" applyProtection="1">
      <alignment horizontal="center" vertical="center" shrinkToFit="1"/>
      <protection locked="0"/>
    </xf>
    <xf numFmtId="49" fontId="22" fillId="0" borderId="36" xfId="0" applyNumberFormat="1" applyFont="1" applyBorder="1" applyAlignment="1" applyProtection="1">
      <alignment horizontal="center" vertical="center" shrinkToFit="1"/>
      <protection locked="0"/>
    </xf>
    <xf numFmtId="219" fontId="24" fillId="0" borderId="12" xfId="0" applyNumberFormat="1" applyFont="1" applyBorder="1" applyAlignment="1" applyProtection="1">
      <alignment horizontal="center" vertical="center" shrinkToFit="1"/>
      <protection locked="0"/>
    </xf>
    <xf numFmtId="219" fontId="24" fillId="0" borderId="67" xfId="0" applyNumberFormat="1" applyFont="1" applyBorder="1" applyAlignment="1" applyProtection="1">
      <alignment horizontal="center" vertical="center" shrinkToFit="1"/>
      <protection locked="0"/>
    </xf>
    <xf numFmtId="219" fontId="24" fillId="0" borderId="13" xfId="0" applyNumberFormat="1" applyFont="1" applyBorder="1" applyAlignment="1" applyProtection="1">
      <alignment horizontal="center" vertical="center" shrinkToFit="1"/>
      <protection locked="0"/>
    </xf>
    <xf numFmtId="49" fontId="22" fillId="0" borderId="85" xfId="0" applyNumberFormat="1" applyFont="1" applyBorder="1" applyAlignment="1" applyProtection="1">
      <alignment horizontal="center" vertical="center" shrinkToFit="1"/>
      <protection locked="0"/>
    </xf>
    <xf numFmtId="49" fontId="22" fillId="0" borderId="86" xfId="0" applyNumberFormat="1" applyFont="1" applyBorder="1" applyAlignment="1" applyProtection="1">
      <alignment horizontal="center" vertical="center" shrinkToFit="1"/>
      <protection locked="0"/>
    </xf>
    <xf numFmtId="219" fontId="24" fillId="0" borderId="14" xfId="0" applyNumberFormat="1" applyFont="1" applyBorder="1" applyAlignment="1" applyProtection="1">
      <alignment horizontal="center" vertical="center" shrinkToFit="1"/>
      <protection locked="0"/>
    </xf>
    <xf numFmtId="49" fontId="22" fillId="0" borderId="87" xfId="0" applyNumberFormat="1" applyFont="1" applyBorder="1" applyAlignment="1" applyProtection="1">
      <alignment horizontal="center" vertical="center" shrinkToFit="1"/>
      <protection locked="0"/>
    </xf>
    <xf numFmtId="49" fontId="22" fillId="0" borderId="88" xfId="0" applyNumberFormat="1" applyFont="1" applyBorder="1" applyAlignment="1" applyProtection="1">
      <alignment horizontal="center" vertical="center" shrinkToFit="1"/>
      <protection locked="0"/>
    </xf>
    <xf numFmtId="49" fontId="19" fillId="0" borderId="80" xfId="0" applyNumberFormat="1" applyFont="1" applyBorder="1" applyAlignment="1" applyProtection="1">
      <alignment horizontal="center" vertical="center" shrinkToFit="1"/>
      <protection locked="0"/>
    </xf>
    <xf numFmtId="49" fontId="19" fillId="0" borderId="31" xfId="0" applyNumberFormat="1" applyFont="1" applyBorder="1" applyAlignment="1" applyProtection="1">
      <alignment horizontal="center" vertical="center" shrinkToFit="1"/>
      <protection locked="0"/>
    </xf>
    <xf numFmtId="49" fontId="19" fillId="0" borderId="39" xfId="0" applyNumberFormat="1" applyFont="1" applyBorder="1" applyAlignment="1" applyProtection="1">
      <alignment horizontal="center" vertical="center" shrinkToFit="1"/>
      <protection locked="0"/>
    </xf>
    <xf numFmtId="49" fontId="19" fillId="0" borderId="80" xfId="0" applyNumberFormat="1" applyFont="1" applyBorder="1" applyAlignment="1" applyProtection="1">
      <alignment vertical="center" shrinkToFit="1"/>
      <protection locked="0"/>
    </xf>
    <xf numFmtId="49" fontId="19" fillId="0" borderId="31" xfId="0" applyNumberFormat="1" applyFont="1" applyBorder="1" applyAlignment="1" applyProtection="1">
      <alignment vertical="center" shrinkToFit="1"/>
      <protection locked="0"/>
    </xf>
    <xf numFmtId="49" fontId="19" fillId="0" borderId="39" xfId="0" applyNumberFormat="1" applyFont="1" applyBorder="1" applyAlignment="1" applyProtection="1">
      <alignment vertical="center" shrinkToFit="1"/>
      <protection locked="0"/>
    </xf>
    <xf numFmtId="49" fontId="22" fillId="0" borderId="25" xfId="0" applyNumberFormat="1" applyFont="1" applyBorder="1" applyAlignment="1" applyProtection="1">
      <alignment horizontal="center" vertical="center" shrinkToFit="1"/>
      <protection locked="0"/>
    </xf>
    <xf numFmtId="219" fontId="24" fillId="0" borderId="24" xfId="0" applyNumberFormat="1" applyFont="1" applyBorder="1" applyAlignment="1" applyProtection="1">
      <alignment horizontal="center" vertical="center" shrinkToFit="1"/>
      <protection locked="0"/>
    </xf>
    <xf numFmtId="219" fontId="24" fillId="0" borderId="68" xfId="0" applyNumberFormat="1" applyFont="1" applyBorder="1" applyAlignment="1" applyProtection="1">
      <alignment horizontal="center" vertical="center" shrinkToFit="1"/>
      <protection locked="0"/>
    </xf>
    <xf numFmtId="219" fontId="24" fillId="0" borderId="56" xfId="0" applyNumberFormat="1" applyFont="1" applyBorder="1" applyAlignment="1" applyProtection="1">
      <alignment horizontal="center" vertical="center" shrinkToFit="1"/>
      <protection locked="0"/>
    </xf>
    <xf numFmtId="219" fontId="24" fillId="0" borderId="55" xfId="0" applyNumberFormat="1" applyFont="1" applyBorder="1" applyAlignment="1" applyProtection="1">
      <alignment horizontal="center" vertical="center" shrinkToFit="1"/>
      <protection locked="0"/>
    </xf>
    <xf numFmtId="49" fontId="22" fillId="0" borderId="89" xfId="0" applyNumberFormat="1" applyFont="1" applyBorder="1" applyAlignment="1" applyProtection="1">
      <alignment horizontal="center" vertical="center" shrinkToFit="1"/>
      <protection locked="0"/>
    </xf>
    <xf numFmtId="49" fontId="22" fillId="0" borderId="90" xfId="0" applyNumberFormat="1" applyFont="1" applyBorder="1" applyAlignment="1" applyProtection="1">
      <alignment horizontal="center" vertical="center" shrinkToFit="1"/>
      <protection locked="0"/>
    </xf>
    <xf numFmtId="0" fontId="34" fillId="0" borderId="65" xfId="0" applyNumberFormat="1" applyFont="1" applyBorder="1" applyAlignment="1" applyProtection="1">
      <alignment horizontal="left" vertical="center" shrinkToFit="1"/>
      <protection locked="0"/>
    </xf>
    <xf numFmtId="0" fontId="34" fillId="0" borderId="41" xfId="0" applyNumberFormat="1" applyFont="1" applyBorder="1" applyAlignment="1" applyProtection="1">
      <alignment horizontal="left" vertical="center" shrinkToFit="1"/>
      <protection locked="0"/>
    </xf>
    <xf numFmtId="0" fontId="20" fillId="0" borderId="41" xfId="0" applyNumberFormat="1" applyFont="1" applyBorder="1" applyAlignment="1" applyProtection="1">
      <alignment horizontal="center" vertical="center" shrinkToFit="1"/>
      <protection locked="0"/>
    </xf>
    <xf numFmtId="0" fontId="20" fillId="0" borderId="61" xfId="0" applyNumberFormat="1" applyFont="1" applyBorder="1" applyAlignment="1" applyProtection="1">
      <alignment horizontal="center" vertical="center" shrinkToFit="1"/>
      <protection locked="0"/>
    </xf>
    <xf numFmtId="49" fontId="19" fillId="0" borderId="65" xfId="0" applyNumberFormat="1" applyFont="1" applyBorder="1" applyAlignment="1" applyProtection="1">
      <alignment horizontal="center" vertical="center" shrinkToFit="1"/>
      <protection locked="0"/>
    </xf>
    <xf numFmtId="49" fontId="19" fillId="0" borderId="41" xfId="0" applyNumberFormat="1" applyFont="1" applyBorder="1" applyAlignment="1" applyProtection="1">
      <alignment horizontal="center" vertical="center" shrinkToFit="1"/>
      <protection locked="0"/>
    </xf>
    <xf numFmtId="0" fontId="35" fillId="0" borderId="41" xfId="0" applyFont="1" applyBorder="1" applyAlignment="1" applyProtection="1">
      <alignment horizontal="center" vertical="center" shrinkToFit="1"/>
      <protection locked="0"/>
    </xf>
    <xf numFmtId="49" fontId="22" fillId="0" borderId="41" xfId="0" applyNumberFormat="1" applyFont="1" applyBorder="1" applyAlignment="1" applyProtection="1">
      <alignment horizontal="center" vertical="center" shrinkToFit="1"/>
      <protection locked="0"/>
    </xf>
    <xf numFmtId="49" fontId="22" fillId="0" borderId="61" xfId="0" applyNumberFormat="1" applyFont="1" applyBorder="1" applyAlignment="1" applyProtection="1">
      <alignment horizontal="center" vertical="center" shrinkToFit="1"/>
      <protection locked="0"/>
    </xf>
    <xf numFmtId="0" fontId="34" fillId="0" borderId="12" xfId="0" applyNumberFormat="1" applyFont="1" applyBorder="1" applyAlignment="1" applyProtection="1">
      <alignment horizontal="left" vertical="center" shrinkToFit="1"/>
      <protection locked="0"/>
    </xf>
    <xf numFmtId="0" fontId="34" fillId="0" borderId="13" xfId="0" applyNumberFormat="1" applyFont="1" applyBorder="1" applyAlignment="1" applyProtection="1">
      <alignment horizontal="left" vertical="center" shrinkToFit="1"/>
      <protection locked="0"/>
    </xf>
    <xf numFmtId="0" fontId="20" fillId="0" borderId="13" xfId="0" applyNumberFormat="1" applyFont="1" applyBorder="1" applyAlignment="1" applyProtection="1">
      <alignment horizontal="center" vertical="center" shrinkToFit="1"/>
      <protection locked="0"/>
    </xf>
    <xf numFmtId="0" fontId="20" fillId="0" borderId="14" xfId="0" applyNumberFormat="1" applyFont="1" applyBorder="1" applyAlignment="1" applyProtection="1">
      <alignment horizontal="center" vertical="center" shrinkToFit="1"/>
      <protection locked="0"/>
    </xf>
    <xf numFmtId="0" fontId="34" fillId="0" borderId="24" xfId="0" applyNumberFormat="1" applyFont="1" applyBorder="1" applyAlignment="1" applyProtection="1">
      <alignment horizontal="left" vertical="center" shrinkToFit="1"/>
      <protection locked="0"/>
    </xf>
    <xf numFmtId="0" fontId="34" fillId="0" borderId="55" xfId="0" applyNumberFormat="1" applyFont="1" applyBorder="1" applyAlignment="1" applyProtection="1">
      <alignment horizontal="left" vertical="center" shrinkToFit="1"/>
      <protection locked="0"/>
    </xf>
    <xf numFmtId="0" fontId="20" fillId="0" borderId="55" xfId="0" applyNumberFormat="1" applyFont="1" applyBorder="1" applyAlignment="1" applyProtection="1">
      <alignment horizontal="center" vertical="center" shrinkToFit="1"/>
      <protection locked="0"/>
    </xf>
    <xf numFmtId="0" fontId="20" fillId="0" borderId="56" xfId="0" applyNumberFormat="1" applyFont="1" applyBorder="1" applyAlignment="1" applyProtection="1">
      <alignment horizontal="center" vertical="center" shrinkToFit="1"/>
      <protection locked="0"/>
    </xf>
    <xf numFmtId="0" fontId="20" fillId="0" borderId="18" xfId="0" applyNumberFormat="1" applyFont="1" applyBorder="1" applyAlignment="1" applyProtection="1">
      <alignment horizontal="center" vertical="center" shrinkToFit="1"/>
      <protection locked="0"/>
    </xf>
    <xf numFmtId="0" fontId="20" fillId="0" borderId="19" xfId="0" applyNumberFormat="1" applyFont="1" applyBorder="1" applyAlignment="1" applyProtection="1">
      <alignment horizontal="center" vertical="center" shrinkToFit="1"/>
      <protection locked="0"/>
    </xf>
    <xf numFmtId="49" fontId="19" fillId="0" borderId="80" xfId="0" applyNumberFormat="1" applyFont="1" applyBorder="1" applyAlignment="1" applyProtection="1">
      <alignment horizontal="left" vertical="center" shrinkToFit="1"/>
      <protection locked="0"/>
    </xf>
    <xf numFmtId="49" fontId="19" fillId="0" borderId="31" xfId="0" applyNumberFormat="1" applyFont="1" applyBorder="1" applyAlignment="1" applyProtection="1">
      <alignment horizontal="left" vertical="center" shrinkToFit="1"/>
      <protection locked="0"/>
    </xf>
    <xf numFmtId="0" fontId="34" fillId="0" borderId="31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39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12" xfId="0" applyNumberFormat="1" applyFont="1" applyBorder="1" applyAlignment="1" applyProtection="1">
      <alignment horizontal="center" vertical="center" shrinkToFit="1"/>
      <protection locked="0"/>
    </xf>
    <xf numFmtId="0" fontId="34" fillId="0" borderId="13" xfId="0" applyNumberFormat="1" applyFont="1" applyBorder="1" applyAlignment="1" applyProtection="1">
      <alignment horizontal="center" vertical="center" shrinkToFit="1"/>
      <protection locked="0"/>
    </xf>
    <xf numFmtId="0" fontId="34" fillId="0" borderId="24" xfId="0" applyNumberFormat="1" applyFont="1" applyBorder="1" applyAlignment="1" applyProtection="1">
      <alignment horizontal="center" vertical="center" shrinkToFit="1"/>
      <protection locked="0"/>
    </xf>
    <xf numFmtId="0" fontId="34" fillId="0" borderId="55" xfId="0" applyNumberFormat="1" applyFont="1" applyBorder="1" applyAlignment="1" applyProtection="1">
      <alignment horizontal="center" vertical="center" shrinkToFit="1"/>
      <protection locked="0"/>
    </xf>
    <xf numFmtId="0" fontId="34" fillId="0" borderId="25" xfId="0" applyNumberFormat="1" applyFont="1" applyBorder="1" applyAlignment="1" applyProtection="1">
      <alignment horizontal="center" vertical="center" shrinkToFit="1"/>
      <protection locked="0"/>
    </xf>
    <xf numFmtId="0" fontId="34" fillId="0" borderId="18" xfId="0" applyNumberFormat="1" applyFont="1" applyBorder="1" applyAlignment="1" applyProtection="1">
      <alignment horizontal="center" vertical="center" shrinkToFit="1"/>
      <protection locked="0"/>
    </xf>
    <xf numFmtId="49" fontId="14" fillId="33" borderId="12" xfId="0" applyNumberFormat="1" applyFont="1" applyFill="1" applyBorder="1" applyAlignment="1">
      <alignment horizontal="left" vertical="center" shrinkToFit="1"/>
    </xf>
    <xf numFmtId="0" fontId="14" fillId="33" borderId="13" xfId="0" applyFont="1" applyFill="1" applyBorder="1" applyAlignment="1">
      <alignment vertical="center" shrinkToFit="1"/>
    </xf>
    <xf numFmtId="0" fontId="17" fillId="0" borderId="12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49" fontId="14" fillId="0" borderId="12" xfId="0" applyNumberFormat="1" applyFont="1" applyBorder="1" applyAlignment="1">
      <alignment horizontal="left" vertical="center" shrinkToFit="1"/>
    </xf>
    <xf numFmtId="0" fontId="14" fillId="0" borderId="13" xfId="0" applyFont="1" applyBorder="1" applyAlignment="1">
      <alignment vertical="center" shrinkToFit="1"/>
    </xf>
    <xf numFmtId="49" fontId="14" fillId="33" borderId="14" xfId="0" applyNumberFormat="1" applyFont="1" applyFill="1" applyBorder="1" applyAlignment="1">
      <alignment horizontal="left" vertical="center" shrinkToFit="1"/>
    </xf>
    <xf numFmtId="49" fontId="14" fillId="35" borderId="29" xfId="0" applyNumberFormat="1" applyFont="1" applyFill="1" applyBorder="1" applyAlignment="1">
      <alignment vertical="center" shrinkToFit="1"/>
    </xf>
    <xf numFmtId="0" fontId="0" fillId="35" borderId="0" xfId="0" applyFont="1" applyFill="1" applyAlignment="1">
      <alignment vertical="center" shrinkToFit="1"/>
    </xf>
    <xf numFmtId="0" fontId="0" fillId="35" borderId="17" xfId="0" applyFont="1" applyFill="1" applyBorder="1" applyAlignment="1">
      <alignment vertical="center" shrinkToFit="1"/>
    </xf>
    <xf numFmtId="49" fontId="14" fillId="0" borderId="13" xfId="0" applyNumberFormat="1" applyFont="1" applyBorder="1" applyAlignment="1">
      <alignment horizontal="left" vertical="center" shrinkToFit="1"/>
    </xf>
    <xf numFmtId="49" fontId="14" fillId="0" borderId="14" xfId="0" applyNumberFormat="1" applyFont="1" applyBorder="1" applyAlignment="1">
      <alignment horizontal="left" vertical="center" shrinkToFit="1"/>
    </xf>
    <xf numFmtId="0" fontId="17" fillId="0" borderId="30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17" fillId="0" borderId="3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14" fillId="33" borderId="80" xfId="0" applyNumberFormat="1" applyFont="1" applyFill="1" applyBorder="1" applyAlignment="1">
      <alignment horizontal="center" vertical="center" shrinkToFit="1"/>
    </xf>
    <xf numFmtId="0" fontId="13" fillId="33" borderId="51" xfId="0" applyFont="1" applyFill="1" applyBorder="1" applyAlignment="1">
      <alignment shrinkToFit="1"/>
    </xf>
    <xf numFmtId="0" fontId="14" fillId="33" borderId="80" xfId="0" applyFont="1" applyFill="1" applyBorder="1" applyAlignment="1">
      <alignment horizontal="center" vertical="center" shrinkToFit="1"/>
    </xf>
    <xf numFmtId="0" fontId="14" fillId="33" borderId="51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9525</xdr:colOff>
      <xdr:row>45</xdr:row>
      <xdr:rowOff>76200</xdr:rowOff>
    </xdr:from>
    <xdr:to>
      <xdr:col>40</xdr:col>
      <xdr:colOff>95250</xdr:colOff>
      <xdr:row>47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699135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32</xdr:col>
      <xdr:colOff>9525</xdr:colOff>
      <xdr:row>48</xdr:row>
      <xdr:rowOff>19050</xdr:rowOff>
    </xdr:from>
    <xdr:to>
      <xdr:col>40</xdr:col>
      <xdr:colOff>95250</xdr:colOff>
      <xdr:row>50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739140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114300</xdr:colOff>
      <xdr:row>0</xdr:row>
      <xdr:rowOff>0</xdr:rowOff>
    </xdr:from>
    <xdr:to>
      <xdr:col>52</xdr:col>
      <xdr:colOff>142875</xdr:colOff>
      <xdr:row>0</xdr:row>
      <xdr:rowOff>228600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0"/>
          <a:ext cx="2943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47625</xdr:colOff>
      <xdr:row>69</xdr:row>
      <xdr:rowOff>66675</xdr:rowOff>
    </xdr:from>
    <xdr:to>
      <xdr:col>30</xdr:col>
      <xdr:colOff>104775</xdr:colOff>
      <xdr:row>71</xdr:row>
      <xdr:rowOff>28575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0544175"/>
          <a:ext cx="29432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561975</xdr:colOff>
      <xdr:row>1</xdr:row>
      <xdr:rowOff>457200</xdr:rowOff>
    </xdr:from>
    <xdr:ext cx="2038350" cy="180975"/>
    <xdr:sp>
      <xdr:nvSpPr>
        <xdr:cNvPr id="1" name="AutoShape 1"/>
        <xdr:cNvSpPr>
          <a:spLocks/>
        </xdr:cNvSpPr>
      </xdr:nvSpPr>
      <xdr:spPr>
        <a:xfrm>
          <a:off x="1743075" y="609600"/>
          <a:ext cx="2038350" cy="180975"/>
        </a:xfrm>
        <a:prstGeom prst="borderCallout1">
          <a:avLst>
            <a:gd name="adj1" fmla="val -78504"/>
            <a:gd name="adj2" fmla="val 492106"/>
            <a:gd name="adj3" fmla="val -53736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 fPrintsWithSheet="0"/>
  </xdr:oneCellAnchor>
  <xdr:oneCellAnchor>
    <xdr:from>
      <xdr:col>7</xdr:col>
      <xdr:colOff>19050</xdr:colOff>
      <xdr:row>1</xdr:row>
      <xdr:rowOff>28575</xdr:rowOff>
    </xdr:from>
    <xdr:ext cx="2381250" cy="200025"/>
    <xdr:sp>
      <xdr:nvSpPr>
        <xdr:cNvPr id="2" name="AutoShape 2"/>
        <xdr:cNvSpPr>
          <a:spLocks/>
        </xdr:cNvSpPr>
      </xdr:nvSpPr>
      <xdr:spPr>
        <a:xfrm>
          <a:off x="5476875" y="180975"/>
          <a:ext cx="2381250" cy="200025"/>
        </a:xfrm>
        <a:prstGeom prst="borderCallout1">
          <a:avLst>
            <a:gd name="adj1" fmla="val -100000"/>
            <a:gd name="adj2" fmla="val 392856"/>
            <a:gd name="adj3" fmla="val -53199"/>
            <a:gd name="adj4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514350</xdr:colOff>
      <xdr:row>1</xdr:row>
      <xdr:rowOff>495300</xdr:rowOff>
    </xdr:from>
    <xdr:ext cx="2047875" cy="171450"/>
    <xdr:sp>
      <xdr:nvSpPr>
        <xdr:cNvPr id="1" name="AutoShape 11"/>
        <xdr:cNvSpPr>
          <a:spLocks/>
        </xdr:cNvSpPr>
      </xdr:nvSpPr>
      <xdr:spPr>
        <a:xfrm>
          <a:off x="1695450" y="647700"/>
          <a:ext cx="2047875" cy="171450"/>
        </a:xfrm>
        <a:prstGeom prst="borderCallout1">
          <a:avLst>
            <a:gd name="adj1" fmla="val -76046"/>
            <a:gd name="adj2" fmla="val 494444"/>
            <a:gd name="adj3" fmla="val -53722"/>
            <a:gd name="adj4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/>
  </xdr:oneCellAnchor>
  <xdr:oneCellAnchor>
    <xdr:from>
      <xdr:col>7</xdr:col>
      <xdr:colOff>9525</xdr:colOff>
      <xdr:row>1</xdr:row>
      <xdr:rowOff>47625</xdr:rowOff>
    </xdr:from>
    <xdr:ext cx="2381250" cy="180975"/>
    <xdr:sp>
      <xdr:nvSpPr>
        <xdr:cNvPr id="2" name="AutoShape 12"/>
        <xdr:cNvSpPr>
          <a:spLocks/>
        </xdr:cNvSpPr>
      </xdr:nvSpPr>
      <xdr:spPr>
        <a:xfrm>
          <a:off x="5467350" y="200025"/>
          <a:ext cx="2381250" cy="180975"/>
        </a:xfrm>
        <a:prstGeom prst="borderCallout1">
          <a:avLst>
            <a:gd name="adj1" fmla="val -99199"/>
            <a:gd name="adj2" fmla="val 465791"/>
            <a:gd name="adj3" fmla="val -53199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hf.net/files/rfr/gamesheet2008_entrymanual.pdf" TargetMode="External" /><Relationship Id="rId2" Type="http://schemas.openxmlformats.org/officeDocument/2006/relationships/hyperlink" Target="http://www.kihf.net/files/rfr/announcer_handbook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10"/>
    <pageSetUpPr fitToPage="1"/>
  </sheetPr>
  <dimension ref="A1:BD109"/>
  <sheetViews>
    <sheetView showGridLines="0" showRowColHeaders="0" tabSelected="1" zoomScale="110" zoomScaleNormal="110" zoomScalePageLayoutView="0" workbookViewId="0" topLeftCell="A1">
      <selection activeCell="A1" sqref="A1:V1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55" width="2.50390625" style="1" customWidth="1"/>
    <col min="56" max="16384" width="9.00390625" style="1" customWidth="1"/>
  </cols>
  <sheetData>
    <row r="1" spans="1:56" ht="27" customHeight="1">
      <c r="A1" s="385" t="s">
        <v>269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247" t="s">
        <v>1013</v>
      </c>
      <c r="X1" s="87"/>
      <c r="Y1" s="386" t="s">
        <v>248</v>
      </c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86"/>
      <c r="AO1" s="386"/>
      <c r="AP1" s="88"/>
      <c r="AQ1" s="88"/>
      <c r="AR1" s="88"/>
      <c r="AS1" s="87"/>
      <c r="AT1" s="87"/>
      <c r="AU1" s="87"/>
      <c r="AV1" s="87"/>
      <c r="AW1" s="89"/>
      <c r="AX1" s="87"/>
      <c r="AY1" s="87"/>
      <c r="AZ1" s="90" t="s">
        <v>247</v>
      </c>
      <c r="BA1" s="90"/>
      <c r="BB1" s="90"/>
      <c r="BD1" s="221" t="s">
        <v>807</v>
      </c>
    </row>
    <row r="2" spans="1:56" s="2" customFormat="1" ht="14.25" customHeight="1">
      <c r="A2" s="471" t="s">
        <v>578</v>
      </c>
      <c r="B2" s="472"/>
      <c r="C2" s="479" t="s">
        <v>924</v>
      </c>
      <c r="D2" s="480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2"/>
      <c r="T2" s="387" t="s">
        <v>577</v>
      </c>
      <c r="U2" s="388"/>
      <c r="V2" s="389"/>
      <c r="W2" s="490" t="s">
        <v>808</v>
      </c>
      <c r="X2" s="491"/>
      <c r="Y2" s="491"/>
      <c r="Z2" s="491"/>
      <c r="AA2" s="491"/>
      <c r="AB2" s="491"/>
      <c r="AC2" s="491"/>
      <c r="AD2" s="492"/>
      <c r="AE2" s="387" t="s">
        <v>576</v>
      </c>
      <c r="AF2" s="493"/>
      <c r="AG2" s="494"/>
      <c r="AH2" s="495"/>
      <c r="AI2" s="495"/>
      <c r="AJ2" s="495"/>
      <c r="AK2" s="495"/>
      <c r="AL2" s="496"/>
      <c r="AM2" s="387" t="s">
        <v>468</v>
      </c>
      <c r="AN2" s="321"/>
      <c r="AO2" s="351" t="s">
        <v>929</v>
      </c>
      <c r="AP2" s="352"/>
      <c r="AQ2" s="353"/>
      <c r="AR2" s="497" t="s">
        <v>574</v>
      </c>
      <c r="AS2" s="321"/>
      <c r="AT2" s="322"/>
      <c r="AU2" s="483" t="s">
        <v>803</v>
      </c>
      <c r="AV2" s="484"/>
      <c r="AW2" s="485"/>
      <c r="AX2" s="387" t="s">
        <v>583</v>
      </c>
      <c r="AY2" s="497"/>
      <c r="AZ2" s="493"/>
      <c r="BA2" s="394"/>
      <c r="BB2" s="395"/>
      <c r="BD2" s="222">
        <v>1500</v>
      </c>
    </row>
    <row r="3" spans="1:54" ht="5.2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</row>
    <row r="4" spans="1:56" s="3" customFormat="1" ht="10.5" customHeight="1">
      <c r="A4" s="473" t="s">
        <v>272</v>
      </c>
      <c r="B4" s="474"/>
      <c r="C4" s="474"/>
      <c r="D4" s="474"/>
      <c r="E4" s="474"/>
      <c r="F4" s="475"/>
      <c r="G4" s="334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7"/>
      <c r="V4" s="486" t="s">
        <v>273</v>
      </c>
      <c r="W4" s="390"/>
      <c r="X4" s="390"/>
      <c r="Y4" s="390"/>
      <c r="Z4" s="390"/>
      <c r="AA4" s="390"/>
      <c r="AB4" s="390"/>
      <c r="AC4" s="390"/>
      <c r="AD4" s="486" t="s">
        <v>588</v>
      </c>
      <c r="AE4" s="390"/>
      <c r="AF4" s="390"/>
      <c r="AG4" s="390"/>
      <c r="AH4" s="390"/>
      <c r="AI4" s="391"/>
      <c r="AJ4" s="398"/>
      <c r="AK4" s="399"/>
      <c r="AL4" s="399"/>
      <c r="AM4" s="399"/>
      <c r="AN4" s="399"/>
      <c r="AO4" s="400"/>
      <c r="AP4" s="390" t="s">
        <v>274</v>
      </c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  <c r="BB4" s="391"/>
      <c r="BD4" s="220"/>
    </row>
    <row r="5" spans="1:54" s="3" customFormat="1" ht="10.5" customHeight="1">
      <c r="A5" s="476"/>
      <c r="B5" s="477"/>
      <c r="C5" s="477"/>
      <c r="D5" s="477"/>
      <c r="E5" s="477"/>
      <c r="F5" s="478"/>
      <c r="G5" s="338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40"/>
      <c r="V5" s="487"/>
      <c r="W5" s="488"/>
      <c r="X5" s="488"/>
      <c r="Y5" s="488"/>
      <c r="Z5" s="488"/>
      <c r="AA5" s="488"/>
      <c r="AB5" s="488"/>
      <c r="AC5" s="488"/>
      <c r="AD5" s="487"/>
      <c r="AE5" s="488"/>
      <c r="AF5" s="488"/>
      <c r="AG5" s="488"/>
      <c r="AH5" s="488"/>
      <c r="AI5" s="489"/>
      <c r="AJ5" s="401"/>
      <c r="AK5" s="402"/>
      <c r="AL5" s="402"/>
      <c r="AM5" s="402"/>
      <c r="AN5" s="402"/>
      <c r="AO5" s="403"/>
      <c r="AP5" s="392"/>
      <c r="AQ5" s="392"/>
      <c r="AR5" s="392"/>
      <c r="AS5" s="392"/>
      <c r="AT5" s="392"/>
      <c r="AU5" s="392"/>
      <c r="AV5" s="392"/>
      <c r="AW5" s="392"/>
      <c r="AX5" s="392"/>
      <c r="AY5" s="392"/>
      <c r="AZ5" s="392"/>
      <c r="BA5" s="392"/>
      <c r="BB5" s="393"/>
    </row>
    <row r="6" spans="1:54" s="4" customFormat="1" ht="12" customHeight="1">
      <c r="A6" s="29" t="s">
        <v>275</v>
      </c>
      <c r="B6" s="465" t="s">
        <v>787</v>
      </c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7" t="s">
        <v>251</v>
      </c>
      <c r="P6" s="467"/>
      <c r="Q6" s="467"/>
      <c r="R6" s="467"/>
      <c r="S6" s="458"/>
      <c r="T6" s="379" t="s">
        <v>276</v>
      </c>
      <c r="U6" s="380"/>
      <c r="V6" s="29" t="s">
        <v>278</v>
      </c>
      <c r="W6" s="379" t="s">
        <v>279</v>
      </c>
      <c r="X6" s="379"/>
      <c r="Y6" s="379"/>
      <c r="Z6" s="30" t="s">
        <v>280</v>
      </c>
      <c r="AA6" s="30" t="s">
        <v>281</v>
      </c>
      <c r="AB6" s="30" t="s">
        <v>282</v>
      </c>
      <c r="AC6" s="31" t="s">
        <v>283</v>
      </c>
      <c r="AD6" s="29" t="s">
        <v>589</v>
      </c>
      <c r="AE6" s="30" t="s">
        <v>590</v>
      </c>
      <c r="AF6" s="117" t="s">
        <v>304</v>
      </c>
      <c r="AG6" s="117" t="s">
        <v>307</v>
      </c>
      <c r="AH6" s="498" t="s">
        <v>267</v>
      </c>
      <c r="AI6" s="499"/>
      <c r="AJ6" s="401"/>
      <c r="AK6" s="402"/>
      <c r="AL6" s="402"/>
      <c r="AM6" s="402"/>
      <c r="AN6" s="402"/>
      <c r="AO6" s="403"/>
      <c r="AP6" s="458" t="s">
        <v>279</v>
      </c>
      <c r="AQ6" s="379"/>
      <c r="AR6" s="379"/>
      <c r="AS6" s="30" t="s">
        <v>480</v>
      </c>
      <c r="AT6" s="30" t="s">
        <v>284</v>
      </c>
      <c r="AU6" s="379" t="s">
        <v>285</v>
      </c>
      <c r="AV6" s="379"/>
      <c r="AW6" s="379"/>
      <c r="AX6" s="379"/>
      <c r="AY6" s="379" t="s">
        <v>286</v>
      </c>
      <c r="AZ6" s="379"/>
      <c r="BA6" s="379" t="s">
        <v>287</v>
      </c>
      <c r="BB6" s="459"/>
    </row>
    <row r="7" spans="1:54" s="6" customFormat="1" ht="12" customHeight="1">
      <c r="A7" s="91" t="str">
        <f>IF(TeamA!C4="","",TeamA!C4)</f>
        <v>-</v>
      </c>
      <c r="B7" s="327" t="str">
        <f>IF(TeamA!D4="","",TeamA!D4)</f>
        <v>-</v>
      </c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468">
        <f>IF(TeamA!E4="","",TeamA!E4)</f>
      </c>
      <c r="P7" s="468"/>
      <c r="Q7" s="468"/>
      <c r="R7" s="468"/>
      <c r="S7" s="317"/>
      <c r="T7" s="330" t="str">
        <f>IF(TeamA!F4="","",TeamA!F4)</f>
        <v>G</v>
      </c>
      <c r="U7" s="368"/>
      <c r="V7" s="224"/>
      <c r="W7" s="282"/>
      <c r="X7" s="282"/>
      <c r="Y7" s="283"/>
      <c r="Z7" s="225"/>
      <c r="AA7" s="225"/>
      <c r="AB7" s="225"/>
      <c r="AC7" s="226"/>
      <c r="AD7" s="28"/>
      <c r="AE7" s="27"/>
      <c r="AF7" s="27"/>
      <c r="AG7" s="27"/>
      <c r="AH7" s="469"/>
      <c r="AI7" s="470"/>
      <c r="AJ7" s="401"/>
      <c r="AK7" s="402"/>
      <c r="AL7" s="402"/>
      <c r="AM7" s="402"/>
      <c r="AN7" s="402"/>
      <c r="AO7" s="403"/>
      <c r="AP7" s="282"/>
      <c r="AQ7" s="282"/>
      <c r="AR7" s="283"/>
      <c r="AS7" s="231"/>
      <c r="AT7" s="232"/>
      <c r="AU7" s="460"/>
      <c r="AV7" s="460"/>
      <c r="AW7" s="460"/>
      <c r="AX7" s="460"/>
      <c r="AY7" s="343">
        <f>IF(AP7="","",AP7)</f>
      </c>
      <c r="AZ7" s="283"/>
      <c r="BA7" s="343"/>
      <c r="BB7" s="344"/>
    </row>
    <row r="8" spans="1:54" s="6" customFormat="1" ht="12" customHeight="1">
      <c r="A8" s="95" t="str">
        <f>IF(TeamA!C5="","",TeamA!C5)</f>
        <v>-</v>
      </c>
      <c r="B8" s="323" t="str">
        <f>IF(TeamA!D5="","",TeamA!D5)</f>
        <v>-</v>
      </c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461">
        <f>IF(TeamA!E5="","",TeamA!E5)</f>
      </c>
      <c r="P8" s="461"/>
      <c r="Q8" s="378"/>
      <c r="R8" s="373"/>
      <c r="S8" s="461"/>
      <c r="T8" s="329" t="str">
        <f>IF(TeamA!F5="","",TeamA!F5)</f>
        <v>-</v>
      </c>
      <c r="U8" s="329"/>
      <c r="V8" s="227"/>
      <c r="W8" s="282"/>
      <c r="X8" s="282"/>
      <c r="Y8" s="283"/>
      <c r="Z8" s="228"/>
      <c r="AA8" s="228"/>
      <c r="AB8" s="228"/>
      <c r="AC8" s="226"/>
      <c r="AD8" s="9"/>
      <c r="AE8" s="5"/>
      <c r="AF8" s="5"/>
      <c r="AG8" s="5"/>
      <c r="AH8" s="396"/>
      <c r="AI8" s="397"/>
      <c r="AJ8" s="401"/>
      <c r="AK8" s="402"/>
      <c r="AL8" s="402"/>
      <c r="AM8" s="402"/>
      <c r="AN8" s="402"/>
      <c r="AO8" s="403"/>
      <c r="AP8" s="282"/>
      <c r="AQ8" s="282"/>
      <c r="AR8" s="283"/>
      <c r="AS8" s="233"/>
      <c r="AT8" s="234"/>
      <c r="AU8" s="341"/>
      <c r="AV8" s="341"/>
      <c r="AW8" s="341"/>
      <c r="AX8" s="341"/>
      <c r="AY8" s="343">
        <f>IF(AP8="","",AP8)</f>
      </c>
      <c r="AZ8" s="283"/>
      <c r="BA8" s="343"/>
      <c r="BB8" s="344"/>
    </row>
    <row r="9" spans="1:54" s="6" customFormat="1" ht="12" customHeight="1">
      <c r="A9" s="100" t="str">
        <f>IF(TeamA!C6="","",TeamA!C6)</f>
        <v>-</v>
      </c>
      <c r="B9" s="327" t="str">
        <f>IF(TeamA!D6="","",TeamA!D6)</f>
        <v>-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17">
        <f>IF(TeamA!E6="","",TeamA!E6)</f>
      </c>
      <c r="P9" s="317"/>
      <c r="Q9" s="318"/>
      <c r="R9" s="317"/>
      <c r="S9" s="317"/>
      <c r="T9" s="330" t="str">
        <f>IF(TeamA!F6="","",TeamA!F6)</f>
        <v>-</v>
      </c>
      <c r="U9" s="331"/>
      <c r="V9" s="227"/>
      <c r="W9" s="282"/>
      <c r="X9" s="282"/>
      <c r="Y9" s="283"/>
      <c r="Z9" s="228"/>
      <c r="AA9" s="228"/>
      <c r="AB9" s="228"/>
      <c r="AC9" s="226"/>
      <c r="AD9" s="9"/>
      <c r="AE9" s="5"/>
      <c r="AF9" s="5"/>
      <c r="AG9" s="5"/>
      <c r="AH9" s="396"/>
      <c r="AI9" s="397"/>
      <c r="AJ9" s="401"/>
      <c r="AK9" s="402"/>
      <c r="AL9" s="402"/>
      <c r="AM9" s="402"/>
      <c r="AN9" s="402"/>
      <c r="AO9" s="403"/>
      <c r="AP9" s="282"/>
      <c r="AQ9" s="282"/>
      <c r="AR9" s="283"/>
      <c r="AS9" s="233"/>
      <c r="AT9" s="234"/>
      <c r="AU9" s="341"/>
      <c r="AV9" s="341"/>
      <c r="AW9" s="341"/>
      <c r="AX9" s="341"/>
      <c r="AY9" s="343">
        <f aca="true" t="shared" si="0" ref="AY9:AY28">IF(AP9="","",AP9)</f>
      </c>
      <c r="AZ9" s="283"/>
      <c r="BA9" s="343"/>
      <c r="BB9" s="344"/>
    </row>
    <row r="10" spans="1:54" s="6" customFormat="1" ht="12" customHeight="1">
      <c r="A10" s="99" t="str">
        <f>IF(TeamA!C7="","",TeamA!C7)</f>
        <v>-</v>
      </c>
      <c r="B10" s="315" t="str">
        <f>IF(TeamA!D7="","",TeamA!D7)</f>
        <v>-</v>
      </c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3">
        <f>IF(TeamA!E7="","",TeamA!E7)</f>
      </c>
      <c r="P10" s="313"/>
      <c r="Q10" s="314"/>
      <c r="R10" s="313"/>
      <c r="S10" s="313"/>
      <c r="T10" s="332" t="str">
        <f>IF(TeamA!F7="","",TeamA!F7)</f>
        <v>-</v>
      </c>
      <c r="U10" s="333"/>
      <c r="V10" s="227"/>
      <c r="W10" s="282"/>
      <c r="X10" s="282"/>
      <c r="Y10" s="283"/>
      <c r="Z10" s="228"/>
      <c r="AA10" s="228"/>
      <c r="AB10" s="228"/>
      <c r="AC10" s="226"/>
      <c r="AD10" s="9"/>
      <c r="AE10" s="5"/>
      <c r="AF10" s="5"/>
      <c r="AG10" s="5"/>
      <c r="AH10" s="396"/>
      <c r="AI10" s="397"/>
      <c r="AJ10" s="401"/>
      <c r="AK10" s="402"/>
      <c r="AL10" s="402"/>
      <c r="AM10" s="402"/>
      <c r="AN10" s="402"/>
      <c r="AO10" s="403"/>
      <c r="AP10" s="282"/>
      <c r="AQ10" s="282"/>
      <c r="AR10" s="283"/>
      <c r="AS10" s="233"/>
      <c r="AT10" s="234"/>
      <c r="AU10" s="341"/>
      <c r="AV10" s="341"/>
      <c r="AW10" s="341"/>
      <c r="AX10" s="341"/>
      <c r="AY10" s="343">
        <f t="shared" si="0"/>
      </c>
      <c r="AZ10" s="283"/>
      <c r="BA10" s="343"/>
      <c r="BB10" s="344"/>
    </row>
    <row r="11" spans="1:54" s="6" customFormat="1" ht="12" customHeight="1">
      <c r="A11" s="99" t="str">
        <f>IF(TeamA!C8="","",TeamA!C8)</f>
        <v>-</v>
      </c>
      <c r="B11" s="315" t="str">
        <f>IF(TeamA!D8="","",TeamA!D8)</f>
        <v>-</v>
      </c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3">
        <f>IF(TeamA!E8="","",TeamA!E8)</f>
      </c>
      <c r="P11" s="313"/>
      <c r="Q11" s="314"/>
      <c r="R11" s="313"/>
      <c r="S11" s="313"/>
      <c r="T11" s="332" t="str">
        <f>IF(TeamA!F8="","",TeamA!F8)</f>
        <v>-</v>
      </c>
      <c r="U11" s="333"/>
      <c r="V11" s="229"/>
      <c r="W11" s="282"/>
      <c r="X11" s="282"/>
      <c r="Y11" s="283"/>
      <c r="Z11" s="228"/>
      <c r="AA11" s="228"/>
      <c r="AB11" s="228"/>
      <c r="AC11" s="226"/>
      <c r="AD11" s="9"/>
      <c r="AE11" s="5"/>
      <c r="AF11" s="5"/>
      <c r="AG11" s="5"/>
      <c r="AH11" s="396"/>
      <c r="AI11" s="397"/>
      <c r="AJ11" s="401"/>
      <c r="AK11" s="402"/>
      <c r="AL11" s="402"/>
      <c r="AM11" s="402"/>
      <c r="AN11" s="402"/>
      <c r="AO11" s="403"/>
      <c r="AP11" s="282"/>
      <c r="AQ11" s="282"/>
      <c r="AR11" s="283"/>
      <c r="AS11" s="233"/>
      <c r="AT11" s="234"/>
      <c r="AU11" s="341"/>
      <c r="AV11" s="341"/>
      <c r="AW11" s="341"/>
      <c r="AX11" s="341"/>
      <c r="AY11" s="343">
        <f t="shared" si="0"/>
      </c>
      <c r="AZ11" s="283"/>
      <c r="BA11" s="343"/>
      <c r="BB11" s="344"/>
    </row>
    <row r="12" spans="1:54" s="6" customFormat="1" ht="12" customHeight="1">
      <c r="A12" s="99" t="str">
        <f>IF(TeamA!C9="","",TeamA!C9)</f>
        <v>-</v>
      </c>
      <c r="B12" s="315" t="str">
        <f>IF(TeamA!D9="","",TeamA!D9)</f>
        <v>-</v>
      </c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3">
        <f>IF(TeamA!E9="","",TeamA!E9)</f>
      </c>
      <c r="P12" s="313"/>
      <c r="Q12" s="314"/>
      <c r="R12" s="313"/>
      <c r="S12" s="314"/>
      <c r="T12" s="332" t="str">
        <f>IF(TeamA!F9="","",TeamA!F9)</f>
        <v>-</v>
      </c>
      <c r="U12" s="342"/>
      <c r="V12" s="229"/>
      <c r="W12" s="282"/>
      <c r="X12" s="282"/>
      <c r="Y12" s="283"/>
      <c r="Z12" s="228"/>
      <c r="AA12" s="228"/>
      <c r="AB12" s="228"/>
      <c r="AC12" s="226"/>
      <c r="AD12" s="9"/>
      <c r="AE12" s="5"/>
      <c r="AF12" s="5"/>
      <c r="AG12" s="5"/>
      <c r="AH12" s="396"/>
      <c r="AI12" s="397"/>
      <c r="AJ12" s="401"/>
      <c r="AK12" s="402"/>
      <c r="AL12" s="402"/>
      <c r="AM12" s="402"/>
      <c r="AN12" s="402"/>
      <c r="AO12" s="403"/>
      <c r="AP12" s="282"/>
      <c r="AQ12" s="282"/>
      <c r="AR12" s="283"/>
      <c r="AS12" s="233"/>
      <c r="AT12" s="234"/>
      <c r="AU12" s="341"/>
      <c r="AV12" s="341"/>
      <c r="AW12" s="341"/>
      <c r="AX12" s="341"/>
      <c r="AY12" s="343">
        <f t="shared" si="0"/>
      </c>
      <c r="AZ12" s="283"/>
      <c r="BA12" s="343"/>
      <c r="BB12" s="344"/>
    </row>
    <row r="13" spans="1:54" s="6" customFormat="1" ht="12" customHeight="1">
      <c r="A13" s="102" t="str">
        <f>IF(TeamA!C10="","",TeamA!C10)</f>
        <v>-</v>
      </c>
      <c r="B13" s="323" t="str">
        <f>IF(TeamA!D10="","",TeamA!D10)</f>
        <v>-</v>
      </c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73">
        <f>IF(TeamA!E10="","",TeamA!E10)</f>
      </c>
      <c r="P13" s="373"/>
      <c r="Q13" s="378"/>
      <c r="R13" s="373"/>
      <c r="S13" s="378"/>
      <c r="T13" s="463" t="str">
        <f>IF(TeamA!F10="","",TeamA!F10)</f>
        <v>-</v>
      </c>
      <c r="U13" s="464"/>
      <c r="V13" s="229"/>
      <c r="W13" s="282"/>
      <c r="X13" s="282"/>
      <c r="Y13" s="283"/>
      <c r="Z13" s="228"/>
      <c r="AA13" s="228"/>
      <c r="AB13" s="228"/>
      <c r="AC13" s="226"/>
      <c r="AD13" s="9"/>
      <c r="AE13" s="5"/>
      <c r="AF13" s="5"/>
      <c r="AG13" s="5"/>
      <c r="AH13" s="396"/>
      <c r="AI13" s="397"/>
      <c r="AJ13" s="401"/>
      <c r="AK13" s="402"/>
      <c r="AL13" s="402"/>
      <c r="AM13" s="402"/>
      <c r="AN13" s="402"/>
      <c r="AO13" s="403"/>
      <c r="AP13" s="282"/>
      <c r="AQ13" s="282"/>
      <c r="AR13" s="283"/>
      <c r="AS13" s="233"/>
      <c r="AT13" s="234"/>
      <c r="AU13" s="341"/>
      <c r="AV13" s="341"/>
      <c r="AW13" s="341"/>
      <c r="AX13" s="341"/>
      <c r="AY13" s="343">
        <f t="shared" si="0"/>
      </c>
      <c r="AZ13" s="283"/>
      <c r="BA13" s="343"/>
      <c r="BB13" s="344"/>
    </row>
    <row r="14" spans="1:54" s="6" customFormat="1" ht="12" customHeight="1">
      <c r="A14" s="91" t="str">
        <f>IF(TeamA!C11="","",TeamA!C11)</f>
        <v>-</v>
      </c>
      <c r="B14" s="327" t="str">
        <f>IF(TeamA!D11="","",TeamA!D11)</f>
        <v>-</v>
      </c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5">
        <f>IF(TeamA!E11="","",TeamA!E11)</f>
      </c>
      <c r="P14" s="325"/>
      <c r="Q14" s="326"/>
      <c r="R14" s="325"/>
      <c r="S14" s="326"/>
      <c r="T14" s="366" t="str">
        <f>IF(TeamA!F11="","",TeamA!F11)</f>
        <v>-</v>
      </c>
      <c r="U14" s="366"/>
      <c r="V14" s="229"/>
      <c r="W14" s="282"/>
      <c r="X14" s="282"/>
      <c r="Y14" s="283"/>
      <c r="Z14" s="228"/>
      <c r="AA14" s="228"/>
      <c r="AB14" s="228"/>
      <c r="AC14" s="226"/>
      <c r="AD14" s="9"/>
      <c r="AE14" s="5"/>
      <c r="AF14" s="5"/>
      <c r="AG14" s="5"/>
      <c r="AH14" s="396"/>
      <c r="AI14" s="397"/>
      <c r="AJ14" s="401"/>
      <c r="AK14" s="402"/>
      <c r="AL14" s="402"/>
      <c r="AM14" s="402"/>
      <c r="AN14" s="402"/>
      <c r="AO14" s="403"/>
      <c r="AP14" s="282"/>
      <c r="AQ14" s="282"/>
      <c r="AR14" s="283"/>
      <c r="AS14" s="233"/>
      <c r="AT14" s="234"/>
      <c r="AU14" s="341"/>
      <c r="AV14" s="341"/>
      <c r="AW14" s="341"/>
      <c r="AX14" s="341"/>
      <c r="AY14" s="343">
        <f t="shared" si="0"/>
      </c>
      <c r="AZ14" s="283"/>
      <c r="BA14" s="343"/>
      <c r="BB14" s="344"/>
    </row>
    <row r="15" spans="1:56" s="6" customFormat="1" ht="12" customHeight="1">
      <c r="A15" s="99" t="str">
        <f>IF(TeamA!C12="","",TeamA!C12)</f>
        <v>-</v>
      </c>
      <c r="B15" s="315" t="str">
        <f>IF(TeamA!D12="","",TeamA!D12)</f>
        <v>-</v>
      </c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3">
        <f>IF(TeamA!E12="","",TeamA!E12)</f>
      </c>
      <c r="P15" s="313"/>
      <c r="Q15" s="314"/>
      <c r="R15" s="313"/>
      <c r="S15" s="314"/>
      <c r="T15" s="332" t="str">
        <f>IF(TeamA!F12="","",TeamA!F12)</f>
        <v>-</v>
      </c>
      <c r="U15" s="332"/>
      <c r="V15" s="229"/>
      <c r="W15" s="282"/>
      <c r="X15" s="282"/>
      <c r="Y15" s="283"/>
      <c r="Z15" s="228"/>
      <c r="AA15" s="228"/>
      <c r="AB15" s="228"/>
      <c r="AC15" s="226"/>
      <c r="AD15" s="9"/>
      <c r="AE15" s="5"/>
      <c r="AF15" s="5"/>
      <c r="AG15" s="5"/>
      <c r="AH15" s="396"/>
      <c r="AI15" s="397"/>
      <c r="AJ15" s="401"/>
      <c r="AK15" s="402"/>
      <c r="AL15" s="402"/>
      <c r="AM15" s="402"/>
      <c r="AN15" s="402"/>
      <c r="AO15" s="403"/>
      <c r="AP15" s="282"/>
      <c r="AQ15" s="282"/>
      <c r="AR15" s="283"/>
      <c r="AS15" s="235"/>
      <c r="AT15" s="228"/>
      <c r="AU15" s="341"/>
      <c r="AV15" s="341"/>
      <c r="AW15" s="341"/>
      <c r="AX15" s="341"/>
      <c r="AY15" s="343">
        <f t="shared" si="0"/>
      </c>
      <c r="AZ15" s="283"/>
      <c r="BA15" s="343"/>
      <c r="BB15" s="344"/>
      <c r="BD15" s="86"/>
    </row>
    <row r="16" spans="1:54" s="6" customFormat="1" ht="12" customHeight="1">
      <c r="A16" s="99" t="str">
        <f>IF(TeamA!C13="","",TeamA!C13)</f>
        <v>-</v>
      </c>
      <c r="B16" s="315" t="str">
        <f>IF(TeamA!D13="","",TeamA!D13)</f>
        <v>-</v>
      </c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3">
        <f>IF(TeamA!E13="","",TeamA!E13)</f>
      </c>
      <c r="P16" s="313"/>
      <c r="Q16" s="314"/>
      <c r="R16" s="313"/>
      <c r="S16" s="314"/>
      <c r="T16" s="332" t="str">
        <f>IF(TeamA!F13="","",TeamA!F13)</f>
        <v>-</v>
      </c>
      <c r="U16" s="332"/>
      <c r="V16" s="229"/>
      <c r="W16" s="282"/>
      <c r="X16" s="282"/>
      <c r="Y16" s="283"/>
      <c r="Z16" s="228"/>
      <c r="AA16" s="228"/>
      <c r="AB16" s="228"/>
      <c r="AC16" s="226"/>
      <c r="AD16" s="9"/>
      <c r="AE16" s="5"/>
      <c r="AF16" s="5"/>
      <c r="AG16" s="5"/>
      <c r="AH16" s="396"/>
      <c r="AI16" s="397"/>
      <c r="AJ16" s="401"/>
      <c r="AK16" s="402"/>
      <c r="AL16" s="402"/>
      <c r="AM16" s="402"/>
      <c r="AN16" s="402"/>
      <c r="AO16" s="403"/>
      <c r="AP16" s="282"/>
      <c r="AQ16" s="282"/>
      <c r="AR16" s="283"/>
      <c r="AS16" s="235"/>
      <c r="AT16" s="228"/>
      <c r="AU16" s="341"/>
      <c r="AV16" s="341"/>
      <c r="AW16" s="341"/>
      <c r="AX16" s="341"/>
      <c r="AY16" s="343">
        <f t="shared" si="0"/>
      </c>
      <c r="AZ16" s="283"/>
      <c r="BA16" s="343"/>
      <c r="BB16" s="344"/>
    </row>
    <row r="17" spans="1:54" s="6" customFormat="1" ht="12" customHeight="1">
      <c r="A17" s="99" t="str">
        <f>IF(TeamA!C14="","",TeamA!C14)</f>
        <v>-</v>
      </c>
      <c r="B17" s="315" t="str">
        <f>IF(TeamA!D14="","",TeamA!D14)</f>
        <v>-</v>
      </c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3">
        <f>IF(TeamA!E14="","",TeamA!E14)</f>
      </c>
      <c r="P17" s="313"/>
      <c r="Q17" s="314"/>
      <c r="R17" s="313"/>
      <c r="S17" s="314"/>
      <c r="T17" s="332" t="str">
        <f>IF(TeamA!F14="","",TeamA!F14)</f>
        <v>-</v>
      </c>
      <c r="U17" s="332"/>
      <c r="V17" s="229"/>
      <c r="W17" s="282"/>
      <c r="X17" s="282"/>
      <c r="Y17" s="283"/>
      <c r="Z17" s="228"/>
      <c r="AA17" s="228"/>
      <c r="AB17" s="228"/>
      <c r="AC17" s="226"/>
      <c r="AD17" s="9"/>
      <c r="AE17" s="5"/>
      <c r="AF17" s="5"/>
      <c r="AG17" s="5"/>
      <c r="AH17" s="396"/>
      <c r="AI17" s="397"/>
      <c r="AJ17" s="401"/>
      <c r="AK17" s="402"/>
      <c r="AL17" s="402"/>
      <c r="AM17" s="402"/>
      <c r="AN17" s="402"/>
      <c r="AO17" s="403"/>
      <c r="AP17" s="282"/>
      <c r="AQ17" s="282"/>
      <c r="AR17" s="283"/>
      <c r="AS17" s="235"/>
      <c r="AT17" s="228"/>
      <c r="AU17" s="341"/>
      <c r="AV17" s="341"/>
      <c r="AW17" s="341"/>
      <c r="AX17" s="341"/>
      <c r="AY17" s="343">
        <f t="shared" si="0"/>
      </c>
      <c r="AZ17" s="283"/>
      <c r="BA17" s="343"/>
      <c r="BB17" s="344"/>
    </row>
    <row r="18" spans="1:54" s="6" customFormat="1" ht="12" customHeight="1">
      <c r="A18" s="95" t="str">
        <f>IF(TeamA!C15="","",TeamA!C15)</f>
        <v>-</v>
      </c>
      <c r="B18" s="323" t="str">
        <f>IF(TeamA!D15="","",TeamA!D15)</f>
        <v>-</v>
      </c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461">
        <f>IF(TeamA!E15="","",TeamA!E15)</f>
      </c>
      <c r="P18" s="461"/>
      <c r="Q18" s="462"/>
      <c r="R18" s="461"/>
      <c r="S18" s="462"/>
      <c r="T18" s="329" t="str">
        <f>IF(TeamA!F15="","",TeamA!F15)</f>
        <v>-</v>
      </c>
      <c r="U18" s="329"/>
      <c r="V18" s="229"/>
      <c r="W18" s="282"/>
      <c r="X18" s="282"/>
      <c r="Y18" s="283"/>
      <c r="Z18" s="228"/>
      <c r="AA18" s="228"/>
      <c r="AB18" s="228"/>
      <c r="AC18" s="226"/>
      <c r="AD18" s="9"/>
      <c r="AE18" s="5"/>
      <c r="AF18" s="5"/>
      <c r="AG18" s="5"/>
      <c r="AH18" s="396"/>
      <c r="AI18" s="397"/>
      <c r="AJ18" s="401"/>
      <c r="AK18" s="402"/>
      <c r="AL18" s="402"/>
      <c r="AM18" s="402"/>
      <c r="AN18" s="402"/>
      <c r="AO18" s="403"/>
      <c r="AP18" s="282"/>
      <c r="AQ18" s="282"/>
      <c r="AR18" s="283"/>
      <c r="AS18" s="235"/>
      <c r="AT18" s="228"/>
      <c r="AU18" s="341"/>
      <c r="AV18" s="341"/>
      <c r="AW18" s="341"/>
      <c r="AX18" s="341"/>
      <c r="AY18" s="343">
        <f t="shared" si="0"/>
      </c>
      <c r="AZ18" s="283"/>
      <c r="BA18" s="343"/>
      <c r="BB18" s="344"/>
    </row>
    <row r="19" spans="1:54" s="6" customFormat="1" ht="12" customHeight="1">
      <c r="A19" s="100" t="str">
        <f>IF(TeamA!C16="","",TeamA!C16)</f>
        <v>-</v>
      </c>
      <c r="B19" s="327" t="str">
        <f>IF(TeamA!D16="","",TeamA!D16)</f>
        <v>-</v>
      </c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17">
        <f>IF(TeamA!E16="","",TeamA!E16)</f>
      </c>
      <c r="P19" s="317"/>
      <c r="Q19" s="318"/>
      <c r="R19" s="317"/>
      <c r="S19" s="318"/>
      <c r="T19" s="330" t="str">
        <f>IF(TeamA!F16="","",TeamA!F16)</f>
        <v>-</v>
      </c>
      <c r="U19" s="331"/>
      <c r="V19" s="229"/>
      <c r="W19" s="282"/>
      <c r="X19" s="282"/>
      <c r="Y19" s="283"/>
      <c r="Z19" s="228"/>
      <c r="AA19" s="228"/>
      <c r="AB19" s="228"/>
      <c r="AC19" s="226"/>
      <c r="AD19" s="9"/>
      <c r="AE19" s="5"/>
      <c r="AF19" s="5"/>
      <c r="AG19" s="5"/>
      <c r="AH19" s="396"/>
      <c r="AI19" s="397"/>
      <c r="AJ19" s="401"/>
      <c r="AK19" s="402"/>
      <c r="AL19" s="402"/>
      <c r="AM19" s="402"/>
      <c r="AN19" s="402"/>
      <c r="AO19" s="403"/>
      <c r="AP19" s="282"/>
      <c r="AQ19" s="282"/>
      <c r="AR19" s="283"/>
      <c r="AS19" s="235"/>
      <c r="AT19" s="228"/>
      <c r="AU19" s="341"/>
      <c r="AV19" s="341"/>
      <c r="AW19" s="341"/>
      <c r="AX19" s="341"/>
      <c r="AY19" s="343">
        <f t="shared" si="0"/>
      </c>
      <c r="AZ19" s="283"/>
      <c r="BA19" s="343"/>
      <c r="BB19" s="344"/>
    </row>
    <row r="20" spans="1:54" s="6" customFormat="1" ht="12" customHeight="1">
      <c r="A20" s="99" t="str">
        <f>IF(TeamA!C17="","",TeamA!C17)</f>
        <v>-</v>
      </c>
      <c r="B20" s="315" t="str">
        <f>IF(TeamA!D17="","",TeamA!D17)</f>
        <v>-</v>
      </c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3">
        <f>IF(TeamA!E17="","",TeamA!E17)</f>
      </c>
      <c r="P20" s="313"/>
      <c r="Q20" s="314"/>
      <c r="R20" s="313"/>
      <c r="S20" s="314"/>
      <c r="T20" s="332" t="str">
        <f>IF(TeamA!F17="","",TeamA!F17)</f>
        <v>-</v>
      </c>
      <c r="U20" s="333"/>
      <c r="V20" s="229"/>
      <c r="W20" s="282"/>
      <c r="X20" s="282"/>
      <c r="Y20" s="283"/>
      <c r="Z20" s="228"/>
      <c r="AA20" s="228"/>
      <c r="AB20" s="228"/>
      <c r="AC20" s="226"/>
      <c r="AD20" s="9"/>
      <c r="AE20" s="5"/>
      <c r="AF20" s="5"/>
      <c r="AG20" s="5"/>
      <c r="AH20" s="396"/>
      <c r="AI20" s="397"/>
      <c r="AJ20" s="401"/>
      <c r="AK20" s="402"/>
      <c r="AL20" s="402"/>
      <c r="AM20" s="402"/>
      <c r="AN20" s="402"/>
      <c r="AO20" s="403"/>
      <c r="AP20" s="282"/>
      <c r="AQ20" s="282"/>
      <c r="AR20" s="283"/>
      <c r="AS20" s="235"/>
      <c r="AT20" s="228"/>
      <c r="AU20" s="341"/>
      <c r="AV20" s="341"/>
      <c r="AW20" s="341"/>
      <c r="AX20" s="341"/>
      <c r="AY20" s="343">
        <f t="shared" si="0"/>
      </c>
      <c r="AZ20" s="283"/>
      <c r="BA20" s="343"/>
      <c r="BB20" s="344"/>
    </row>
    <row r="21" spans="1:54" s="6" customFormat="1" ht="12" customHeight="1">
      <c r="A21" s="99" t="str">
        <f>IF(TeamA!C18="","",TeamA!C18)</f>
        <v>-</v>
      </c>
      <c r="B21" s="315" t="str">
        <f>IF(TeamA!D18="","",TeamA!D18)</f>
        <v>-</v>
      </c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3">
        <f>IF(TeamA!E18="","",TeamA!E18)</f>
      </c>
      <c r="P21" s="313"/>
      <c r="Q21" s="314"/>
      <c r="R21" s="313"/>
      <c r="S21" s="314"/>
      <c r="T21" s="332" t="str">
        <f>IF(TeamA!F18="","",TeamA!F18)</f>
        <v>-</v>
      </c>
      <c r="U21" s="333"/>
      <c r="V21" s="229"/>
      <c r="W21" s="282"/>
      <c r="X21" s="282"/>
      <c r="Y21" s="283"/>
      <c r="Z21" s="228"/>
      <c r="AA21" s="228"/>
      <c r="AB21" s="228"/>
      <c r="AC21" s="226"/>
      <c r="AD21" s="9"/>
      <c r="AE21" s="5"/>
      <c r="AF21" s="5"/>
      <c r="AG21" s="5"/>
      <c r="AH21" s="396"/>
      <c r="AI21" s="397"/>
      <c r="AJ21" s="401"/>
      <c r="AK21" s="402"/>
      <c r="AL21" s="402"/>
      <c r="AM21" s="402"/>
      <c r="AN21" s="402"/>
      <c r="AO21" s="403"/>
      <c r="AP21" s="282"/>
      <c r="AQ21" s="282"/>
      <c r="AR21" s="283"/>
      <c r="AS21" s="235"/>
      <c r="AT21" s="228"/>
      <c r="AU21" s="341"/>
      <c r="AV21" s="341"/>
      <c r="AW21" s="341"/>
      <c r="AX21" s="341"/>
      <c r="AY21" s="343">
        <f t="shared" si="0"/>
      </c>
      <c r="AZ21" s="283"/>
      <c r="BA21" s="343"/>
      <c r="BB21" s="344"/>
    </row>
    <row r="22" spans="1:54" s="6" customFormat="1" ht="12" customHeight="1">
      <c r="A22" s="99" t="str">
        <f>IF(TeamA!C19="","",TeamA!C19)</f>
        <v>-</v>
      </c>
      <c r="B22" s="315" t="str">
        <f>IF(TeamA!D19="","",TeamA!D19)</f>
        <v>-</v>
      </c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3">
        <f>IF(TeamA!E19="","",TeamA!E19)</f>
      </c>
      <c r="P22" s="313"/>
      <c r="Q22" s="314"/>
      <c r="R22" s="313"/>
      <c r="S22" s="314"/>
      <c r="T22" s="332" t="str">
        <f>IF(TeamA!F19="","",TeamA!F19)</f>
        <v>-</v>
      </c>
      <c r="U22" s="333"/>
      <c r="V22" s="229"/>
      <c r="W22" s="282"/>
      <c r="X22" s="282"/>
      <c r="Y22" s="283"/>
      <c r="Z22" s="228"/>
      <c r="AA22" s="228"/>
      <c r="AB22" s="228"/>
      <c r="AC22" s="226"/>
      <c r="AD22" s="9"/>
      <c r="AE22" s="5"/>
      <c r="AF22" s="5"/>
      <c r="AG22" s="5"/>
      <c r="AH22" s="396"/>
      <c r="AI22" s="397"/>
      <c r="AJ22" s="401"/>
      <c r="AK22" s="402"/>
      <c r="AL22" s="402"/>
      <c r="AM22" s="402"/>
      <c r="AN22" s="402"/>
      <c r="AO22" s="403"/>
      <c r="AP22" s="282"/>
      <c r="AQ22" s="282"/>
      <c r="AR22" s="283"/>
      <c r="AS22" s="235"/>
      <c r="AT22" s="228"/>
      <c r="AU22" s="341"/>
      <c r="AV22" s="341"/>
      <c r="AW22" s="341"/>
      <c r="AX22" s="341"/>
      <c r="AY22" s="343">
        <f t="shared" si="0"/>
      </c>
      <c r="AZ22" s="283"/>
      <c r="BA22" s="343"/>
      <c r="BB22" s="344"/>
    </row>
    <row r="23" spans="1:54" s="6" customFormat="1" ht="12" customHeight="1">
      <c r="A23" s="102" t="str">
        <f>IF(TeamA!C20="","",TeamA!C20)</f>
        <v>-</v>
      </c>
      <c r="B23" s="323" t="str">
        <f>IF(TeamA!D20="","",TeamA!D20)</f>
        <v>-</v>
      </c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73">
        <f>IF(TeamA!E20="","",TeamA!E20)</f>
      </c>
      <c r="P23" s="373"/>
      <c r="Q23" s="378"/>
      <c r="R23" s="373"/>
      <c r="S23" s="378"/>
      <c r="T23" s="463" t="str">
        <f>IF(TeamA!F20="","",TeamA!F20)</f>
        <v>-</v>
      </c>
      <c r="U23" s="464"/>
      <c r="V23" s="229"/>
      <c r="W23" s="282"/>
      <c r="X23" s="282"/>
      <c r="Y23" s="283"/>
      <c r="Z23" s="228"/>
      <c r="AA23" s="228"/>
      <c r="AB23" s="228"/>
      <c r="AC23" s="226"/>
      <c r="AD23" s="9"/>
      <c r="AE23" s="5"/>
      <c r="AF23" s="5"/>
      <c r="AG23" s="5"/>
      <c r="AH23" s="396"/>
      <c r="AI23" s="397"/>
      <c r="AJ23" s="401"/>
      <c r="AK23" s="402"/>
      <c r="AL23" s="402"/>
      <c r="AM23" s="402"/>
      <c r="AN23" s="402"/>
      <c r="AO23" s="403"/>
      <c r="AP23" s="282"/>
      <c r="AQ23" s="282"/>
      <c r="AR23" s="283"/>
      <c r="AS23" s="235"/>
      <c r="AT23" s="228"/>
      <c r="AU23" s="341"/>
      <c r="AV23" s="341"/>
      <c r="AW23" s="341"/>
      <c r="AX23" s="341"/>
      <c r="AY23" s="343">
        <f t="shared" si="0"/>
      </c>
      <c r="AZ23" s="283"/>
      <c r="BA23" s="343"/>
      <c r="BB23" s="344"/>
    </row>
    <row r="24" spans="1:54" s="6" customFormat="1" ht="12" customHeight="1">
      <c r="A24" s="91" t="str">
        <f>IF(TeamA!C21="","",TeamA!C21)</f>
        <v>-</v>
      </c>
      <c r="B24" s="327" t="str">
        <f>IF(TeamA!D21="","",TeamA!D21)</f>
        <v>-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5">
        <f>IF(TeamA!E21="","",TeamA!E21)</f>
      </c>
      <c r="P24" s="325"/>
      <c r="Q24" s="326"/>
      <c r="R24" s="325"/>
      <c r="S24" s="326"/>
      <c r="T24" s="366" t="str">
        <f>IF(TeamA!F21="","",TeamA!F21)</f>
        <v>-</v>
      </c>
      <c r="U24" s="366"/>
      <c r="V24" s="229"/>
      <c r="W24" s="282"/>
      <c r="X24" s="282"/>
      <c r="Y24" s="283"/>
      <c r="Z24" s="228"/>
      <c r="AA24" s="228"/>
      <c r="AB24" s="228"/>
      <c r="AC24" s="226"/>
      <c r="AD24" s="9"/>
      <c r="AE24" s="5"/>
      <c r="AF24" s="5"/>
      <c r="AG24" s="5"/>
      <c r="AH24" s="396"/>
      <c r="AI24" s="397"/>
      <c r="AJ24" s="401"/>
      <c r="AK24" s="402"/>
      <c r="AL24" s="402"/>
      <c r="AM24" s="402"/>
      <c r="AN24" s="402"/>
      <c r="AO24" s="403"/>
      <c r="AP24" s="282"/>
      <c r="AQ24" s="282"/>
      <c r="AR24" s="283"/>
      <c r="AS24" s="235"/>
      <c r="AT24" s="228"/>
      <c r="AU24" s="341"/>
      <c r="AV24" s="341"/>
      <c r="AW24" s="341"/>
      <c r="AX24" s="341"/>
      <c r="AY24" s="343">
        <f t="shared" si="0"/>
      </c>
      <c r="AZ24" s="283"/>
      <c r="BA24" s="343"/>
      <c r="BB24" s="344"/>
    </row>
    <row r="25" spans="1:54" s="6" customFormat="1" ht="12" customHeight="1">
      <c r="A25" s="99" t="str">
        <f>IF(TeamA!C22="","",TeamA!C22)</f>
        <v>-</v>
      </c>
      <c r="B25" s="315" t="str">
        <f>IF(TeamA!D22="","",TeamA!D22)</f>
        <v>-</v>
      </c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3">
        <f>IF(TeamA!E22="","",TeamA!E22)</f>
      </c>
      <c r="P25" s="313"/>
      <c r="Q25" s="314"/>
      <c r="R25" s="313"/>
      <c r="S25" s="314"/>
      <c r="T25" s="332" t="str">
        <f>IF(TeamA!F22="","",TeamA!F22)</f>
        <v>-</v>
      </c>
      <c r="U25" s="332"/>
      <c r="V25" s="229"/>
      <c r="W25" s="282"/>
      <c r="X25" s="282"/>
      <c r="Y25" s="283"/>
      <c r="Z25" s="228"/>
      <c r="AA25" s="228"/>
      <c r="AB25" s="228"/>
      <c r="AC25" s="226"/>
      <c r="AD25" s="9"/>
      <c r="AE25" s="5"/>
      <c r="AF25" s="5"/>
      <c r="AG25" s="5"/>
      <c r="AH25" s="396"/>
      <c r="AI25" s="397"/>
      <c r="AJ25" s="401"/>
      <c r="AK25" s="402"/>
      <c r="AL25" s="402"/>
      <c r="AM25" s="402"/>
      <c r="AN25" s="402"/>
      <c r="AO25" s="403"/>
      <c r="AP25" s="282"/>
      <c r="AQ25" s="282"/>
      <c r="AR25" s="283"/>
      <c r="AS25" s="235"/>
      <c r="AT25" s="228"/>
      <c r="AU25" s="341"/>
      <c r="AV25" s="341"/>
      <c r="AW25" s="341"/>
      <c r="AX25" s="341"/>
      <c r="AY25" s="343">
        <f t="shared" si="0"/>
      </c>
      <c r="AZ25" s="283"/>
      <c r="BA25" s="343"/>
      <c r="BB25" s="344"/>
    </row>
    <row r="26" spans="1:54" s="6" customFormat="1" ht="12" customHeight="1">
      <c r="A26" s="99" t="str">
        <f>IF(TeamA!C23="","",TeamA!C23)</f>
        <v>-</v>
      </c>
      <c r="B26" s="315" t="str">
        <f>IF(TeamA!D23="","",TeamA!D23)</f>
        <v>-</v>
      </c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3">
        <f>IF(TeamA!E23="","",TeamA!E23)</f>
      </c>
      <c r="P26" s="313"/>
      <c r="Q26" s="314"/>
      <c r="R26" s="313"/>
      <c r="S26" s="314"/>
      <c r="T26" s="332" t="str">
        <f>IF(TeamA!F23="","",TeamA!F23)</f>
        <v>-</v>
      </c>
      <c r="U26" s="332"/>
      <c r="V26" s="229"/>
      <c r="W26" s="282"/>
      <c r="X26" s="282"/>
      <c r="Y26" s="283"/>
      <c r="Z26" s="228"/>
      <c r="AA26" s="228"/>
      <c r="AB26" s="228"/>
      <c r="AC26" s="226"/>
      <c r="AD26" s="9"/>
      <c r="AE26" s="5"/>
      <c r="AF26" s="5"/>
      <c r="AG26" s="5"/>
      <c r="AH26" s="396"/>
      <c r="AI26" s="397"/>
      <c r="AJ26" s="401"/>
      <c r="AK26" s="402"/>
      <c r="AL26" s="402"/>
      <c r="AM26" s="402"/>
      <c r="AN26" s="402"/>
      <c r="AO26" s="403"/>
      <c r="AP26" s="282"/>
      <c r="AQ26" s="282"/>
      <c r="AR26" s="283"/>
      <c r="AS26" s="235"/>
      <c r="AT26" s="228"/>
      <c r="AU26" s="341"/>
      <c r="AV26" s="341"/>
      <c r="AW26" s="341"/>
      <c r="AX26" s="341"/>
      <c r="AY26" s="343">
        <f t="shared" si="0"/>
      </c>
      <c r="AZ26" s="283"/>
      <c r="BA26" s="343"/>
      <c r="BB26" s="344"/>
    </row>
    <row r="27" spans="1:54" s="6" customFormat="1" ht="12" customHeight="1">
      <c r="A27" s="99" t="str">
        <f>IF(TeamA!C24="","",TeamA!C24)</f>
        <v>-</v>
      </c>
      <c r="B27" s="315" t="str">
        <f>IF(TeamA!D24="","",TeamA!D24)</f>
        <v>-</v>
      </c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3">
        <f>IF(TeamA!E24="","",TeamA!E24)</f>
      </c>
      <c r="P27" s="313"/>
      <c r="Q27" s="314"/>
      <c r="R27" s="313"/>
      <c r="S27" s="314"/>
      <c r="T27" s="332" t="str">
        <f>IF(TeamA!F24="","",TeamA!F24)</f>
        <v>-</v>
      </c>
      <c r="U27" s="332"/>
      <c r="V27" s="229"/>
      <c r="W27" s="282"/>
      <c r="X27" s="282"/>
      <c r="Y27" s="283"/>
      <c r="Z27" s="228"/>
      <c r="AA27" s="228"/>
      <c r="AB27" s="228"/>
      <c r="AC27" s="226"/>
      <c r="AD27" s="190"/>
      <c r="AE27" s="187"/>
      <c r="AF27" s="187"/>
      <c r="AG27" s="187"/>
      <c r="AH27" s="452"/>
      <c r="AI27" s="453"/>
      <c r="AJ27" s="401"/>
      <c r="AK27" s="402"/>
      <c r="AL27" s="402"/>
      <c r="AM27" s="402"/>
      <c r="AN27" s="402"/>
      <c r="AO27" s="403"/>
      <c r="AP27" s="282"/>
      <c r="AQ27" s="282"/>
      <c r="AR27" s="283"/>
      <c r="AS27" s="235"/>
      <c r="AT27" s="228"/>
      <c r="AU27" s="341"/>
      <c r="AV27" s="341"/>
      <c r="AW27" s="341"/>
      <c r="AX27" s="341"/>
      <c r="AY27" s="343">
        <f t="shared" si="0"/>
      </c>
      <c r="AZ27" s="283"/>
      <c r="BA27" s="343"/>
      <c r="BB27" s="344"/>
    </row>
    <row r="28" spans="1:54" s="6" customFormat="1" ht="12" customHeight="1">
      <c r="A28" s="102" t="str">
        <f>IF(TeamA!C25="","",TeamA!C25)</f>
        <v>-</v>
      </c>
      <c r="B28" s="323" t="str">
        <f>IF(TeamA!D25="","",TeamA!D25)</f>
        <v>-</v>
      </c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77">
        <f>IF(TeamA!E25="","",TeamA!E25)</f>
      </c>
      <c r="P28" s="373"/>
      <c r="Q28" s="378"/>
      <c r="R28" s="373"/>
      <c r="S28" s="378"/>
      <c r="T28" s="378" t="str">
        <f>IF(TeamA!F25="","",TeamA!F25)</f>
        <v>-</v>
      </c>
      <c r="U28" s="464"/>
      <c r="V28" s="229"/>
      <c r="W28" s="282"/>
      <c r="X28" s="282"/>
      <c r="Y28" s="283"/>
      <c r="Z28" s="228"/>
      <c r="AA28" s="228"/>
      <c r="AB28" s="228"/>
      <c r="AC28" s="230"/>
      <c r="AD28" s="438" t="s">
        <v>252</v>
      </c>
      <c r="AE28" s="439"/>
      <c r="AF28" s="439"/>
      <c r="AG28" s="439"/>
      <c r="AH28" s="439"/>
      <c r="AI28" s="440"/>
      <c r="AJ28" s="572" t="str">
        <f>IF(TeamA!D27="","",TeamA!D27)</f>
        <v>-</v>
      </c>
      <c r="AK28" s="573"/>
      <c r="AL28" s="573"/>
      <c r="AM28" s="573"/>
      <c r="AN28" s="573"/>
      <c r="AO28" s="574"/>
      <c r="AP28" s="282"/>
      <c r="AQ28" s="282"/>
      <c r="AR28" s="283"/>
      <c r="AS28" s="235"/>
      <c r="AT28" s="228"/>
      <c r="AU28" s="341"/>
      <c r="AV28" s="341"/>
      <c r="AW28" s="341"/>
      <c r="AX28" s="341"/>
      <c r="AY28" s="343">
        <f t="shared" si="0"/>
      </c>
      <c r="AZ28" s="283"/>
      <c r="BA28" s="451"/>
      <c r="BB28" s="454"/>
    </row>
    <row r="29" spans="1:54" s="6" customFormat="1" ht="10.5" customHeight="1">
      <c r="A29" s="500" t="s">
        <v>289</v>
      </c>
      <c r="B29" s="501"/>
      <c r="C29" s="501"/>
      <c r="D29" s="501"/>
      <c r="E29" s="501"/>
      <c r="F29" s="502"/>
      <c r="G29" s="334"/>
      <c r="H29" s="335"/>
      <c r="I29" s="335"/>
      <c r="J29" s="335"/>
      <c r="K29" s="335"/>
      <c r="L29" s="335"/>
      <c r="M29" s="335"/>
      <c r="N29" s="335"/>
      <c r="O29" s="336"/>
      <c r="P29" s="336"/>
      <c r="Q29" s="336"/>
      <c r="R29" s="335"/>
      <c r="S29" s="335"/>
      <c r="T29" s="335"/>
      <c r="U29" s="337"/>
      <c r="V29" s="486" t="s">
        <v>273</v>
      </c>
      <c r="W29" s="390"/>
      <c r="X29" s="390"/>
      <c r="Y29" s="390"/>
      <c r="Z29" s="390"/>
      <c r="AA29" s="390"/>
      <c r="AB29" s="390"/>
      <c r="AC29" s="390"/>
      <c r="AD29" s="486" t="s">
        <v>588</v>
      </c>
      <c r="AE29" s="390"/>
      <c r="AF29" s="390"/>
      <c r="AG29" s="390"/>
      <c r="AH29" s="390"/>
      <c r="AI29" s="391"/>
      <c r="AJ29" s="398"/>
      <c r="AK29" s="399"/>
      <c r="AL29" s="399"/>
      <c r="AM29" s="399"/>
      <c r="AN29" s="399"/>
      <c r="AO29" s="400"/>
      <c r="AP29" s="381" t="s">
        <v>575</v>
      </c>
      <c r="AQ29" s="381"/>
      <c r="AR29" s="381"/>
      <c r="AS29" s="381"/>
      <c r="AT29" s="381"/>
      <c r="AU29" s="381"/>
      <c r="AV29" s="381"/>
      <c r="AW29" s="381"/>
      <c r="AX29" s="381"/>
      <c r="AY29" s="381"/>
      <c r="AZ29" s="381"/>
      <c r="BA29" s="381"/>
      <c r="BB29" s="382"/>
    </row>
    <row r="30" spans="1:54" s="6" customFormat="1" ht="10.5" customHeight="1">
      <c r="A30" s="503"/>
      <c r="B30" s="504"/>
      <c r="C30" s="504"/>
      <c r="D30" s="504"/>
      <c r="E30" s="504"/>
      <c r="F30" s="505"/>
      <c r="G30" s="338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40"/>
      <c r="V30" s="487"/>
      <c r="W30" s="488"/>
      <c r="X30" s="488"/>
      <c r="Y30" s="488"/>
      <c r="Z30" s="488"/>
      <c r="AA30" s="488"/>
      <c r="AB30" s="488"/>
      <c r="AC30" s="488"/>
      <c r="AD30" s="487"/>
      <c r="AE30" s="488"/>
      <c r="AF30" s="488"/>
      <c r="AG30" s="488"/>
      <c r="AH30" s="488"/>
      <c r="AI30" s="489"/>
      <c r="AJ30" s="401"/>
      <c r="AK30" s="402"/>
      <c r="AL30" s="402"/>
      <c r="AM30" s="402"/>
      <c r="AN30" s="402"/>
      <c r="AO30" s="403"/>
      <c r="AP30" s="383"/>
      <c r="AQ30" s="383"/>
      <c r="AR30" s="383"/>
      <c r="AS30" s="383"/>
      <c r="AT30" s="383"/>
      <c r="AU30" s="383"/>
      <c r="AV30" s="383"/>
      <c r="AW30" s="383"/>
      <c r="AX30" s="383"/>
      <c r="AY30" s="383"/>
      <c r="AZ30" s="383"/>
      <c r="BA30" s="383"/>
      <c r="BB30" s="384"/>
    </row>
    <row r="31" spans="1:54" s="4" customFormat="1" ht="12" customHeight="1">
      <c r="A31" s="29" t="s">
        <v>275</v>
      </c>
      <c r="B31" s="465" t="s">
        <v>787</v>
      </c>
      <c r="C31" s="466"/>
      <c r="D31" s="466"/>
      <c r="E31" s="466"/>
      <c r="F31" s="466"/>
      <c r="G31" s="466"/>
      <c r="H31" s="466"/>
      <c r="I31" s="466"/>
      <c r="J31" s="466"/>
      <c r="K31" s="466"/>
      <c r="L31" s="466"/>
      <c r="M31" s="466"/>
      <c r="N31" s="466"/>
      <c r="O31" s="467" t="s">
        <v>251</v>
      </c>
      <c r="P31" s="467"/>
      <c r="Q31" s="467"/>
      <c r="R31" s="467"/>
      <c r="S31" s="458"/>
      <c r="T31" s="379" t="s">
        <v>276</v>
      </c>
      <c r="U31" s="380"/>
      <c r="V31" s="29" t="s">
        <v>278</v>
      </c>
      <c r="W31" s="379" t="s">
        <v>279</v>
      </c>
      <c r="X31" s="379"/>
      <c r="Y31" s="379"/>
      <c r="Z31" s="30" t="s">
        <v>280</v>
      </c>
      <c r="AA31" s="30" t="s">
        <v>281</v>
      </c>
      <c r="AB31" s="30" t="s">
        <v>282</v>
      </c>
      <c r="AC31" s="31" t="s">
        <v>283</v>
      </c>
      <c r="AD31" s="29" t="s">
        <v>589</v>
      </c>
      <c r="AE31" s="30" t="s">
        <v>590</v>
      </c>
      <c r="AF31" s="117" t="s">
        <v>304</v>
      </c>
      <c r="AG31" s="117" t="s">
        <v>307</v>
      </c>
      <c r="AH31" s="498" t="s">
        <v>267</v>
      </c>
      <c r="AI31" s="499"/>
      <c r="AJ31" s="401"/>
      <c r="AK31" s="402"/>
      <c r="AL31" s="402"/>
      <c r="AM31" s="402"/>
      <c r="AN31" s="402"/>
      <c r="AO31" s="403"/>
      <c r="AP31" s="458" t="s">
        <v>279</v>
      </c>
      <c r="AQ31" s="379"/>
      <c r="AR31" s="379"/>
      <c r="AS31" s="30" t="s">
        <v>480</v>
      </c>
      <c r="AT31" s="30" t="s">
        <v>284</v>
      </c>
      <c r="AU31" s="379" t="s">
        <v>285</v>
      </c>
      <c r="AV31" s="379"/>
      <c r="AW31" s="379"/>
      <c r="AX31" s="379"/>
      <c r="AY31" s="379" t="s">
        <v>286</v>
      </c>
      <c r="AZ31" s="379"/>
      <c r="BA31" s="379" t="s">
        <v>287</v>
      </c>
      <c r="BB31" s="459"/>
    </row>
    <row r="32" spans="1:54" s="6" customFormat="1" ht="12" customHeight="1">
      <c r="A32" s="91" t="str">
        <f>IF(TeamB!C4="","",TeamB!C4)</f>
        <v>-</v>
      </c>
      <c r="B32" s="327" t="str">
        <f>IF(TeamB!D4="","",TeamB!D4)</f>
        <v>-</v>
      </c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468">
        <f>IF(TeamB!E4="","",TeamB!E4)</f>
      </c>
      <c r="P32" s="468"/>
      <c r="Q32" s="468"/>
      <c r="R32" s="468"/>
      <c r="S32" s="317"/>
      <c r="T32" s="330" t="str">
        <f>IF(TeamB!F4="","",TeamB!F4)</f>
        <v>G</v>
      </c>
      <c r="U32" s="368"/>
      <c r="V32" s="224"/>
      <c r="W32" s="282"/>
      <c r="X32" s="282"/>
      <c r="Y32" s="283"/>
      <c r="Z32" s="225"/>
      <c r="AA32" s="225"/>
      <c r="AB32" s="225"/>
      <c r="AC32" s="226"/>
      <c r="AD32" s="28"/>
      <c r="AE32" s="27"/>
      <c r="AF32" s="27"/>
      <c r="AG32" s="27"/>
      <c r="AH32" s="469"/>
      <c r="AI32" s="470"/>
      <c r="AJ32" s="401"/>
      <c r="AK32" s="402"/>
      <c r="AL32" s="402"/>
      <c r="AM32" s="402"/>
      <c r="AN32" s="402"/>
      <c r="AO32" s="403"/>
      <c r="AP32" s="282"/>
      <c r="AQ32" s="282"/>
      <c r="AR32" s="283"/>
      <c r="AS32" s="231"/>
      <c r="AT32" s="232"/>
      <c r="AU32" s="460"/>
      <c r="AV32" s="460"/>
      <c r="AW32" s="460"/>
      <c r="AX32" s="460"/>
      <c r="AY32" s="343">
        <f>IF(AP32="","",AP32)</f>
      </c>
      <c r="AZ32" s="283"/>
      <c r="BA32" s="343"/>
      <c r="BB32" s="344"/>
    </row>
    <row r="33" spans="1:54" s="6" customFormat="1" ht="12" customHeight="1">
      <c r="A33" s="95" t="str">
        <f>IF(TeamB!C5="","",TeamB!C5)</f>
        <v>-</v>
      </c>
      <c r="B33" s="323" t="str">
        <f>IF(TeamB!D5="","",TeamB!D5)</f>
        <v>-</v>
      </c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461">
        <f>IF(TeamB!E5="","",TeamB!E5)</f>
      </c>
      <c r="P33" s="461"/>
      <c r="Q33" s="378"/>
      <c r="R33" s="373"/>
      <c r="S33" s="461"/>
      <c r="T33" s="329" t="str">
        <f>IF(TeamB!F5="","",TeamB!F5)</f>
        <v>-</v>
      </c>
      <c r="U33" s="329"/>
      <c r="V33" s="227"/>
      <c r="W33" s="282"/>
      <c r="X33" s="282"/>
      <c r="Y33" s="283"/>
      <c r="Z33" s="228"/>
      <c r="AA33" s="228"/>
      <c r="AB33" s="228"/>
      <c r="AC33" s="226"/>
      <c r="AD33" s="9"/>
      <c r="AE33" s="5"/>
      <c r="AF33" s="5"/>
      <c r="AG33" s="5"/>
      <c r="AH33" s="396"/>
      <c r="AI33" s="397"/>
      <c r="AJ33" s="401"/>
      <c r="AK33" s="402"/>
      <c r="AL33" s="402"/>
      <c r="AM33" s="402"/>
      <c r="AN33" s="402"/>
      <c r="AO33" s="403"/>
      <c r="AP33" s="282"/>
      <c r="AQ33" s="282"/>
      <c r="AR33" s="283"/>
      <c r="AS33" s="233"/>
      <c r="AT33" s="234"/>
      <c r="AU33" s="341"/>
      <c r="AV33" s="341"/>
      <c r="AW33" s="341"/>
      <c r="AX33" s="341"/>
      <c r="AY33" s="343">
        <f aca="true" t="shared" si="1" ref="AY33:AY53">IF(AP33="","",AP33)</f>
      </c>
      <c r="AZ33" s="283"/>
      <c r="BA33" s="343"/>
      <c r="BB33" s="344"/>
    </row>
    <row r="34" spans="1:54" s="6" customFormat="1" ht="12" customHeight="1">
      <c r="A34" s="100" t="str">
        <f>IF(TeamB!C6="","",TeamB!C6)</f>
        <v>-</v>
      </c>
      <c r="B34" s="327" t="str">
        <f>IF(TeamB!D6="","",TeamB!D6)</f>
        <v>-</v>
      </c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17">
        <f>IF(TeamB!E6="","",TeamB!E6)</f>
      </c>
      <c r="P34" s="317"/>
      <c r="Q34" s="318"/>
      <c r="R34" s="317"/>
      <c r="S34" s="317"/>
      <c r="T34" s="330" t="str">
        <f>IF(TeamB!F6="","",TeamB!F6)</f>
        <v>-</v>
      </c>
      <c r="U34" s="331"/>
      <c r="V34" s="227"/>
      <c r="W34" s="282"/>
      <c r="X34" s="282"/>
      <c r="Y34" s="283"/>
      <c r="Z34" s="228"/>
      <c r="AA34" s="228"/>
      <c r="AB34" s="228"/>
      <c r="AC34" s="226"/>
      <c r="AD34" s="9"/>
      <c r="AE34" s="5"/>
      <c r="AF34" s="5"/>
      <c r="AG34" s="5"/>
      <c r="AH34" s="396"/>
      <c r="AI34" s="397"/>
      <c r="AJ34" s="401"/>
      <c r="AK34" s="402"/>
      <c r="AL34" s="402"/>
      <c r="AM34" s="402"/>
      <c r="AN34" s="402"/>
      <c r="AO34" s="403"/>
      <c r="AP34" s="282"/>
      <c r="AQ34" s="282"/>
      <c r="AR34" s="283"/>
      <c r="AS34" s="233"/>
      <c r="AT34" s="234"/>
      <c r="AU34" s="341"/>
      <c r="AV34" s="341"/>
      <c r="AW34" s="341"/>
      <c r="AX34" s="341"/>
      <c r="AY34" s="343">
        <f t="shared" si="1"/>
      </c>
      <c r="AZ34" s="283"/>
      <c r="BA34" s="343"/>
      <c r="BB34" s="344"/>
    </row>
    <row r="35" spans="1:54" s="6" customFormat="1" ht="12" customHeight="1">
      <c r="A35" s="99" t="str">
        <f>IF(TeamB!C7="","",TeamB!C7)</f>
        <v>-</v>
      </c>
      <c r="B35" s="315" t="str">
        <f>IF(TeamB!D7="","",TeamB!D7)</f>
        <v>-</v>
      </c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3">
        <f>IF(TeamB!E7="","",TeamB!E7)</f>
      </c>
      <c r="P35" s="313"/>
      <c r="Q35" s="314"/>
      <c r="R35" s="313"/>
      <c r="S35" s="313"/>
      <c r="T35" s="332" t="str">
        <f>IF(TeamB!F7="","",TeamB!F7)</f>
        <v>-</v>
      </c>
      <c r="U35" s="333"/>
      <c r="V35" s="229"/>
      <c r="W35" s="282"/>
      <c r="X35" s="282"/>
      <c r="Y35" s="283"/>
      <c r="Z35" s="228"/>
      <c r="AA35" s="228"/>
      <c r="AB35" s="228"/>
      <c r="AC35" s="226"/>
      <c r="AD35" s="9"/>
      <c r="AE35" s="5"/>
      <c r="AF35" s="5"/>
      <c r="AG35" s="5"/>
      <c r="AH35" s="396"/>
      <c r="AI35" s="397"/>
      <c r="AJ35" s="401"/>
      <c r="AK35" s="402"/>
      <c r="AL35" s="402"/>
      <c r="AM35" s="402"/>
      <c r="AN35" s="402"/>
      <c r="AO35" s="403"/>
      <c r="AP35" s="282"/>
      <c r="AQ35" s="282"/>
      <c r="AR35" s="283"/>
      <c r="AS35" s="233"/>
      <c r="AT35" s="234"/>
      <c r="AU35" s="341"/>
      <c r="AV35" s="341"/>
      <c r="AW35" s="341"/>
      <c r="AX35" s="341"/>
      <c r="AY35" s="343">
        <f t="shared" si="1"/>
      </c>
      <c r="AZ35" s="283"/>
      <c r="BA35" s="343"/>
      <c r="BB35" s="344"/>
    </row>
    <row r="36" spans="1:54" s="6" customFormat="1" ht="12" customHeight="1">
      <c r="A36" s="99" t="str">
        <f>IF(TeamB!C8="","",TeamB!C8)</f>
        <v>-</v>
      </c>
      <c r="B36" s="315" t="str">
        <f>IF(TeamB!D8="","",TeamB!D8)</f>
        <v>-</v>
      </c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3">
        <f>IF(TeamB!E8="","",TeamB!E8)</f>
      </c>
      <c r="P36" s="313"/>
      <c r="Q36" s="314"/>
      <c r="R36" s="313"/>
      <c r="S36" s="313"/>
      <c r="T36" s="332" t="str">
        <f>IF(TeamB!F8="","",TeamB!F8)</f>
        <v>-</v>
      </c>
      <c r="U36" s="333"/>
      <c r="V36" s="229"/>
      <c r="W36" s="282"/>
      <c r="X36" s="282"/>
      <c r="Y36" s="283"/>
      <c r="Z36" s="228"/>
      <c r="AA36" s="228"/>
      <c r="AB36" s="228"/>
      <c r="AC36" s="226"/>
      <c r="AD36" s="9"/>
      <c r="AE36" s="5"/>
      <c r="AF36" s="5"/>
      <c r="AG36" s="5"/>
      <c r="AH36" s="396"/>
      <c r="AI36" s="397"/>
      <c r="AJ36" s="401"/>
      <c r="AK36" s="402"/>
      <c r="AL36" s="402"/>
      <c r="AM36" s="402"/>
      <c r="AN36" s="402"/>
      <c r="AO36" s="403"/>
      <c r="AP36" s="282"/>
      <c r="AQ36" s="282"/>
      <c r="AR36" s="283"/>
      <c r="AS36" s="233"/>
      <c r="AT36" s="234"/>
      <c r="AU36" s="341"/>
      <c r="AV36" s="341"/>
      <c r="AW36" s="341"/>
      <c r="AX36" s="341"/>
      <c r="AY36" s="343">
        <f t="shared" si="1"/>
      </c>
      <c r="AZ36" s="283"/>
      <c r="BA36" s="343"/>
      <c r="BB36" s="344"/>
    </row>
    <row r="37" spans="1:54" s="6" customFormat="1" ht="12" customHeight="1">
      <c r="A37" s="99" t="str">
        <f>IF(TeamB!C9="","",TeamB!C9)</f>
        <v>-</v>
      </c>
      <c r="B37" s="315" t="str">
        <f>IF(TeamB!D9="","",TeamB!D9)</f>
        <v>-</v>
      </c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3">
        <f>IF(TeamB!E9="","",TeamB!E9)</f>
      </c>
      <c r="P37" s="313"/>
      <c r="Q37" s="314"/>
      <c r="R37" s="313"/>
      <c r="S37" s="314"/>
      <c r="T37" s="332" t="str">
        <f>IF(TeamB!F9="","",TeamB!F9)</f>
        <v>-</v>
      </c>
      <c r="U37" s="342"/>
      <c r="V37" s="229"/>
      <c r="W37" s="282"/>
      <c r="X37" s="282"/>
      <c r="Y37" s="283"/>
      <c r="Z37" s="228"/>
      <c r="AA37" s="228"/>
      <c r="AB37" s="228"/>
      <c r="AC37" s="226"/>
      <c r="AD37" s="9"/>
      <c r="AE37" s="5"/>
      <c r="AF37" s="5"/>
      <c r="AG37" s="5"/>
      <c r="AH37" s="396"/>
      <c r="AI37" s="397"/>
      <c r="AJ37" s="401"/>
      <c r="AK37" s="402"/>
      <c r="AL37" s="402"/>
      <c r="AM37" s="402"/>
      <c r="AN37" s="402"/>
      <c r="AO37" s="403"/>
      <c r="AP37" s="282"/>
      <c r="AQ37" s="282"/>
      <c r="AR37" s="283"/>
      <c r="AS37" s="233"/>
      <c r="AT37" s="234"/>
      <c r="AU37" s="341"/>
      <c r="AV37" s="341"/>
      <c r="AW37" s="341"/>
      <c r="AX37" s="341"/>
      <c r="AY37" s="343">
        <f t="shared" si="1"/>
      </c>
      <c r="AZ37" s="283"/>
      <c r="BA37" s="343"/>
      <c r="BB37" s="344"/>
    </row>
    <row r="38" spans="1:54" s="6" customFormat="1" ht="12" customHeight="1">
      <c r="A38" s="102" t="str">
        <f>IF(TeamB!C10="","",TeamB!C10)</f>
        <v>-</v>
      </c>
      <c r="B38" s="323" t="str">
        <f>IF(TeamB!D10="","",TeamB!D10)</f>
        <v>-</v>
      </c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73">
        <f>IF(TeamB!E10="","",TeamB!E10)</f>
      </c>
      <c r="P38" s="373"/>
      <c r="Q38" s="378"/>
      <c r="R38" s="373"/>
      <c r="S38" s="378"/>
      <c r="T38" s="463" t="str">
        <f>IF(TeamB!F10="","",TeamB!F10)</f>
        <v>-</v>
      </c>
      <c r="U38" s="464"/>
      <c r="V38" s="229"/>
      <c r="W38" s="282"/>
      <c r="X38" s="282"/>
      <c r="Y38" s="283"/>
      <c r="Z38" s="228"/>
      <c r="AA38" s="228"/>
      <c r="AB38" s="228"/>
      <c r="AC38" s="226"/>
      <c r="AD38" s="9"/>
      <c r="AE38" s="5"/>
      <c r="AF38" s="5"/>
      <c r="AG38" s="5"/>
      <c r="AH38" s="396"/>
      <c r="AI38" s="397"/>
      <c r="AJ38" s="401"/>
      <c r="AK38" s="402"/>
      <c r="AL38" s="402"/>
      <c r="AM38" s="402"/>
      <c r="AN38" s="402"/>
      <c r="AO38" s="403"/>
      <c r="AP38" s="282"/>
      <c r="AQ38" s="282"/>
      <c r="AR38" s="283"/>
      <c r="AS38" s="233"/>
      <c r="AT38" s="234"/>
      <c r="AU38" s="341"/>
      <c r="AV38" s="341"/>
      <c r="AW38" s="341"/>
      <c r="AX38" s="341"/>
      <c r="AY38" s="343">
        <f t="shared" si="1"/>
      </c>
      <c r="AZ38" s="283"/>
      <c r="BA38" s="343"/>
      <c r="BB38" s="344"/>
    </row>
    <row r="39" spans="1:54" s="6" customFormat="1" ht="12" customHeight="1">
      <c r="A39" s="91" t="str">
        <f>IF(TeamB!C11="","",TeamB!C11)</f>
        <v>-</v>
      </c>
      <c r="B39" s="327" t="str">
        <f>IF(TeamB!D11="","",TeamB!D11)</f>
        <v>-</v>
      </c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5">
        <f>IF(TeamB!E11="","",TeamB!E11)</f>
      </c>
      <c r="P39" s="325"/>
      <c r="Q39" s="326"/>
      <c r="R39" s="325"/>
      <c r="S39" s="326"/>
      <c r="T39" s="366" t="str">
        <f>IF(TeamB!F11="","",TeamB!F11)</f>
        <v>-</v>
      </c>
      <c r="U39" s="366"/>
      <c r="V39" s="229"/>
      <c r="W39" s="282"/>
      <c r="X39" s="282"/>
      <c r="Y39" s="283"/>
      <c r="Z39" s="228"/>
      <c r="AA39" s="228"/>
      <c r="AB39" s="228"/>
      <c r="AC39" s="226"/>
      <c r="AD39" s="9"/>
      <c r="AE39" s="5"/>
      <c r="AF39" s="5"/>
      <c r="AG39" s="5"/>
      <c r="AH39" s="396"/>
      <c r="AI39" s="397"/>
      <c r="AJ39" s="401"/>
      <c r="AK39" s="402"/>
      <c r="AL39" s="402"/>
      <c r="AM39" s="402"/>
      <c r="AN39" s="402"/>
      <c r="AO39" s="403"/>
      <c r="AP39" s="282"/>
      <c r="AQ39" s="282"/>
      <c r="AR39" s="283"/>
      <c r="AS39" s="233"/>
      <c r="AT39" s="234"/>
      <c r="AU39" s="341"/>
      <c r="AV39" s="341"/>
      <c r="AW39" s="341"/>
      <c r="AX39" s="341"/>
      <c r="AY39" s="343">
        <f t="shared" si="1"/>
      </c>
      <c r="AZ39" s="283"/>
      <c r="BA39" s="343"/>
      <c r="BB39" s="344"/>
    </row>
    <row r="40" spans="1:54" s="6" customFormat="1" ht="12" customHeight="1">
      <c r="A40" s="99" t="str">
        <f>IF(TeamB!C12="","",TeamB!C12)</f>
        <v>-</v>
      </c>
      <c r="B40" s="315" t="str">
        <f>IF(TeamB!D12="","",TeamB!D12)</f>
        <v>-</v>
      </c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3">
        <f>IF(TeamB!E12="","",TeamB!E12)</f>
      </c>
      <c r="P40" s="313"/>
      <c r="Q40" s="314"/>
      <c r="R40" s="313"/>
      <c r="S40" s="314"/>
      <c r="T40" s="332" t="str">
        <f>IF(TeamB!F12="","",TeamB!F12)</f>
        <v>-</v>
      </c>
      <c r="U40" s="332"/>
      <c r="V40" s="229"/>
      <c r="W40" s="282"/>
      <c r="X40" s="282"/>
      <c r="Y40" s="283"/>
      <c r="Z40" s="228"/>
      <c r="AA40" s="228"/>
      <c r="AB40" s="228"/>
      <c r="AC40" s="226"/>
      <c r="AD40" s="9"/>
      <c r="AE40" s="5"/>
      <c r="AF40" s="5"/>
      <c r="AG40" s="5"/>
      <c r="AH40" s="396"/>
      <c r="AI40" s="397"/>
      <c r="AJ40" s="401"/>
      <c r="AK40" s="402"/>
      <c r="AL40" s="402"/>
      <c r="AM40" s="402"/>
      <c r="AN40" s="402"/>
      <c r="AO40" s="403"/>
      <c r="AP40" s="282"/>
      <c r="AQ40" s="282"/>
      <c r="AR40" s="283"/>
      <c r="AS40" s="235"/>
      <c r="AT40" s="228"/>
      <c r="AU40" s="341"/>
      <c r="AV40" s="341"/>
      <c r="AW40" s="341"/>
      <c r="AX40" s="341"/>
      <c r="AY40" s="343">
        <f t="shared" si="1"/>
      </c>
      <c r="AZ40" s="283"/>
      <c r="BA40" s="343"/>
      <c r="BB40" s="344"/>
    </row>
    <row r="41" spans="1:54" s="6" customFormat="1" ht="12" customHeight="1">
      <c r="A41" s="99" t="str">
        <f>IF(TeamB!C13="","",TeamB!C13)</f>
        <v>-</v>
      </c>
      <c r="B41" s="315" t="str">
        <f>IF(TeamB!D13="","",TeamB!D13)</f>
        <v>-</v>
      </c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3">
        <f>IF(TeamB!E13="","",TeamB!E13)</f>
      </c>
      <c r="P41" s="313"/>
      <c r="Q41" s="314"/>
      <c r="R41" s="313"/>
      <c r="S41" s="314"/>
      <c r="T41" s="332" t="str">
        <f>IF(TeamB!F13="","",TeamB!F13)</f>
        <v>-</v>
      </c>
      <c r="U41" s="332"/>
      <c r="V41" s="229"/>
      <c r="W41" s="282"/>
      <c r="X41" s="282"/>
      <c r="Y41" s="283"/>
      <c r="Z41" s="228"/>
      <c r="AA41" s="228"/>
      <c r="AB41" s="228"/>
      <c r="AC41" s="226"/>
      <c r="AD41" s="9"/>
      <c r="AE41" s="5"/>
      <c r="AF41" s="5"/>
      <c r="AG41" s="5"/>
      <c r="AH41" s="396"/>
      <c r="AI41" s="397"/>
      <c r="AJ41" s="401"/>
      <c r="AK41" s="402"/>
      <c r="AL41" s="402"/>
      <c r="AM41" s="402"/>
      <c r="AN41" s="402"/>
      <c r="AO41" s="403"/>
      <c r="AP41" s="282"/>
      <c r="AQ41" s="282"/>
      <c r="AR41" s="283"/>
      <c r="AS41" s="235"/>
      <c r="AT41" s="228"/>
      <c r="AU41" s="341"/>
      <c r="AV41" s="341"/>
      <c r="AW41" s="341"/>
      <c r="AX41" s="341"/>
      <c r="AY41" s="343">
        <f t="shared" si="1"/>
      </c>
      <c r="AZ41" s="283"/>
      <c r="BA41" s="343"/>
      <c r="BB41" s="344"/>
    </row>
    <row r="42" spans="1:54" s="6" customFormat="1" ht="12" customHeight="1">
      <c r="A42" s="99" t="str">
        <f>IF(TeamB!C14="","",TeamB!C14)</f>
        <v>-</v>
      </c>
      <c r="B42" s="315" t="str">
        <f>IF(TeamB!D14="","",TeamB!D14)</f>
        <v>-</v>
      </c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3">
        <f>IF(TeamB!E14="","",TeamB!E14)</f>
      </c>
      <c r="P42" s="313"/>
      <c r="Q42" s="314"/>
      <c r="R42" s="313"/>
      <c r="S42" s="314"/>
      <c r="T42" s="332" t="str">
        <f>IF(TeamB!F14="","",TeamB!F14)</f>
        <v>-</v>
      </c>
      <c r="U42" s="332"/>
      <c r="V42" s="229"/>
      <c r="W42" s="282"/>
      <c r="X42" s="282"/>
      <c r="Y42" s="283"/>
      <c r="Z42" s="228"/>
      <c r="AA42" s="228"/>
      <c r="AB42" s="228"/>
      <c r="AC42" s="226"/>
      <c r="AD42" s="9"/>
      <c r="AE42" s="5"/>
      <c r="AF42" s="5"/>
      <c r="AG42" s="5"/>
      <c r="AH42" s="396"/>
      <c r="AI42" s="397"/>
      <c r="AJ42" s="401"/>
      <c r="AK42" s="402"/>
      <c r="AL42" s="402"/>
      <c r="AM42" s="402"/>
      <c r="AN42" s="402"/>
      <c r="AO42" s="403"/>
      <c r="AP42" s="282"/>
      <c r="AQ42" s="282"/>
      <c r="AR42" s="283"/>
      <c r="AS42" s="235"/>
      <c r="AT42" s="228"/>
      <c r="AU42" s="341"/>
      <c r="AV42" s="341"/>
      <c r="AW42" s="341"/>
      <c r="AX42" s="341"/>
      <c r="AY42" s="343">
        <f t="shared" si="1"/>
      </c>
      <c r="AZ42" s="283"/>
      <c r="BA42" s="343"/>
      <c r="BB42" s="344"/>
    </row>
    <row r="43" spans="1:54" s="6" customFormat="1" ht="12" customHeight="1">
      <c r="A43" s="95" t="str">
        <f>IF(TeamB!C15="","",TeamB!C15)</f>
        <v>-</v>
      </c>
      <c r="B43" s="323" t="str">
        <f>IF(TeamB!D15="","",TeamB!D15)</f>
        <v>-</v>
      </c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461">
        <f>IF(TeamB!E15="","",TeamB!E15)</f>
      </c>
      <c r="P43" s="461"/>
      <c r="Q43" s="462"/>
      <c r="R43" s="461"/>
      <c r="S43" s="462"/>
      <c r="T43" s="329" t="str">
        <f>IF(TeamB!F15="","",TeamB!F15)</f>
        <v>-</v>
      </c>
      <c r="U43" s="329"/>
      <c r="V43" s="229"/>
      <c r="W43" s="282"/>
      <c r="X43" s="282"/>
      <c r="Y43" s="283"/>
      <c r="Z43" s="228"/>
      <c r="AA43" s="228"/>
      <c r="AB43" s="228"/>
      <c r="AC43" s="226"/>
      <c r="AD43" s="9"/>
      <c r="AE43" s="5"/>
      <c r="AF43" s="5"/>
      <c r="AG43" s="5"/>
      <c r="AH43" s="396"/>
      <c r="AI43" s="397"/>
      <c r="AJ43" s="401"/>
      <c r="AK43" s="402"/>
      <c r="AL43" s="402"/>
      <c r="AM43" s="402"/>
      <c r="AN43" s="402"/>
      <c r="AO43" s="403"/>
      <c r="AP43" s="282"/>
      <c r="AQ43" s="282"/>
      <c r="AR43" s="283"/>
      <c r="AS43" s="235"/>
      <c r="AT43" s="228"/>
      <c r="AU43" s="341"/>
      <c r="AV43" s="341"/>
      <c r="AW43" s="341"/>
      <c r="AX43" s="341"/>
      <c r="AY43" s="343">
        <f t="shared" si="1"/>
      </c>
      <c r="AZ43" s="283"/>
      <c r="BA43" s="343"/>
      <c r="BB43" s="344"/>
    </row>
    <row r="44" spans="1:54" s="6" customFormat="1" ht="12" customHeight="1">
      <c r="A44" s="100" t="str">
        <f>IF(TeamB!C16="","",TeamB!C16)</f>
        <v>-</v>
      </c>
      <c r="B44" s="327" t="str">
        <f>IF(TeamB!D16="","",TeamB!D16)</f>
        <v>-</v>
      </c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17">
        <f>IF(TeamB!E16="","",TeamB!E16)</f>
      </c>
      <c r="P44" s="317"/>
      <c r="Q44" s="318"/>
      <c r="R44" s="317"/>
      <c r="S44" s="318"/>
      <c r="T44" s="330" t="str">
        <f>IF(TeamB!F16="","",TeamB!F16)</f>
        <v>-</v>
      </c>
      <c r="U44" s="331"/>
      <c r="V44" s="229"/>
      <c r="W44" s="282"/>
      <c r="X44" s="282"/>
      <c r="Y44" s="283"/>
      <c r="Z44" s="228"/>
      <c r="AA44" s="228"/>
      <c r="AB44" s="228"/>
      <c r="AC44" s="226"/>
      <c r="AD44" s="9"/>
      <c r="AE44" s="5"/>
      <c r="AF44" s="5"/>
      <c r="AG44" s="5"/>
      <c r="AH44" s="396"/>
      <c r="AI44" s="397"/>
      <c r="AJ44" s="401"/>
      <c r="AK44" s="402"/>
      <c r="AL44" s="402"/>
      <c r="AM44" s="402"/>
      <c r="AN44" s="402"/>
      <c r="AO44" s="403"/>
      <c r="AP44" s="282"/>
      <c r="AQ44" s="282"/>
      <c r="AR44" s="283"/>
      <c r="AS44" s="235"/>
      <c r="AT44" s="228"/>
      <c r="AU44" s="341"/>
      <c r="AV44" s="341"/>
      <c r="AW44" s="341"/>
      <c r="AX44" s="341"/>
      <c r="AY44" s="343">
        <f t="shared" si="1"/>
      </c>
      <c r="AZ44" s="283"/>
      <c r="BA44" s="343"/>
      <c r="BB44" s="344"/>
    </row>
    <row r="45" spans="1:54" s="6" customFormat="1" ht="12" customHeight="1">
      <c r="A45" s="99" t="str">
        <f>IF(TeamB!C17="","",TeamB!C17)</f>
        <v>-</v>
      </c>
      <c r="B45" s="315" t="str">
        <f>IF(TeamB!D17="","",TeamB!D17)</f>
        <v>-</v>
      </c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3">
        <f>IF(TeamB!E17="","",TeamB!E17)</f>
      </c>
      <c r="P45" s="313"/>
      <c r="Q45" s="314"/>
      <c r="R45" s="313"/>
      <c r="S45" s="314"/>
      <c r="T45" s="332" t="str">
        <f>IF(TeamB!F17="","",TeamB!F17)</f>
        <v>-</v>
      </c>
      <c r="U45" s="333"/>
      <c r="V45" s="229"/>
      <c r="W45" s="282"/>
      <c r="X45" s="282"/>
      <c r="Y45" s="283"/>
      <c r="Z45" s="228"/>
      <c r="AA45" s="228"/>
      <c r="AB45" s="228"/>
      <c r="AC45" s="226"/>
      <c r="AD45" s="9"/>
      <c r="AE45" s="5"/>
      <c r="AF45" s="5"/>
      <c r="AG45" s="5"/>
      <c r="AH45" s="396"/>
      <c r="AI45" s="397"/>
      <c r="AJ45" s="401"/>
      <c r="AK45" s="402"/>
      <c r="AL45" s="402"/>
      <c r="AM45" s="402"/>
      <c r="AN45" s="402"/>
      <c r="AO45" s="403"/>
      <c r="AP45" s="282"/>
      <c r="AQ45" s="282"/>
      <c r="AR45" s="283"/>
      <c r="AS45" s="235"/>
      <c r="AT45" s="228"/>
      <c r="AU45" s="341"/>
      <c r="AV45" s="341"/>
      <c r="AW45" s="341"/>
      <c r="AX45" s="341"/>
      <c r="AY45" s="343">
        <f t="shared" si="1"/>
      </c>
      <c r="AZ45" s="283"/>
      <c r="BA45" s="343"/>
      <c r="BB45" s="344"/>
    </row>
    <row r="46" spans="1:54" s="6" customFormat="1" ht="12" customHeight="1">
      <c r="A46" s="99" t="str">
        <f>IF(TeamB!C18="","",TeamB!C18)</f>
        <v>-</v>
      </c>
      <c r="B46" s="315" t="str">
        <f>IF(TeamB!D18="","",TeamB!D18)</f>
        <v>-</v>
      </c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3">
        <f>IF(TeamB!E18="","",TeamB!E18)</f>
      </c>
      <c r="P46" s="313"/>
      <c r="Q46" s="314"/>
      <c r="R46" s="313"/>
      <c r="S46" s="314"/>
      <c r="T46" s="332" t="str">
        <f>IF(TeamB!F18="","",TeamB!F18)</f>
        <v>-</v>
      </c>
      <c r="U46" s="333"/>
      <c r="V46" s="229"/>
      <c r="W46" s="282"/>
      <c r="X46" s="282"/>
      <c r="Y46" s="283"/>
      <c r="Z46" s="228"/>
      <c r="AA46" s="228"/>
      <c r="AB46" s="228"/>
      <c r="AC46" s="226"/>
      <c r="AD46" s="9"/>
      <c r="AE46" s="5"/>
      <c r="AF46" s="5"/>
      <c r="AG46" s="5"/>
      <c r="AH46" s="396"/>
      <c r="AI46" s="397"/>
      <c r="AJ46" s="401"/>
      <c r="AK46" s="402"/>
      <c r="AL46" s="402"/>
      <c r="AM46" s="402"/>
      <c r="AN46" s="402"/>
      <c r="AO46" s="403"/>
      <c r="AP46" s="282"/>
      <c r="AQ46" s="282"/>
      <c r="AR46" s="283"/>
      <c r="AS46" s="235"/>
      <c r="AT46" s="228"/>
      <c r="AU46" s="341"/>
      <c r="AV46" s="341"/>
      <c r="AW46" s="341"/>
      <c r="AX46" s="341"/>
      <c r="AY46" s="343">
        <f t="shared" si="1"/>
      </c>
      <c r="AZ46" s="283"/>
      <c r="BA46" s="343"/>
      <c r="BB46" s="344"/>
    </row>
    <row r="47" spans="1:54" s="6" customFormat="1" ht="12" customHeight="1">
      <c r="A47" s="99" t="str">
        <f>IF(TeamB!C19="","",TeamB!C19)</f>
        <v>-</v>
      </c>
      <c r="B47" s="315" t="str">
        <f>IF(TeamB!D19="","",TeamB!D19)</f>
        <v>-</v>
      </c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3">
        <f>IF(TeamB!E19="","",TeamB!E19)</f>
      </c>
      <c r="P47" s="313"/>
      <c r="Q47" s="314"/>
      <c r="R47" s="313"/>
      <c r="S47" s="314"/>
      <c r="T47" s="332" t="str">
        <f>IF(TeamB!F19="","",TeamB!F19)</f>
        <v>-</v>
      </c>
      <c r="U47" s="333"/>
      <c r="V47" s="229"/>
      <c r="W47" s="282"/>
      <c r="X47" s="282"/>
      <c r="Y47" s="283"/>
      <c r="Z47" s="228"/>
      <c r="AA47" s="228"/>
      <c r="AB47" s="228"/>
      <c r="AC47" s="226"/>
      <c r="AD47" s="9"/>
      <c r="AE47" s="5"/>
      <c r="AF47" s="5"/>
      <c r="AG47" s="5"/>
      <c r="AH47" s="396"/>
      <c r="AI47" s="397"/>
      <c r="AJ47" s="401"/>
      <c r="AK47" s="402"/>
      <c r="AL47" s="402"/>
      <c r="AM47" s="402"/>
      <c r="AN47" s="402"/>
      <c r="AO47" s="403"/>
      <c r="AP47" s="282"/>
      <c r="AQ47" s="282"/>
      <c r="AR47" s="283"/>
      <c r="AS47" s="235"/>
      <c r="AT47" s="228"/>
      <c r="AU47" s="341"/>
      <c r="AV47" s="341"/>
      <c r="AW47" s="341"/>
      <c r="AX47" s="341"/>
      <c r="AY47" s="343">
        <f t="shared" si="1"/>
      </c>
      <c r="AZ47" s="283"/>
      <c r="BA47" s="343"/>
      <c r="BB47" s="344"/>
    </row>
    <row r="48" spans="1:54" s="6" customFormat="1" ht="12" customHeight="1">
      <c r="A48" s="102" t="str">
        <f>IF(TeamB!C20="","",TeamB!C20)</f>
        <v>-</v>
      </c>
      <c r="B48" s="323" t="str">
        <f>IF(TeamB!D20="","",TeamB!D20)</f>
        <v>-</v>
      </c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73">
        <f>IF(TeamB!E20="","",TeamB!E20)</f>
      </c>
      <c r="P48" s="373"/>
      <c r="Q48" s="378"/>
      <c r="R48" s="373"/>
      <c r="S48" s="378"/>
      <c r="T48" s="463" t="str">
        <f>IF(TeamB!F20="","",TeamB!F20)</f>
        <v>-</v>
      </c>
      <c r="U48" s="464"/>
      <c r="V48" s="229"/>
      <c r="W48" s="282"/>
      <c r="X48" s="282"/>
      <c r="Y48" s="283"/>
      <c r="Z48" s="228"/>
      <c r="AA48" s="228"/>
      <c r="AB48" s="228"/>
      <c r="AC48" s="226"/>
      <c r="AD48" s="9"/>
      <c r="AE48" s="5"/>
      <c r="AF48" s="5"/>
      <c r="AG48" s="5"/>
      <c r="AH48" s="396"/>
      <c r="AI48" s="397"/>
      <c r="AJ48" s="401"/>
      <c r="AK48" s="402"/>
      <c r="AL48" s="402"/>
      <c r="AM48" s="402"/>
      <c r="AN48" s="402"/>
      <c r="AO48" s="403"/>
      <c r="AP48" s="282"/>
      <c r="AQ48" s="282"/>
      <c r="AR48" s="283"/>
      <c r="AS48" s="235"/>
      <c r="AT48" s="228"/>
      <c r="AU48" s="341"/>
      <c r="AV48" s="341"/>
      <c r="AW48" s="341"/>
      <c r="AX48" s="341"/>
      <c r="AY48" s="343">
        <f t="shared" si="1"/>
      </c>
      <c r="AZ48" s="283"/>
      <c r="BA48" s="343"/>
      <c r="BB48" s="344"/>
    </row>
    <row r="49" spans="1:54" s="6" customFormat="1" ht="12" customHeight="1">
      <c r="A49" s="91" t="str">
        <f>IF(TeamB!C21="","",TeamB!C21)</f>
        <v>-</v>
      </c>
      <c r="B49" s="327" t="str">
        <f>IF(TeamB!D21="","",TeamB!D21)</f>
        <v>-</v>
      </c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5">
        <f>IF(TeamB!E21="","",TeamB!E21)</f>
      </c>
      <c r="P49" s="325"/>
      <c r="Q49" s="326"/>
      <c r="R49" s="325"/>
      <c r="S49" s="326"/>
      <c r="T49" s="366" t="str">
        <f>IF(TeamB!F21="","",TeamB!F21)</f>
        <v>-</v>
      </c>
      <c r="U49" s="366"/>
      <c r="V49" s="229"/>
      <c r="W49" s="282"/>
      <c r="X49" s="282"/>
      <c r="Y49" s="283"/>
      <c r="Z49" s="228"/>
      <c r="AA49" s="228"/>
      <c r="AB49" s="228"/>
      <c r="AC49" s="226"/>
      <c r="AD49" s="9"/>
      <c r="AE49" s="5"/>
      <c r="AF49" s="5"/>
      <c r="AG49" s="5"/>
      <c r="AH49" s="396"/>
      <c r="AI49" s="397"/>
      <c r="AJ49" s="401"/>
      <c r="AK49" s="402"/>
      <c r="AL49" s="402"/>
      <c r="AM49" s="402"/>
      <c r="AN49" s="402"/>
      <c r="AO49" s="403"/>
      <c r="AP49" s="282"/>
      <c r="AQ49" s="282"/>
      <c r="AR49" s="283"/>
      <c r="AS49" s="235"/>
      <c r="AT49" s="228"/>
      <c r="AU49" s="341"/>
      <c r="AV49" s="341"/>
      <c r="AW49" s="341"/>
      <c r="AX49" s="341"/>
      <c r="AY49" s="343">
        <f t="shared" si="1"/>
      </c>
      <c r="AZ49" s="283"/>
      <c r="BA49" s="343"/>
      <c r="BB49" s="344"/>
    </row>
    <row r="50" spans="1:54" s="6" customFormat="1" ht="12" customHeight="1">
      <c r="A50" s="99" t="str">
        <f>IF(TeamB!C22="","",TeamB!C22)</f>
        <v>-</v>
      </c>
      <c r="B50" s="315" t="str">
        <f>IF(TeamB!D22="","",TeamB!D22)</f>
        <v>-</v>
      </c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3">
        <f>IF(TeamB!E22="","",TeamB!E22)</f>
      </c>
      <c r="P50" s="313"/>
      <c r="Q50" s="314"/>
      <c r="R50" s="313"/>
      <c r="S50" s="314"/>
      <c r="T50" s="332" t="str">
        <f>IF(TeamB!F22="","",TeamB!F22)</f>
        <v>-</v>
      </c>
      <c r="U50" s="332"/>
      <c r="V50" s="229"/>
      <c r="W50" s="282"/>
      <c r="X50" s="282"/>
      <c r="Y50" s="283"/>
      <c r="Z50" s="228"/>
      <c r="AA50" s="228"/>
      <c r="AB50" s="228"/>
      <c r="AC50" s="226"/>
      <c r="AD50" s="9"/>
      <c r="AE50" s="5"/>
      <c r="AF50" s="5"/>
      <c r="AG50" s="5"/>
      <c r="AH50" s="396"/>
      <c r="AI50" s="397"/>
      <c r="AJ50" s="401"/>
      <c r="AK50" s="402"/>
      <c r="AL50" s="402"/>
      <c r="AM50" s="402"/>
      <c r="AN50" s="402"/>
      <c r="AO50" s="403"/>
      <c r="AP50" s="282"/>
      <c r="AQ50" s="282"/>
      <c r="AR50" s="283"/>
      <c r="AS50" s="235"/>
      <c r="AT50" s="228"/>
      <c r="AU50" s="341"/>
      <c r="AV50" s="341"/>
      <c r="AW50" s="341"/>
      <c r="AX50" s="341"/>
      <c r="AY50" s="343">
        <f t="shared" si="1"/>
      </c>
      <c r="AZ50" s="283"/>
      <c r="BA50" s="343"/>
      <c r="BB50" s="344"/>
    </row>
    <row r="51" spans="1:54" s="6" customFormat="1" ht="12" customHeight="1">
      <c r="A51" s="99" t="str">
        <f>IF(TeamB!C23="","",TeamB!C23)</f>
        <v>-</v>
      </c>
      <c r="B51" s="315" t="str">
        <f>IF(TeamB!D23="","",TeamB!D23)</f>
        <v>-</v>
      </c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3">
        <f>IF(TeamB!E23="","",TeamB!E23)</f>
      </c>
      <c r="P51" s="313"/>
      <c r="Q51" s="314"/>
      <c r="R51" s="313"/>
      <c r="S51" s="314"/>
      <c r="T51" s="332" t="str">
        <f>IF(TeamB!F23="","",TeamB!F23)</f>
        <v>-</v>
      </c>
      <c r="U51" s="332"/>
      <c r="V51" s="229"/>
      <c r="W51" s="282"/>
      <c r="X51" s="282"/>
      <c r="Y51" s="283"/>
      <c r="Z51" s="228"/>
      <c r="AA51" s="228"/>
      <c r="AB51" s="228"/>
      <c r="AC51" s="226"/>
      <c r="AD51" s="9"/>
      <c r="AE51" s="5"/>
      <c r="AF51" s="5"/>
      <c r="AG51" s="5"/>
      <c r="AH51" s="396"/>
      <c r="AI51" s="397"/>
      <c r="AJ51" s="401"/>
      <c r="AK51" s="402"/>
      <c r="AL51" s="402"/>
      <c r="AM51" s="402"/>
      <c r="AN51" s="402"/>
      <c r="AO51" s="403"/>
      <c r="AP51" s="282"/>
      <c r="AQ51" s="282"/>
      <c r="AR51" s="283"/>
      <c r="AS51" s="235"/>
      <c r="AT51" s="228"/>
      <c r="AU51" s="341"/>
      <c r="AV51" s="341"/>
      <c r="AW51" s="341"/>
      <c r="AX51" s="341"/>
      <c r="AY51" s="343">
        <f t="shared" si="1"/>
      </c>
      <c r="AZ51" s="283"/>
      <c r="BA51" s="343"/>
      <c r="BB51" s="344"/>
    </row>
    <row r="52" spans="1:54" s="6" customFormat="1" ht="12" customHeight="1">
      <c r="A52" s="99" t="str">
        <f>IF(TeamB!C24="","",TeamB!C24)</f>
        <v>-</v>
      </c>
      <c r="B52" s="315" t="str">
        <f>IF(TeamB!D24="","",TeamB!D24)</f>
        <v>-</v>
      </c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3">
        <f>IF(TeamB!E24="","",TeamB!E24)</f>
      </c>
      <c r="P52" s="313"/>
      <c r="Q52" s="314"/>
      <c r="R52" s="313"/>
      <c r="S52" s="314"/>
      <c r="T52" s="332" t="str">
        <f>IF(TeamB!F24="","",TeamB!F24)</f>
        <v>-</v>
      </c>
      <c r="U52" s="332"/>
      <c r="V52" s="229"/>
      <c r="W52" s="282"/>
      <c r="X52" s="282"/>
      <c r="Y52" s="283"/>
      <c r="Z52" s="228"/>
      <c r="AA52" s="228"/>
      <c r="AB52" s="228"/>
      <c r="AC52" s="226"/>
      <c r="AD52" s="190"/>
      <c r="AE52" s="187"/>
      <c r="AF52" s="187"/>
      <c r="AG52" s="187"/>
      <c r="AH52" s="452"/>
      <c r="AI52" s="453"/>
      <c r="AJ52" s="401"/>
      <c r="AK52" s="402"/>
      <c r="AL52" s="402"/>
      <c r="AM52" s="402"/>
      <c r="AN52" s="402"/>
      <c r="AO52" s="403"/>
      <c r="AP52" s="282"/>
      <c r="AQ52" s="282"/>
      <c r="AR52" s="283"/>
      <c r="AS52" s="235"/>
      <c r="AT52" s="228"/>
      <c r="AU52" s="341"/>
      <c r="AV52" s="341"/>
      <c r="AW52" s="341"/>
      <c r="AX52" s="341"/>
      <c r="AY52" s="343">
        <f t="shared" si="1"/>
      </c>
      <c r="AZ52" s="283"/>
      <c r="BA52" s="343"/>
      <c r="BB52" s="344"/>
    </row>
    <row r="53" spans="1:54" s="6" customFormat="1" ht="12" customHeight="1">
      <c r="A53" s="102" t="str">
        <f>IF(TeamB!C25="","",TeamB!C25)</f>
        <v>-</v>
      </c>
      <c r="B53" s="323" t="str">
        <f>IF(TeamB!D25="","",TeamB!D25)</f>
        <v>-</v>
      </c>
      <c r="C53" s="324"/>
      <c r="D53" s="324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77">
        <f>IF(TeamB!E25="","",TeamB!E25)</f>
      </c>
      <c r="P53" s="373"/>
      <c r="Q53" s="378"/>
      <c r="R53" s="373"/>
      <c r="S53" s="378"/>
      <c r="T53" s="378" t="str">
        <f>IF(TeamB!F25="","",TeamB!F25)</f>
        <v>-</v>
      </c>
      <c r="U53" s="464"/>
      <c r="V53" s="236"/>
      <c r="W53" s="282"/>
      <c r="X53" s="282"/>
      <c r="Y53" s="283"/>
      <c r="Z53" s="237"/>
      <c r="AA53" s="237"/>
      <c r="AB53" s="237"/>
      <c r="AC53" s="230"/>
      <c r="AD53" s="438" t="s">
        <v>252</v>
      </c>
      <c r="AE53" s="439"/>
      <c r="AF53" s="439"/>
      <c r="AG53" s="439"/>
      <c r="AH53" s="439"/>
      <c r="AI53" s="440"/>
      <c r="AJ53" s="572" t="str">
        <f>IF(TeamB!D27="","",TeamB!D27)</f>
        <v>-</v>
      </c>
      <c r="AK53" s="573"/>
      <c r="AL53" s="573"/>
      <c r="AM53" s="573"/>
      <c r="AN53" s="573"/>
      <c r="AO53" s="574"/>
      <c r="AP53" s="276"/>
      <c r="AQ53" s="277"/>
      <c r="AR53" s="278"/>
      <c r="AS53" s="238"/>
      <c r="AT53" s="237"/>
      <c r="AU53" s="404"/>
      <c r="AV53" s="404"/>
      <c r="AW53" s="404"/>
      <c r="AX53" s="404"/>
      <c r="AY53" s="451">
        <f t="shared" si="1"/>
      </c>
      <c r="AZ53" s="278"/>
      <c r="BA53" s="451"/>
      <c r="BB53" s="454"/>
    </row>
    <row r="54" spans="1:54" s="7" customFormat="1" ht="12" customHeight="1">
      <c r="A54" s="508" t="s">
        <v>290</v>
      </c>
      <c r="B54" s="509"/>
      <c r="C54" s="509"/>
      <c r="D54" s="509"/>
      <c r="E54" s="509"/>
      <c r="F54" s="509"/>
      <c r="G54" s="509"/>
      <c r="H54" s="509"/>
      <c r="I54" s="509"/>
      <c r="J54" s="509"/>
      <c r="K54" s="509"/>
      <c r="L54" s="509"/>
      <c r="M54" s="507"/>
      <c r="N54" s="507"/>
      <c r="O54" s="510"/>
      <c r="P54" s="510"/>
      <c r="Q54" s="507"/>
      <c r="R54" s="507"/>
      <c r="S54" s="105"/>
      <c r="T54" s="507"/>
      <c r="U54" s="510"/>
      <c r="V54" s="507" t="s">
        <v>291</v>
      </c>
      <c r="W54" s="510"/>
      <c r="X54" s="510"/>
      <c r="Y54" s="510"/>
      <c r="Z54" s="106"/>
      <c r="AA54" s="106"/>
      <c r="AB54" s="106"/>
      <c r="AC54" s="106"/>
      <c r="AD54" s="106"/>
      <c r="AE54" s="106" t="s">
        <v>292</v>
      </c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 t="s">
        <v>579</v>
      </c>
      <c r="AW54" s="106"/>
      <c r="AX54" s="106"/>
      <c r="AY54" s="106"/>
      <c r="AZ54" s="106"/>
      <c r="BA54" s="106"/>
      <c r="BB54" s="106"/>
    </row>
    <row r="55" spans="1:54" s="7" customFormat="1" ht="12" customHeight="1">
      <c r="A55" s="506" t="s">
        <v>294</v>
      </c>
      <c r="B55" s="445"/>
      <c r="C55" s="319" t="s">
        <v>295</v>
      </c>
      <c r="D55" s="319"/>
      <c r="E55" s="308"/>
      <c r="F55" s="428" t="s">
        <v>296</v>
      </c>
      <c r="G55" s="428"/>
      <c r="H55" s="308"/>
      <c r="I55" s="428" t="s">
        <v>297</v>
      </c>
      <c r="J55" s="428"/>
      <c r="K55" s="428"/>
      <c r="L55" s="320" t="s">
        <v>298</v>
      </c>
      <c r="M55" s="321"/>
      <c r="N55" s="321"/>
      <c r="O55" s="321"/>
      <c r="P55" s="321"/>
      <c r="Q55" s="322"/>
      <c r="R55" s="319" t="s">
        <v>299</v>
      </c>
      <c r="S55" s="308"/>
      <c r="T55" s="308"/>
      <c r="U55" s="308"/>
      <c r="V55" s="427" t="s">
        <v>300</v>
      </c>
      <c r="W55" s="428"/>
      <c r="X55" s="428" t="s">
        <v>301</v>
      </c>
      <c r="Y55" s="308"/>
      <c r="Z55" s="308" t="s">
        <v>302</v>
      </c>
      <c r="AA55" s="319"/>
      <c r="AB55" s="428" t="s">
        <v>303</v>
      </c>
      <c r="AC55" s="445"/>
      <c r="AD55" s="107"/>
      <c r="AE55" s="457" t="s">
        <v>304</v>
      </c>
      <c r="AF55" s="321"/>
      <c r="AG55" s="308" t="s">
        <v>305</v>
      </c>
      <c r="AH55" s="322"/>
      <c r="AI55" s="320" t="s">
        <v>306</v>
      </c>
      <c r="AJ55" s="321"/>
      <c r="AK55" s="308" t="s">
        <v>307</v>
      </c>
      <c r="AL55" s="321"/>
      <c r="AM55" s="308" t="s">
        <v>305</v>
      </c>
      <c r="AN55" s="322"/>
      <c r="AO55" s="308" t="s">
        <v>306</v>
      </c>
      <c r="AP55" s="309"/>
      <c r="AQ55" s="106"/>
      <c r="AR55" s="106"/>
      <c r="AS55" s="106"/>
      <c r="AT55" s="106"/>
      <c r="AU55" s="106"/>
      <c r="AV55" s="288" t="s">
        <v>279</v>
      </c>
      <c r="AW55" s="289"/>
      <c r="AX55" s="289"/>
      <c r="AY55" s="289" t="s">
        <v>304</v>
      </c>
      <c r="AZ55" s="289"/>
      <c r="BA55" s="289" t="s">
        <v>307</v>
      </c>
      <c r="BB55" s="302"/>
    </row>
    <row r="56" spans="1:54" ht="12" customHeight="1">
      <c r="A56" s="578">
        <v>1</v>
      </c>
      <c r="B56" s="579"/>
      <c r="C56" s="60">
        <v>0</v>
      </c>
      <c r="D56" s="85" t="s">
        <v>268</v>
      </c>
      <c r="E56" s="96">
        <v>0</v>
      </c>
      <c r="F56" s="206">
        <f>C56+(IF(ISBLANK(Z56),"0",SUM(Z56:AC56)))</f>
        <v>0</v>
      </c>
      <c r="G56" s="96" t="s">
        <v>268</v>
      </c>
      <c r="H56" s="209">
        <f>E56+(IF(ISBLANK(V56),"0",SUM(V56:Y56)))</f>
        <v>0</v>
      </c>
      <c r="I56" s="210">
        <v>0</v>
      </c>
      <c r="J56" s="96" t="s">
        <v>268</v>
      </c>
      <c r="K56" s="211">
        <v>0</v>
      </c>
      <c r="L56" s="514">
        <v>0</v>
      </c>
      <c r="M56" s="514"/>
      <c r="N56" s="514" t="s">
        <v>268</v>
      </c>
      <c r="O56" s="516"/>
      <c r="P56" s="514">
        <v>0</v>
      </c>
      <c r="Q56" s="317"/>
      <c r="R56" s="60">
        <v>0</v>
      </c>
      <c r="S56" s="570" t="s">
        <v>268</v>
      </c>
      <c r="T56" s="571"/>
      <c r="U56" s="60">
        <v>0</v>
      </c>
      <c r="V56" s="566"/>
      <c r="W56" s="567"/>
      <c r="X56" s="425" t="s">
        <v>563</v>
      </c>
      <c r="Y56" s="426"/>
      <c r="Z56" s="455"/>
      <c r="AA56" s="456"/>
      <c r="AB56" s="425" t="s">
        <v>563</v>
      </c>
      <c r="AC56" s="446"/>
      <c r="AD56" s="108"/>
      <c r="AE56" s="442" t="str">
        <f>IF(AY56="","",AY56)</f>
        <v>-</v>
      </c>
      <c r="AF56" s="443"/>
      <c r="AG56" s="371">
        <v>0</v>
      </c>
      <c r="AH56" s="294"/>
      <c r="AI56" s="367" t="s">
        <v>809</v>
      </c>
      <c r="AJ56" s="317"/>
      <c r="AK56" s="448" t="str">
        <f>IF(BA56="","",BA56)</f>
        <v>-</v>
      </c>
      <c r="AL56" s="443"/>
      <c r="AM56" s="371">
        <v>0</v>
      </c>
      <c r="AN56" s="294"/>
      <c r="AO56" s="367" t="s">
        <v>810</v>
      </c>
      <c r="AP56" s="368"/>
      <c r="AQ56" s="87"/>
      <c r="AR56" s="87"/>
      <c r="AS56" s="87"/>
      <c r="AT56" s="87"/>
      <c r="AU56" s="87"/>
      <c r="AV56" s="303">
        <v>0</v>
      </c>
      <c r="AW56" s="304"/>
      <c r="AX56" s="305"/>
      <c r="AY56" s="449" t="s">
        <v>139</v>
      </c>
      <c r="AZ56" s="449"/>
      <c r="BA56" s="449" t="s">
        <v>139</v>
      </c>
      <c r="BB56" s="450"/>
    </row>
    <row r="57" spans="1:54" ht="12" customHeight="1">
      <c r="A57" s="511">
        <v>2</v>
      </c>
      <c r="B57" s="512"/>
      <c r="C57" s="85">
        <v>0</v>
      </c>
      <c r="D57" s="85" t="s">
        <v>268</v>
      </c>
      <c r="E57" s="85">
        <v>0</v>
      </c>
      <c r="F57" s="206">
        <f>C57+(IF(ISBLANK(Z57),"0",SUM(Z57:AC57)))</f>
        <v>0</v>
      </c>
      <c r="G57" s="60" t="s">
        <v>268</v>
      </c>
      <c r="H57" s="209">
        <f>E57+(IF(ISBLANK(V57),"0",SUM(V57:Y57)))</f>
        <v>0</v>
      </c>
      <c r="I57" s="210">
        <v>0</v>
      </c>
      <c r="J57" s="60" t="s">
        <v>268</v>
      </c>
      <c r="K57" s="211">
        <v>0</v>
      </c>
      <c r="L57" s="517">
        <v>0</v>
      </c>
      <c r="M57" s="517"/>
      <c r="N57" s="517" t="s">
        <v>268</v>
      </c>
      <c r="O57" s="518"/>
      <c r="P57" s="517">
        <v>0</v>
      </c>
      <c r="Q57" s="325"/>
      <c r="R57" s="60">
        <v>0</v>
      </c>
      <c r="S57" s="513" t="s">
        <v>268</v>
      </c>
      <c r="T57" s="565"/>
      <c r="U57" s="60">
        <v>0</v>
      </c>
      <c r="V57" s="413" t="s">
        <v>563</v>
      </c>
      <c r="W57" s="347"/>
      <c r="X57" s="346" t="s">
        <v>563</v>
      </c>
      <c r="Y57" s="564"/>
      <c r="Z57" s="346" t="s">
        <v>563</v>
      </c>
      <c r="AA57" s="347"/>
      <c r="AB57" s="346" t="s">
        <v>563</v>
      </c>
      <c r="AC57" s="437"/>
      <c r="AD57" s="108"/>
      <c r="AE57" s="444" t="s">
        <v>563</v>
      </c>
      <c r="AF57" s="370"/>
      <c r="AG57" s="371" t="s">
        <v>782</v>
      </c>
      <c r="AH57" s="294"/>
      <c r="AI57" s="372" t="s">
        <v>563</v>
      </c>
      <c r="AJ57" s="373"/>
      <c r="AK57" s="369" t="s">
        <v>563</v>
      </c>
      <c r="AL57" s="370"/>
      <c r="AM57" s="371" t="s">
        <v>563</v>
      </c>
      <c r="AN57" s="294"/>
      <c r="AO57" s="372" t="s">
        <v>563</v>
      </c>
      <c r="AP57" s="441"/>
      <c r="AQ57" s="87"/>
      <c r="AR57" s="87"/>
      <c r="AS57" s="87"/>
      <c r="AT57" s="87"/>
      <c r="AU57" s="87"/>
      <c r="AV57" s="281"/>
      <c r="AW57" s="282"/>
      <c r="AX57" s="283"/>
      <c r="AY57" s="284"/>
      <c r="AZ57" s="284"/>
      <c r="BA57" s="284"/>
      <c r="BB57" s="285"/>
    </row>
    <row r="58" spans="1:54" ht="12" customHeight="1">
      <c r="A58" s="511">
        <v>3</v>
      </c>
      <c r="B58" s="512"/>
      <c r="C58" s="85">
        <v>0</v>
      </c>
      <c r="D58" s="85" t="s">
        <v>268</v>
      </c>
      <c r="E58" s="85">
        <v>0</v>
      </c>
      <c r="F58" s="206">
        <f>C58+(IF(ISBLANK(Z58),"0",SUM(Z58:AC58)))</f>
        <v>0</v>
      </c>
      <c r="G58" s="60" t="s">
        <v>268</v>
      </c>
      <c r="H58" s="209">
        <f>E58+(IF(ISBLANK(V58),"0",SUM(V58:Y58)))</f>
        <v>0</v>
      </c>
      <c r="I58" s="210">
        <v>0</v>
      </c>
      <c r="J58" s="60" t="s">
        <v>268</v>
      </c>
      <c r="K58" s="211">
        <v>0</v>
      </c>
      <c r="L58" s="517">
        <v>0</v>
      </c>
      <c r="M58" s="517"/>
      <c r="N58" s="517" t="s">
        <v>268</v>
      </c>
      <c r="O58" s="518"/>
      <c r="P58" s="517">
        <v>0</v>
      </c>
      <c r="Q58" s="325"/>
      <c r="R58" s="60">
        <v>0</v>
      </c>
      <c r="S58" s="568" t="s">
        <v>268</v>
      </c>
      <c r="T58" s="569"/>
      <c r="U58" s="60">
        <v>0</v>
      </c>
      <c r="V58" s="413" t="s">
        <v>563</v>
      </c>
      <c r="W58" s="347"/>
      <c r="X58" s="346" t="s">
        <v>563</v>
      </c>
      <c r="Y58" s="564"/>
      <c r="Z58" s="346" t="s">
        <v>563</v>
      </c>
      <c r="AA58" s="347"/>
      <c r="AB58" s="346" t="s">
        <v>563</v>
      </c>
      <c r="AC58" s="437"/>
      <c r="AD58" s="108"/>
      <c r="AE58" s="419" t="s">
        <v>309</v>
      </c>
      <c r="AF58" s="356"/>
      <c r="AG58" s="357"/>
      <c r="AH58" s="358"/>
      <c r="AI58" s="359"/>
      <c r="AJ58" s="360"/>
      <c r="AK58" s="355" t="s">
        <v>310</v>
      </c>
      <c r="AL58" s="356"/>
      <c r="AM58" s="357"/>
      <c r="AN58" s="374"/>
      <c r="AO58" s="375"/>
      <c r="AP58" s="376"/>
      <c r="AQ58" s="87"/>
      <c r="AR58" s="87"/>
      <c r="AS58" s="87"/>
      <c r="AT58" s="87"/>
      <c r="AU58" s="87"/>
      <c r="AV58" s="281"/>
      <c r="AW58" s="282"/>
      <c r="AX58" s="283"/>
      <c r="AY58" s="284"/>
      <c r="AZ58" s="284"/>
      <c r="BA58" s="284"/>
      <c r="BB58" s="285"/>
    </row>
    <row r="59" spans="1:54" ht="12" customHeight="1">
      <c r="A59" s="511" t="s">
        <v>308</v>
      </c>
      <c r="B59" s="512"/>
      <c r="C59" s="85" t="s">
        <v>563</v>
      </c>
      <c r="D59" s="85" t="s">
        <v>585</v>
      </c>
      <c r="E59" s="85" t="s">
        <v>563</v>
      </c>
      <c r="F59" s="210" t="s">
        <v>563</v>
      </c>
      <c r="G59" s="60" t="s">
        <v>268</v>
      </c>
      <c r="H59" s="85" t="s">
        <v>563</v>
      </c>
      <c r="I59" s="210" t="s">
        <v>563</v>
      </c>
      <c r="J59" s="60" t="s">
        <v>268</v>
      </c>
      <c r="K59" s="211" t="s">
        <v>563</v>
      </c>
      <c r="L59" s="513" t="s">
        <v>563</v>
      </c>
      <c r="M59" s="513"/>
      <c r="N59" s="513" t="s">
        <v>268</v>
      </c>
      <c r="O59" s="515"/>
      <c r="P59" s="513" t="s">
        <v>563</v>
      </c>
      <c r="Q59" s="313"/>
      <c r="R59" s="60" t="s">
        <v>563</v>
      </c>
      <c r="S59" s="513" t="s">
        <v>288</v>
      </c>
      <c r="T59" s="565"/>
      <c r="U59" s="60" t="s">
        <v>563</v>
      </c>
      <c r="V59" s="434" t="s">
        <v>563</v>
      </c>
      <c r="W59" s="435"/>
      <c r="X59" s="408" t="s">
        <v>563</v>
      </c>
      <c r="Y59" s="436"/>
      <c r="Z59" s="408" t="s">
        <v>563</v>
      </c>
      <c r="AA59" s="435"/>
      <c r="AB59" s="408" t="s">
        <v>563</v>
      </c>
      <c r="AC59" s="409"/>
      <c r="AD59" s="108"/>
      <c r="AE59" s="447" t="s">
        <v>312</v>
      </c>
      <c r="AF59" s="321"/>
      <c r="AG59" s="322"/>
      <c r="AH59" s="351" t="s">
        <v>563</v>
      </c>
      <c r="AI59" s="352"/>
      <c r="AJ59" s="353"/>
      <c r="AK59" s="354" t="s">
        <v>313</v>
      </c>
      <c r="AL59" s="321"/>
      <c r="AM59" s="322"/>
      <c r="AN59" s="351" t="s">
        <v>563</v>
      </c>
      <c r="AO59" s="352"/>
      <c r="AP59" s="353"/>
      <c r="AQ59" s="87"/>
      <c r="AR59" s="87"/>
      <c r="AS59" s="87"/>
      <c r="AT59" s="87"/>
      <c r="AU59" s="87"/>
      <c r="AV59" s="281"/>
      <c r="AW59" s="282"/>
      <c r="AX59" s="283"/>
      <c r="AY59" s="290"/>
      <c r="AZ59" s="290"/>
      <c r="BA59" s="290"/>
      <c r="BB59" s="291"/>
    </row>
    <row r="60" spans="1:54" ht="12" customHeight="1">
      <c r="A60" s="593" t="s">
        <v>311</v>
      </c>
      <c r="B60" s="594"/>
      <c r="C60" s="109" t="s">
        <v>563</v>
      </c>
      <c r="D60" s="109" t="s">
        <v>585</v>
      </c>
      <c r="E60" s="109" t="s">
        <v>563</v>
      </c>
      <c r="F60" s="210" t="s">
        <v>563</v>
      </c>
      <c r="G60" s="60" t="s">
        <v>268</v>
      </c>
      <c r="H60" s="60" t="s">
        <v>563</v>
      </c>
      <c r="I60" s="210" t="s">
        <v>563</v>
      </c>
      <c r="J60" s="60" t="s">
        <v>268</v>
      </c>
      <c r="K60" s="211" t="s">
        <v>563</v>
      </c>
      <c r="L60" s="517" t="s">
        <v>563</v>
      </c>
      <c r="M60" s="517"/>
      <c r="N60" s="517" t="s">
        <v>268</v>
      </c>
      <c r="O60" s="518"/>
      <c r="P60" s="517" t="s">
        <v>563</v>
      </c>
      <c r="Q60" s="325"/>
      <c r="R60" s="60" t="s">
        <v>563</v>
      </c>
      <c r="S60" s="517" t="s">
        <v>288</v>
      </c>
      <c r="T60" s="588"/>
      <c r="U60" s="60" t="s">
        <v>563</v>
      </c>
      <c r="V60" s="433" t="s">
        <v>563</v>
      </c>
      <c r="W60" s="429"/>
      <c r="X60" s="364" t="s">
        <v>563</v>
      </c>
      <c r="Y60" s="365"/>
      <c r="Z60" s="364" t="s">
        <v>563</v>
      </c>
      <c r="AA60" s="429"/>
      <c r="AB60" s="364" t="s">
        <v>563</v>
      </c>
      <c r="AC60" s="430"/>
      <c r="AD60" s="108"/>
      <c r="AE60" s="419" t="s">
        <v>469</v>
      </c>
      <c r="AF60" s="420"/>
      <c r="AG60" s="420"/>
      <c r="AH60" s="420"/>
      <c r="AI60" s="421"/>
      <c r="AJ60" s="422"/>
      <c r="AK60" s="423"/>
      <c r="AL60" s="423"/>
      <c r="AM60" s="423"/>
      <c r="AN60" s="423"/>
      <c r="AO60" s="423"/>
      <c r="AP60" s="424"/>
      <c r="AQ60" s="87"/>
      <c r="AR60" s="87"/>
      <c r="AS60" s="87"/>
      <c r="AT60" s="87"/>
      <c r="AU60" s="87"/>
      <c r="AV60" s="292"/>
      <c r="AW60" s="293"/>
      <c r="AX60" s="294"/>
      <c r="AY60" s="290"/>
      <c r="AZ60" s="290"/>
      <c r="BA60" s="290"/>
      <c r="BB60" s="291"/>
    </row>
    <row r="61" spans="1:54" ht="12" customHeight="1">
      <c r="A61" s="471" t="s">
        <v>314</v>
      </c>
      <c r="B61" s="529"/>
      <c r="C61" s="84">
        <f>IF(ISBLANK(C56),"0",SUM(C56:C60))</f>
        <v>0</v>
      </c>
      <c r="D61" s="84" t="s">
        <v>288</v>
      </c>
      <c r="E61" s="84">
        <f>IF(ISBLANK(E56),"0",SUM(E56:E60))</f>
        <v>0</v>
      </c>
      <c r="F61" s="207">
        <f>SUM(F56:F60)</f>
        <v>0</v>
      </c>
      <c r="G61" s="84" t="s">
        <v>268</v>
      </c>
      <c r="H61" s="84">
        <f>SUM(H56:H60)</f>
        <v>0</v>
      </c>
      <c r="I61" s="207">
        <f>SUM(I56:I60)</f>
        <v>0</v>
      </c>
      <c r="J61" s="84" t="s">
        <v>268</v>
      </c>
      <c r="K61" s="208">
        <f>SUM(K56:K60)</f>
        <v>0</v>
      </c>
      <c r="L61" s="432">
        <f>SUM(L56:M60)</f>
        <v>0</v>
      </c>
      <c r="M61" s="432"/>
      <c r="N61" s="533" t="s">
        <v>268</v>
      </c>
      <c r="O61" s="534"/>
      <c r="P61" s="432">
        <f>SUM(P56:Q60)</f>
        <v>0</v>
      </c>
      <c r="Q61" s="592"/>
      <c r="R61" s="84">
        <f>SUM(R56:R60)</f>
        <v>0</v>
      </c>
      <c r="S61" s="514" t="s">
        <v>288</v>
      </c>
      <c r="T61" s="468"/>
      <c r="U61" s="84">
        <f>SUM(U56:U60)</f>
        <v>0</v>
      </c>
      <c r="V61" s="540">
        <v>0</v>
      </c>
      <c r="W61" s="431"/>
      <c r="X61" s="415" t="s">
        <v>563</v>
      </c>
      <c r="Y61" s="432"/>
      <c r="Z61" s="415">
        <v>0</v>
      </c>
      <c r="AA61" s="431"/>
      <c r="AB61" s="415" t="s">
        <v>563</v>
      </c>
      <c r="AC61" s="416"/>
      <c r="AD61" s="110"/>
      <c r="AE61" s="111"/>
      <c r="AF61" s="111"/>
      <c r="AG61" s="111"/>
      <c r="AH61" s="111"/>
      <c r="AI61" s="111"/>
      <c r="AJ61" s="112"/>
      <c r="AK61" s="112"/>
      <c r="AL61" s="112"/>
      <c r="AM61" s="112"/>
      <c r="AN61" s="112"/>
      <c r="AO61" s="112"/>
      <c r="AP61" s="112"/>
      <c r="AQ61" s="87"/>
      <c r="AR61" s="87"/>
      <c r="AS61" s="87"/>
      <c r="AT61" s="87"/>
      <c r="AU61" s="87"/>
      <c r="AV61" s="292"/>
      <c r="AW61" s="293"/>
      <c r="AX61" s="294"/>
      <c r="AY61" s="300"/>
      <c r="AZ61" s="300"/>
      <c r="BA61" s="300"/>
      <c r="BB61" s="301"/>
    </row>
    <row r="62" spans="1:54" ht="12" customHeight="1">
      <c r="A62" s="522" t="s">
        <v>584</v>
      </c>
      <c r="B62" s="522"/>
      <c r="C62" s="510"/>
      <c r="D62" s="510"/>
      <c r="E62" s="510"/>
      <c r="F62" s="510"/>
      <c r="G62" s="510"/>
      <c r="H62" s="510"/>
      <c r="I62" s="510"/>
      <c r="J62" s="510"/>
      <c r="K62" s="510"/>
      <c r="L62" s="510"/>
      <c r="M62" s="510"/>
      <c r="N62" s="510"/>
      <c r="O62" s="510"/>
      <c r="P62" s="510"/>
      <c r="Q62" s="510"/>
      <c r="R62" s="510"/>
      <c r="S62" s="510"/>
      <c r="T62" s="510"/>
      <c r="U62" s="510"/>
      <c r="V62" s="345"/>
      <c r="W62" s="345"/>
      <c r="X62" s="345"/>
      <c r="Y62" s="345"/>
      <c r="Z62" s="345"/>
      <c r="AA62" s="345"/>
      <c r="AB62" s="345"/>
      <c r="AC62" s="345"/>
      <c r="AD62" s="113"/>
      <c r="AE62" s="113"/>
      <c r="AF62" s="113"/>
      <c r="AG62" s="113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292"/>
      <c r="AW62" s="293"/>
      <c r="AX62" s="294"/>
      <c r="AY62" s="290"/>
      <c r="AZ62" s="290"/>
      <c r="BA62" s="290"/>
      <c r="BB62" s="291"/>
    </row>
    <row r="63" spans="1:54" ht="12" customHeight="1">
      <c r="A63" s="576" t="s">
        <v>474</v>
      </c>
      <c r="B63" s="577"/>
      <c r="C63" s="577"/>
      <c r="D63" s="577"/>
      <c r="E63" s="577"/>
      <c r="F63" s="577"/>
      <c r="G63" s="526" t="str">
        <f>TeamA!D26</f>
        <v>-</v>
      </c>
      <c r="H63" s="527"/>
      <c r="I63" s="527"/>
      <c r="J63" s="527"/>
      <c r="K63" s="527"/>
      <c r="L63" s="527"/>
      <c r="M63" s="527"/>
      <c r="N63" s="527"/>
      <c r="O63" s="527"/>
      <c r="P63" s="527"/>
      <c r="Q63" s="527"/>
      <c r="R63" s="527"/>
      <c r="S63" s="527"/>
      <c r="T63" s="527"/>
      <c r="U63" s="528"/>
      <c r="V63" s="361" t="s">
        <v>471</v>
      </c>
      <c r="W63" s="362"/>
      <c r="X63" s="362"/>
      <c r="Y63" s="362"/>
      <c r="Z63" s="363"/>
      <c r="AA63" s="310"/>
      <c r="AB63" s="311"/>
      <c r="AC63" s="311"/>
      <c r="AD63" s="311"/>
      <c r="AE63" s="311"/>
      <c r="AF63" s="311"/>
      <c r="AG63" s="312"/>
      <c r="AH63" s="417" t="s">
        <v>470</v>
      </c>
      <c r="AI63" s="418"/>
      <c r="AJ63" s="418"/>
      <c r="AK63" s="418"/>
      <c r="AL63" s="363"/>
      <c r="AM63" s="310"/>
      <c r="AN63" s="311"/>
      <c r="AO63" s="311"/>
      <c r="AP63" s="311"/>
      <c r="AQ63" s="311"/>
      <c r="AR63" s="311"/>
      <c r="AS63" s="312"/>
      <c r="AT63" s="114"/>
      <c r="AU63" s="114"/>
      <c r="AV63" s="292"/>
      <c r="AW63" s="293"/>
      <c r="AX63" s="294"/>
      <c r="AY63" s="290"/>
      <c r="AZ63" s="290"/>
      <c r="BA63" s="290"/>
      <c r="BB63" s="291"/>
    </row>
    <row r="64" spans="1:54" ht="12" customHeight="1">
      <c r="A64" s="589" t="s">
        <v>475</v>
      </c>
      <c r="B64" s="590"/>
      <c r="C64" s="590"/>
      <c r="D64" s="590"/>
      <c r="E64" s="590"/>
      <c r="F64" s="591"/>
      <c r="G64" s="561" t="str">
        <f>TeamB!D26</f>
        <v>-</v>
      </c>
      <c r="H64" s="562"/>
      <c r="I64" s="563"/>
      <c r="J64" s="563"/>
      <c r="K64" s="563"/>
      <c r="L64" s="563"/>
      <c r="M64" s="563"/>
      <c r="N64" s="563"/>
      <c r="O64" s="563"/>
      <c r="P64" s="563"/>
      <c r="Q64" s="563"/>
      <c r="R64" s="563"/>
      <c r="S64" s="563"/>
      <c r="T64" s="563"/>
      <c r="U64" s="563"/>
      <c r="V64" s="519" t="s">
        <v>471</v>
      </c>
      <c r="W64" s="411"/>
      <c r="X64" s="411"/>
      <c r="Y64" s="411"/>
      <c r="Z64" s="412"/>
      <c r="AA64" s="405"/>
      <c r="AB64" s="406"/>
      <c r="AC64" s="406"/>
      <c r="AD64" s="406"/>
      <c r="AE64" s="406"/>
      <c r="AF64" s="406"/>
      <c r="AG64" s="407"/>
      <c r="AH64" s="410" t="s">
        <v>470</v>
      </c>
      <c r="AI64" s="411"/>
      <c r="AJ64" s="411"/>
      <c r="AK64" s="411"/>
      <c r="AL64" s="412"/>
      <c r="AM64" s="405"/>
      <c r="AN64" s="406"/>
      <c r="AO64" s="406"/>
      <c r="AP64" s="406"/>
      <c r="AQ64" s="406"/>
      <c r="AR64" s="406"/>
      <c r="AS64" s="407"/>
      <c r="AT64" s="114"/>
      <c r="AU64" s="114"/>
      <c r="AV64" s="292"/>
      <c r="AW64" s="293"/>
      <c r="AX64" s="294"/>
      <c r="AY64" s="290"/>
      <c r="AZ64" s="290"/>
      <c r="BA64" s="290"/>
      <c r="BB64" s="291"/>
    </row>
    <row r="65" spans="1:54" ht="12" customHeight="1">
      <c r="A65" s="519" t="s">
        <v>473</v>
      </c>
      <c r="B65" s="520"/>
      <c r="C65" s="520"/>
      <c r="D65" s="520"/>
      <c r="E65" s="520"/>
      <c r="F65" s="521"/>
      <c r="G65" s="537"/>
      <c r="H65" s="538"/>
      <c r="I65" s="539"/>
      <c r="J65" s="539"/>
      <c r="K65" s="539"/>
      <c r="L65" s="539"/>
      <c r="M65" s="539"/>
      <c r="N65" s="539"/>
      <c r="O65" s="539"/>
      <c r="P65" s="539"/>
      <c r="Q65" s="539"/>
      <c r="R65" s="539"/>
      <c r="S65" s="539"/>
      <c r="T65" s="539"/>
      <c r="U65" s="539"/>
      <c r="V65" s="519" t="s">
        <v>479</v>
      </c>
      <c r="W65" s="411"/>
      <c r="X65" s="411"/>
      <c r="Y65" s="411"/>
      <c r="Z65" s="412"/>
      <c r="AA65" s="405"/>
      <c r="AB65" s="406"/>
      <c r="AC65" s="406"/>
      <c r="AD65" s="406"/>
      <c r="AE65" s="406"/>
      <c r="AF65" s="406"/>
      <c r="AG65" s="407"/>
      <c r="AH65" s="414" t="s">
        <v>360</v>
      </c>
      <c r="AI65" s="411"/>
      <c r="AJ65" s="411"/>
      <c r="AK65" s="411"/>
      <c r="AL65" s="412"/>
      <c r="AM65" s="405"/>
      <c r="AN65" s="406"/>
      <c r="AO65" s="406"/>
      <c r="AP65" s="406"/>
      <c r="AQ65" s="406"/>
      <c r="AR65" s="406"/>
      <c r="AS65" s="407"/>
      <c r="AT65" s="114"/>
      <c r="AU65" s="114"/>
      <c r="AV65" s="292"/>
      <c r="AW65" s="293"/>
      <c r="AX65" s="294"/>
      <c r="AY65" s="290"/>
      <c r="AZ65" s="290"/>
      <c r="BA65" s="290"/>
      <c r="BB65" s="291"/>
    </row>
    <row r="66" spans="1:54" ht="12" customHeight="1">
      <c r="A66" s="519" t="s">
        <v>586</v>
      </c>
      <c r="B66" s="520"/>
      <c r="C66" s="520"/>
      <c r="D66" s="520"/>
      <c r="E66" s="520"/>
      <c r="F66" s="521"/>
      <c r="G66" s="575"/>
      <c r="H66" s="538"/>
      <c r="I66" s="539"/>
      <c r="J66" s="539"/>
      <c r="K66" s="539"/>
      <c r="L66" s="539"/>
      <c r="M66" s="539"/>
      <c r="N66" s="539"/>
      <c r="O66" s="539"/>
      <c r="P66" s="539"/>
      <c r="Q66" s="539"/>
      <c r="R66" s="539"/>
      <c r="S66" s="539"/>
      <c r="T66" s="539"/>
      <c r="U66" s="539"/>
      <c r="V66" s="519" t="s">
        <v>479</v>
      </c>
      <c r="W66" s="411"/>
      <c r="X66" s="411"/>
      <c r="Y66" s="411"/>
      <c r="Z66" s="412"/>
      <c r="AA66" s="405"/>
      <c r="AB66" s="406"/>
      <c r="AC66" s="406"/>
      <c r="AD66" s="406"/>
      <c r="AE66" s="406"/>
      <c r="AF66" s="406"/>
      <c r="AG66" s="407"/>
      <c r="AH66" s="544" t="s">
        <v>540</v>
      </c>
      <c r="AI66" s="545"/>
      <c r="AJ66" s="545"/>
      <c r="AK66" s="545"/>
      <c r="AL66" s="546"/>
      <c r="AM66" s="549"/>
      <c r="AN66" s="550"/>
      <c r="AO66" s="550"/>
      <c r="AP66" s="550"/>
      <c r="AQ66" s="550"/>
      <c r="AR66" s="550"/>
      <c r="AS66" s="551"/>
      <c r="AT66" s="114"/>
      <c r="AU66" s="114"/>
      <c r="AV66" s="292"/>
      <c r="AW66" s="293"/>
      <c r="AX66" s="294"/>
      <c r="AY66" s="290"/>
      <c r="AZ66" s="290"/>
      <c r="BA66" s="290"/>
      <c r="BB66" s="291"/>
    </row>
    <row r="67" spans="1:54" ht="12" customHeight="1">
      <c r="A67" s="530" t="s">
        <v>478</v>
      </c>
      <c r="B67" s="531"/>
      <c r="C67" s="531"/>
      <c r="D67" s="531"/>
      <c r="E67" s="531"/>
      <c r="F67" s="532"/>
      <c r="G67" s="523"/>
      <c r="H67" s="524"/>
      <c r="I67" s="525"/>
      <c r="J67" s="525"/>
      <c r="K67" s="525"/>
      <c r="L67" s="525"/>
      <c r="M67" s="525"/>
      <c r="N67" s="525"/>
      <c r="O67" s="525"/>
      <c r="P67" s="525"/>
      <c r="Q67" s="525"/>
      <c r="R67" s="525"/>
      <c r="S67" s="525"/>
      <c r="T67" s="525"/>
      <c r="U67" s="525"/>
      <c r="V67" s="530" t="s">
        <v>472</v>
      </c>
      <c r="W67" s="535"/>
      <c r="X67" s="535"/>
      <c r="Y67" s="535"/>
      <c r="Z67" s="536"/>
      <c r="AA67" s="348"/>
      <c r="AB67" s="349"/>
      <c r="AC67" s="349"/>
      <c r="AD67" s="349"/>
      <c r="AE67" s="349"/>
      <c r="AF67" s="349"/>
      <c r="AG67" s="350"/>
      <c r="AH67" s="547"/>
      <c r="AI67" s="547"/>
      <c r="AJ67" s="547"/>
      <c r="AK67" s="547"/>
      <c r="AL67" s="548"/>
      <c r="AM67" s="552"/>
      <c r="AN67" s="553"/>
      <c r="AO67" s="553"/>
      <c r="AP67" s="553"/>
      <c r="AQ67" s="553"/>
      <c r="AR67" s="553"/>
      <c r="AS67" s="554"/>
      <c r="AT67" s="114"/>
      <c r="AU67" s="114"/>
      <c r="AV67" s="297"/>
      <c r="AW67" s="298"/>
      <c r="AX67" s="299"/>
      <c r="AY67" s="295"/>
      <c r="AZ67" s="295"/>
      <c r="BA67" s="295"/>
      <c r="BB67" s="296"/>
    </row>
    <row r="68" spans="1:54" ht="4.5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</row>
    <row r="69" spans="1:54" ht="12" customHeight="1">
      <c r="A69" s="557" t="s">
        <v>315</v>
      </c>
      <c r="B69" s="558"/>
      <c r="C69" s="558"/>
      <c r="D69" s="558"/>
      <c r="E69" s="558"/>
      <c r="F69" s="186"/>
      <c r="G69" s="541"/>
      <c r="H69" s="542"/>
      <c r="I69" s="542"/>
      <c r="J69" s="542"/>
      <c r="K69" s="542"/>
      <c r="L69" s="542"/>
      <c r="M69" s="542"/>
      <c r="N69" s="542"/>
      <c r="O69" s="542"/>
      <c r="P69" s="542"/>
      <c r="Q69" s="542"/>
      <c r="R69" s="542"/>
      <c r="S69" s="542"/>
      <c r="T69" s="542"/>
      <c r="U69" s="542"/>
      <c r="V69" s="542"/>
      <c r="W69" s="542"/>
      <c r="X69" s="542"/>
      <c r="Y69" s="542"/>
      <c r="Z69" s="542"/>
      <c r="AA69" s="542"/>
      <c r="AB69" s="542"/>
      <c r="AC69" s="542"/>
      <c r="AD69" s="542"/>
      <c r="AE69" s="542"/>
      <c r="AF69" s="542"/>
      <c r="AG69" s="542"/>
      <c r="AH69" s="542"/>
      <c r="AI69" s="542"/>
      <c r="AJ69" s="542"/>
      <c r="AK69" s="542"/>
      <c r="AL69" s="542"/>
      <c r="AM69" s="542"/>
      <c r="AN69" s="542"/>
      <c r="AO69" s="542"/>
      <c r="AP69" s="542"/>
      <c r="AQ69" s="542"/>
      <c r="AR69" s="542"/>
      <c r="AS69" s="542"/>
      <c r="AT69" s="542"/>
      <c r="AU69" s="542"/>
      <c r="AV69" s="542"/>
      <c r="AW69" s="542"/>
      <c r="AX69" s="542"/>
      <c r="AY69" s="542"/>
      <c r="AZ69" s="542"/>
      <c r="BA69" s="542"/>
      <c r="BB69" s="543"/>
    </row>
    <row r="70" ht="10.5"/>
    <row r="71" spans="2:49" ht="13.5">
      <c r="B71" s="189" t="s">
        <v>771</v>
      </c>
      <c r="C71" s="188"/>
      <c r="D71" s="188"/>
      <c r="E71" s="188"/>
      <c r="F71" s="188"/>
      <c r="G71" s="188"/>
      <c r="H71" s="188"/>
      <c r="W71" s="217" t="s">
        <v>788</v>
      </c>
      <c r="X71" s="217"/>
      <c r="Y71" s="217"/>
      <c r="Z71" s="215"/>
      <c r="AA71" s="215"/>
      <c r="AB71" s="215"/>
      <c r="AC71" s="215"/>
      <c r="AD71" s="215"/>
      <c r="AE71" s="215"/>
      <c r="AF71" s="215"/>
      <c r="AG71" s="217"/>
      <c r="AH71" s="217"/>
      <c r="AL71" s="217"/>
      <c r="AM71" s="217"/>
      <c r="AN71" s="217"/>
      <c r="AO71" s="217"/>
      <c r="AP71" s="217"/>
      <c r="AQ71" s="217"/>
      <c r="AR71" s="217"/>
      <c r="AS71" s="217"/>
      <c r="AT71" s="213"/>
      <c r="AU71" s="213"/>
      <c r="AV71" s="213"/>
      <c r="AW71" s="213"/>
    </row>
    <row r="72" spans="2:49" ht="13.5">
      <c r="B72" s="189" t="s">
        <v>772</v>
      </c>
      <c r="C72" s="188"/>
      <c r="D72" s="188"/>
      <c r="E72" s="188"/>
      <c r="F72" s="188"/>
      <c r="G72" s="188"/>
      <c r="H72" s="188"/>
      <c r="W72" s="218" t="s">
        <v>770</v>
      </c>
      <c r="X72" s="218"/>
      <c r="Y72" s="218"/>
      <c r="Z72" s="215"/>
      <c r="AA72" s="215"/>
      <c r="AB72" s="215"/>
      <c r="AC72" s="215"/>
      <c r="AD72" s="215"/>
      <c r="AE72" s="215"/>
      <c r="AF72" s="215"/>
      <c r="AG72" s="218"/>
      <c r="AH72" s="218"/>
      <c r="AL72" s="218"/>
      <c r="AM72" s="218"/>
      <c r="AN72" s="218"/>
      <c r="AO72" s="218"/>
      <c r="AP72" s="218"/>
      <c r="AQ72" s="218"/>
      <c r="AR72" s="218"/>
      <c r="AS72" s="218"/>
      <c r="AT72" s="214"/>
      <c r="AU72" s="214"/>
      <c r="AV72" s="214"/>
      <c r="AW72" s="214"/>
    </row>
    <row r="74" spans="22:35" ht="10.5">
      <c r="V74" s="486" t="s">
        <v>273</v>
      </c>
      <c r="W74" s="390"/>
      <c r="X74" s="390"/>
      <c r="Y74" s="390"/>
      <c r="Z74" s="390"/>
      <c r="AA74" s="390"/>
      <c r="AB74" s="390"/>
      <c r="AC74" s="390"/>
      <c r="AD74" s="486" t="s">
        <v>588</v>
      </c>
      <c r="AE74" s="390"/>
      <c r="AF74" s="390"/>
      <c r="AG74" s="390"/>
      <c r="AH74" s="390"/>
      <c r="AI74" s="391"/>
    </row>
    <row r="75" spans="22:35" ht="10.5">
      <c r="V75" s="487"/>
      <c r="W75" s="488"/>
      <c r="X75" s="488"/>
      <c r="Y75" s="488"/>
      <c r="Z75" s="488"/>
      <c r="AA75" s="488"/>
      <c r="AB75" s="488"/>
      <c r="AC75" s="488"/>
      <c r="AD75" s="487"/>
      <c r="AE75" s="488"/>
      <c r="AF75" s="488"/>
      <c r="AG75" s="488"/>
      <c r="AH75" s="488"/>
      <c r="AI75" s="489"/>
    </row>
    <row r="76" spans="22:35" ht="10.5">
      <c r="V76" s="29" t="s">
        <v>278</v>
      </c>
      <c r="W76" s="379" t="s">
        <v>279</v>
      </c>
      <c r="X76" s="379"/>
      <c r="Y76" s="379"/>
      <c r="Z76" s="30" t="s">
        <v>280</v>
      </c>
      <c r="AA76" s="30" t="s">
        <v>281</v>
      </c>
      <c r="AB76" s="30" t="s">
        <v>282</v>
      </c>
      <c r="AC76" s="31" t="s">
        <v>283</v>
      </c>
      <c r="AD76" s="29" t="s">
        <v>589</v>
      </c>
      <c r="AE76" s="30" t="s">
        <v>590</v>
      </c>
      <c r="AF76" s="117" t="s">
        <v>304</v>
      </c>
      <c r="AG76" s="117" t="s">
        <v>307</v>
      </c>
      <c r="AH76" s="498" t="s">
        <v>267</v>
      </c>
      <c r="AI76" s="499"/>
    </row>
    <row r="77" spans="22:37" ht="12" customHeight="1">
      <c r="V77" s="92"/>
      <c r="W77" s="293"/>
      <c r="X77" s="293"/>
      <c r="Y77" s="294"/>
      <c r="Z77" s="93"/>
      <c r="AA77" s="93"/>
      <c r="AB77" s="93"/>
      <c r="AC77" s="94"/>
      <c r="AD77" s="28" t="s">
        <v>790</v>
      </c>
      <c r="AE77" s="27"/>
      <c r="AF77" s="27"/>
      <c r="AG77" s="27">
        <v>31</v>
      </c>
      <c r="AH77" s="469" t="s">
        <v>789</v>
      </c>
      <c r="AI77" s="470"/>
      <c r="AJ77" s="1" t="s">
        <v>799</v>
      </c>
      <c r="AK77" s="1" t="s">
        <v>793</v>
      </c>
    </row>
    <row r="78" ht="10.5">
      <c r="AK78" s="1" t="s">
        <v>800</v>
      </c>
    </row>
    <row r="79" spans="22:35" ht="10.5">
      <c r="V79" s="29" t="s">
        <v>278</v>
      </c>
      <c r="W79" s="556" t="s">
        <v>279</v>
      </c>
      <c r="X79" s="467"/>
      <c r="Y79" s="458"/>
      <c r="Z79" s="30" t="s">
        <v>280</v>
      </c>
      <c r="AA79" s="30" t="s">
        <v>281</v>
      </c>
      <c r="AB79" s="30" t="s">
        <v>282</v>
      </c>
      <c r="AC79" s="31" t="s">
        <v>283</v>
      </c>
      <c r="AD79" s="29" t="s">
        <v>589</v>
      </c>
      <c r="AE79" s="30" t="s">
        <v>590</v>
      </c>
      <c r="AF79" s="117" t="s">
        <v>304</v>
      </c>
      <c r="AG79" s="117" t="s">
        <v>307</v>
      </c>
      <c r="AH79" s="498" t="s">
        <v>267</v>
      </c>
      <c r="AI79" s="499"/>
    </row>
    <row r="80" spans="22:37" ht="12.75">
      <c r="V80" s="92"/>
      <c r="W80" s="293"/>
      <c r="X80" s="293"/>
      <c r="Y80" s="294"/>
      <c r="Z80" s="93"/>
      <c r="AA80" s="93"/>
      <c r="AB80" s="93"/>
      <c r="AC80" s="94"/>
      <c r="AD80" s="28" t="s">
        <v>790</v>
      </c>
      <c r="AE80" s="27">
        <v>30</v>
      </c>
      <c r="AF80" s="27">
        <v>1</v>
      </c>
      <c r="AG80" s="27">
        <v>31</v>
      </c>
      <c r="AH80" s="469" t="s">
        <v>791</v>
      </c>
      <c r="AI80" s="470"/>
      <c r="AJ80" s="1" t="s">
        <v>799</v>
      </c>
      <c r="AK80" s="1" t="s">
        <v>794</v>
      </c>
    </row>
    <row r="82" spans="22:35" ht="10.5">
      <c r="V82" s="29" t="s">
        <v>278</v>
      </c>
      <c r="W82" s="556" t="s">
        <v>279</v>
      </c>
      <c r="X82" s="467"/>
      <c r="Y82" s="458"/>
      <c r="Z82" s="30" t="s">
        <v>280</v>
      </c>
      <c r="AA82" s="30" t="s">
        <v>281</v>
      </c>
      <c r="AB82" s="30" t="s">
        <v>282</v>
      </c>
      <c r="AC82" s="31" t="s">
        <v>283</v>
      </c>
      <c r="AD82" s="29" t="s">
        <v>589</v>
      </c>
      <c r="AE82" s="30" t="s">
        <v>590</v>
      </c>
      <c r="AF82" s="117" t="s">
        <v>304</v>
      </c>
      <c r="AG82" s="117" t="s">
        <v>307</v>
      </c>
      <c r="AH82" s="498" t="s">
        <v>267</v>
      </c>
      <c r="AI82" s="499"/>
    </row>
    <row r="83" spans="22:35" ht="12.75">
      <c r="V83" s="92"/>
      <c r="W83" s="293"/>
      <c r="X83" s="293"/>
      <c r="Y83" s="294"/>
      <c r="Z83" s="93"/>
      <c r="AA83" s="93"/>
      <c r="AB83" s="93"/>
      <c r="AC83" s="94"/>
      <c r="AD83" s="28" t="s">
        <v>790</v>
      </c>
      <c r="AE83" s="27">
        <v>30</v>
      </c>
      <c r="AF83" s="27">
        <v>1</v>
      </c>
      <c r="AG83" s="27">
        <v>31</v>
      </c>
      <c r="AH83" s="559" t="s">
        <v>791</v>
      </c>
      <c r="AI83" s="560"/>
    </row>
    <row r="84" spans="22:37" ht="12.75">
      <c r="V84" s="92"/>
      <c r="W84" s="293"/>
      <c r="X84" s="293"/>
      <c r="Y84" s="294"/>
      <c r="Z84" s="93"/>
      <c r="AA84" s="93"/>
      <c r="AB84" s="93"/>
      <c r="AC84" s="94"/>
      <c r="AD84" s="28">
        <v>15</v>
      </c>
      <c r="AE84" s="27"/>
      <c r="AF84" s="27"/>
      <c r="AG84" s="27">
        <v>31</v>
      </c>
      <c r="AH84" s="396" t="s">
        <v>781</v>
      </c>
      <c r="AI84" s="397"/>
      <c r="AJ84" s="1" t="s">
        <v>799</v>
      </c>
      <c r="AK84" s="1" t="s">
        <v>792</v>
      </c>
    </row>
    <row r="86" spans="22:35" ht="10.5">
      <c r="V86" s="29" t="s">
        <v>278</v>
      </c>
      <c r="W86" s="556" t="s">
        <v>279</v>
      </c>
      <c r="X86" s="467"/>
      <c r="Y86" s="458"/>
      <c r="Z86" s="30" t="s">
        <v>280</v>
      </c>
      <c r="AA86" s="30" t="s">
        <v>281</v>
      </c>
      <c r="AB86" s="30" t="s">
        <v>282</v>
      </c>
      <c r="AC86" s="31" t="s">
        <v>283</v>
      </c>
      <c r="AD86" s="29" t="s">
        <v>589</v>
      </c>
      <c r="AE86" s="30" t="s">
        <v>590</v>
      </c>
      <c r="AF86" s="117" t="s">
        <v>304</v>
      </c>
      <c r="AG86" s="117" t="s">
        <v>307</v>
      </c>
      <c r="AH86" s="498" t="s">
        <v>267</v>
      </c>
      <c r="AI86" s="499"/>
    </row>
    <row r="87" spans="5:35" ht="13.5" customHeight="1">
      <c r="E87" s="555" t="s">
        <v>802</v>
      </c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555"/>
      <c r="Q87" s="555"/>
      <c r="R87" s="555"/>
      <c r="S87" s="555"/>
      <c r="T87" s="555"/>
      <c r="U87" s="1" t="s">
        <v>801</v>
      </c>
      <c r="V87" s="92">
        <v>1</v>
      </c>
      <c r="W87" s="293" t="s">
        <v>797</v>
      </c>
      <c r="X87" s="293"/>
      <c r="Y87" s="294"/>
      <c r="Z87" s="93">
        <v>15</v>
      </c>
      <c r="AA87" s="93" t="s">
        <v>563</v>
      </c>
      <c r="AB87" s="93" t="s">
        <v>563</v>
      </c>
      <c r="AC87" s="94" t="s">
        <v>798</v>
      </c>
      <c r="AD87" s="28" t="s">
        <v>790</v>
      </c>
      <c r="AE87" s="27">
        <v>30</v>
      </c>
      <c r="AF87" s="27">
        <v>1</v>
      </c>
      <c r="AG87" s="27">
        <v>31</v>
      </c>
      <c r="AH87" s="559" t="s">
        <v>791</v>
      </c>
      <c r="AI87" s="560"/>
    </row>
    <row r="88" spans="22:37" ht="12.75">
      <c r="V88" s="92"/>
      <c r="W88" s="293"/>
      <c r="X88" s="293"/>
      <c r="Y88" s="294"/>
      <c r="Z88" s="93"/>
      <c r="AA88" s="93"/>
      <c r="AB88" s="93"/>
      <c r="AC88" s="94"/>
      <c r="AD88" s="28">
        <v>15</v>
      </c>
      <c r="AE88" s="27">
        <v>2</v>
      </c>
      <c r="AF88" s="27">
        <v>1</v>
      </c>
      <c r="AG88" s="27">
        <v>31</v>
      </c>
      <c r="AH88" s="396" t="s">
        <v>795</v>
      </c>
      <c r="AI88" s="397"/>
      <c r="AJ88" s="1" t="s">
        <v>799</v>
      </c>
      <c r="AK88" s="1" t="s">
        <v>796</v>
      </c>
    </row>
    <row r="90" spans="22:40" ht="10.5">
      <c r="V90" s="212" t="s">
        <v>773</v>
      </c>
      <c r="W90" s="212" t="s">
        <v>774</v>
      </c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</row>
    <row r="92" spans="1:32" ht="10.5">
      <c r="A92" s="500" t="s">
        <v>804</v>
      </c>
      <c r="B92" s="501"/>
      <c r="C92" s="501"/>
      <c r="D92" s="501"/>
      <c r="E92" s="501"/>
      <c r="F92" s="502"/>
      <c r="G92" s="582" t="s">
        <v>767</v>
      </c>
      <c r="H92" s="583"/>
      <c r="I92" s="583"/>
      <c r="J92" s="583"/>
      <c r="K92" s="583"/>
      <c r="L92" s="583"/>
      <c r="M92" s="583"/>
      <c r="N92" s="583"/>
      <c r="O92" s="583"/>
      <c r="P92" s="583"/>
      <c r="Q92" s="583"/>
      <c r="R92" s="583"/>
      <c r="S92" s="583"/>
      <c r="T92" s="583"/>
      <c r="U92" s="584"/>
      <c r="V92" s="580" t="s">
        <v>799</v>
      </c>
      <c r="W92" s="555" t="s">
        <v>805</v>
      </c>
      <c r="X92" s="555"/>
      <c r="Y92" s="555"/>
      <c r="Z92" s="555"/>
      <c r="AA92" s="555"/>
      <c r="AB92" s="555"/>
      <c r="AC92" s="555"/>
      <c r="AD92" s="555"/>
      <c r="AE92" s="555"/>
      <c r="AF92" s="555"/>
    </row>
    <row r="93" spans="1:46" ht="10.5">
      <c r="A93" s="503"/>
      <c r="B93" s="504"/>
      <c r="C93" s="504"/>
      <c r="D93" s="504"/>
      <c r="E93" s="504"/>
      <c r="F93" s="505"/>
      <c r="G93" s="585"/>
      <c r="H93" s="586"/>
      <c r="I93" s="586"/>
      <c r="J93" s="586"/>
      <c r="K93" s="586"/>
      <c r="L93" s="586"/>
      <c r="M93" s="586"/>
      <c r="N93" s="586"/>
      <c r="O93" s="586"/>
      <c r="P93" s="586"/>
      <c r="Q93" s="586"/>
      <c r="R93" s="586"/>
      <c r="S93" s="586"/>
      <c r="T93" s="586"/>
      <c r="U93" s="587"/>
      <c r="V93" s="580"/>
      <c r="W93" s="581" t="s">
        <v>806</v>
      </c>
      <c r="X93" s="581"/>
      <c r="Y93" s="581"/>
      <c r="Z93" s="581"/>
      <c r="AA93" s="581"/>
      <c r="AB93" s="581"/>
      <c r="AC93" s="581"/>
      <c r="AD93" s="581"/>
      <c r="AE93" s="581"/>
      <c r="AF93" s="581"/>
      <c r="AG93" s="581"/>
      <c r="AH93" s="581"/>
      <c r="AI93" s="581"/>
      <c r="AJ93" s="581"/>
      <c r="AK93" s="581"/>
      <c r="AL93" s="581"/>
      <c r="AM93" s="581"/>
      <c r="AN93" s="581"/>
      <c r="AO93" s="581"/>
      <c r="AP93" s="581"/>
      <c r="AQ93" s="581"/>
      <c r="AR93" s="581"/>
      <c r="AS93" s="581"/>
      <c r="AT93" s="581"/>
    </row>
    <row r="95" ht="10.5">
      <c r="V95" s="1" t="s">
        <v>783</v>
      </c>
    </row>
    <row r="96" spans="22:40" ht="10.5">
      <c r="V96" s="1" t="s">
        <v>786</v>
      </c>
      <c r="AE96" s="1" t="s">
        <v>784</v>
      </c>
      <c r="AN96" s="1" t="s">
        <v>785</v>
      </c>
    </row>
    <row r="97" spans="22:46" ht="10.5">
      <c r="V97" s="288" t="s">
        <v>279</v>
      </c>
      <c r="W97" s="289"/>
      <c r="X97" s="289"/>
      <c r="Y97" s="289" t="s">
        <v>304</v>
      </c>
      <c r="Z97" s="289"/>
      <c r="AA97" s="289" t="s">
        <v>307</v>
      </c>
      <c r="AB97" s="302"/>
      <c r="AE97" s="288" t="s">
        <v>279</v>
      </c>
      <c r="AF97" s="289"/>
      <c r="AG97" s="289"/>
      <c r="AH97" s="289" t="s">
        <v>304</v>
      </c>
      <c r="AI97" s="289"/>
      <c r="AJ97" s="289" t="s">
        <v>307</v>
      </c>
      <c r="AK97" s="302"/>
      <c r="AN97" s="288" t="s">
        <v>279</v>
      </c>
      <c r="AO97" s="289"/>
      <c r="AP97" s="289"/>
      <c r="AQ97" s="289" t="s">
        <v>304</v>
      </c>
      <c r="AR97" s="289"/>
      <c r="AS97" s="289" t="s">
        <v>307</v>
      </c>
      <c r="AT97" s="302"/>
    </row>
    <row r="98" spans="22:46" ht="12.75">
      <c r="V98" s="303">
        <v>0</v>
      </c>
      <c r="W98" s="304"/>
      <c r="X98" s="305"/>
      <c r="Y98" s="306">
        <v>1</v>
      </c>
      <c r="Z98" s="306"/>
      <c r="AA98" s="306">
        <v>33</v>
      </c>
      <c r="AB98" s="307"/>
      <c r="AE98" s="303">
        <v>0</v>
      </c>
      <c r="AF98" s="304"/>
      <c r="AG98" s="305"/>
      <c r="AH98" s="306">
        <v>1</v>
      </c>
      <c r="AI98" s="306"/>
      <c r="AJ98" s="306">
        <v>33</v>
      </c>
      <c r="AK98" s="307"/>
      <c r="AN98" s="303">
        <v>0</v>
      </c>
      <c r="AO98" s="304"/>
      <c r="AP98" s="305"/>
      <c r="AQ98" s="306">
        <v>1</v>
      </c>
      <c r="AR98" s="306"/>
      <c r="AS98" s="306">
        <v>33</v>
      </c>
      <c r="AT98" s="307"/>
    </row>
    <row r="99" spans="22:46" ht="12.75">
      <c r="V99" s="292">
        <v>1500</v>
      </c>
      <c r="W99" s="293"/>
      <c r="X99" s="294"/>
      <c r="Y99" s="290">
        <v>55</v>
      </c>
      <c r="Z99" s="290"/>
      <c r="AA99" s="290">
        <v>33</v>
      </c>
      <c r="AB99" s="291"/>
      <c r="AE99" s="292">
        <v>1500</v>
      </c>
      <c r="AF99" s="293"/>
      <c r="AG99" s="294"/>
      <c r="AH99" s="290">
        <v>55</v>
      </c>
      <c r="AI99" s="290"/>
      <c r="AJ99" s="290">
        <v>33</v>
      </c>
      <c r="AK99" s="291"/>
      <c r="AN99" s="292">
        <v>1500</v>
      </c>
      <c r="AO99" s="293"/>
      <c r="AP99" s="294"/>
      <c r="AQ99" s="290">
        <v>55</v>
      </c>
      <c r="AR99" s="290"/>
      <c r="AS99" s="290">
        <v>33</v>
      </c>
      <c r="AT99" s="291"/>
    </row>
    <row r="100" spans="22:46" ht="12.75">
      <c r="V100" s="292">
        <v>2322</v>
      </c>
      <c r="W100" s="293"/>
      <c r="X100" s="294"/>
      <c r="Y100" s="290">
        <v>55</v>
      </c>
      <c r="Z100" s="290"/>
      <c r="AA100" s="290">
        <v>69</v>
      </c>
      <c r="AB100" s="291"/>
      <c r="AE100" s="292">
        <v>2322</v>
      </c>
      <c r="AF100" s="293"/>
      <c r="AG100" s="294"/>
      <c r="AH100" s="290">
        <v>55</v>
      </c>
      <c r="AI100" s="290"/>
      <c r="AJ100" s="290">
        <v>69</v>
      </c>
      <c r="AK100" s="291"/>
      <c r="AN100" s="292">
        <v>2322</v>
      </c>
      <c r="AO100" s="293"/>
      <c r="AP100" s="294"/>
      <c r="AQ100" s="290">
        <v>55</v>
      </c>
      <c r="AR100" s="290"/>
      <c r="AS100" s="290">
        <v>69</v>
      </c>
      <c r="AT100" s="291"/>
    </row>
    <row r="101" spans="22:46" ht="12.75">
      <c r="V101" s="281">
        <v>4500</v>
      </c>
      <c r="W101" s="282"/>
      <c r="X101" s="283"/>
      <c r="Y101" s="284" t="s">
        <v>803</v>
      </c>
      <c r="Z101" s="284"/>
      <c r="AA101" s="284" t="s">
        <v>803</v>
      </c>
      <c r="AB101" s="285"/>
      <c r="AE101" s="281"/>
      <c r="AF101" s="282"/>
      <c r="AG101" s="283"/>
      <c r="AH101" s="284"/>
      <c r="AI101" s="284"/>
      <c r="AJ101" s="284"/>
      <c r="AK101" s="285"/>
      <c r="AN101" s="292">
        <v>4432</v>
      </c>
      <c r="AO101" s="293"/>
      <c r="AP101" s="294"/>
      <c r="AQ101" s="290">
        <v>55</v>
      </c>
      <c r="AR101" s="290"/>
      <c r="AS101" s="290" t="s">
        <v>803</v>
      </c>
      <c r="AT101" s="291"/>
    </row>
    <row r="102" spans="22:46" ht="12.75">
      <c r="V102" s="281" t="s">
        <v>803</v>
      </c>
      <c r="W102" s="282"/>
      <c r="X102" s="283"/>
      <c r="Y102" s="284" t="s">
        <v>139</v>
      </c>
      <c r="Z102" s="284"/>
      <c r="AA102" s="284" t="s">
        <v>139</v>
      </c>
      <c r="AB102" s="285"/>
      <c r="AE102" s="281"/>
      <c r="AF102" s="282"/>
      <c r="AG102" s="283"/>
      <c r="AH102" s="284"/>
      <c r="AI102" s="284"/>
      <c r="AJ102" s="284"/>
      <c r="AK102" s="285"/>
      <c r="AN102" s="292">
        <v>4500</v>
      </c>
      <c r="AO102" s="293"/>
      <c r="AP102" s="294"/>
      <c r="AQ102" s="290" t="s">
        <v>139</v>
      </c>
      <c r="AR102" s="290"/>
      <c r="AS102" s="290" t="s">
        <v>139</v>
      </c>
      <c r="AT102" s="291"/>
    </row>
    <row r="103" spans="22:46" ht="12.75">
      <c r="V103" s="281" t="s">
        <v>139</v>
      </c>
      <c r="W103" s="282"/>
      <c r="X103" s="283"/>
      <c r="Y103" s="286" t="s">
        <v>139</v>
      </c>
      <c r="Z103" s="286"/>
      <c r="AA103" s="286" t="s">
        <v>139</v>
      </c>
      <c r="AB103" s="287"/>
      <c r="AE103" s="281"/>
      <c r="AF103" s="282"/>
      <c r="AG103" s="283"/>
      <c r="AH103" s="286"/>
      <c r="AI103" s="286"/>
      <c r="AJ103" s="286"/>
      <c r="AK103" s="287"/>
      <c r="AN103" s="292" t="s">
        <v>139</v>
      </c>
      <c r="AO103" s="293"/>
      <c r="AP103" s="294"/>
      <c r="AQ103" s="300" t="s">
        <v>139</v>
      </c>
      <c r="AR103" s="300"/>
      <c r="AS103" s="300" t="s">
        <v>139</v>
      </c>
      <c r="AT103" s="301"/>
    </row>
    <row r="104" spans="22:46" ht="12.75">
      <c r="V104" s="281" t="s">
        <v>139</v>
      </c>
      <c r="W104" s="282"/>
      <c r="X104" s="283"/>
      <c r="Y104" s="284" t="s">
        <v>139</v>
      </c>
      <c r="Z104" s="284"/>
      <c r="AA104" s="284" t="s">
        <v>139</v>
      </c>
      <c r="AB104" s="285"/>
      <c r="AE104" s="281"/>
      <c r="AF104" s="282"/>
      <c r="AG104" s="283"/>
      <c r="AH104" s="284"/>
      <c r="AI104" s="284"/>
      <c r="AJ104" s="284"/>
      <c r="AK104" s="285"/>
      <c r="AN104" s="292" t="s">
        <v>139</v>
      </c>
      <c r="AO104" s="293"/>
      <c r="AP104" s="294"/>
      <c r="AQ104" s="290" t="s">
        <v>139</v>
      </c>
      <c r="AR104" s="290"/>
      <c r="AS104" s="290" t="s">
        <v>139</v>
      </c>
      <c r="AT104" s="291"/>
    </row>
    <row r="105" spans="22:46" ht="12.75">
      <c r="V105" s="281" t="s">
        <v>139</v>
      </c>
      <c r="W105" s="282"/>
      <c r="X105" s="283"/>
      <c r="Y105" s="284" t="s">
        <v>139</v>
      </c>
      <c r="Z105" s="284"/>
      <c r="AA105" s="284" t="s">
        <v>139</v>
      </c>
      <c r="AB105" s="285"/>
      <c r="AE105" s="281"/>
      <c r="AF105" s="282"/>
      <c r="AG105" s="283"/>
      <c r="AH105" s="284"/>
      <c r="AI105" s="284"/>
      <c r="AJ105" s="284"/>
      <c r="AK105" s="285"/>
      <c r="AN105" s="292" t="s">
        <v>139</v>
      </c>
      <c r="AO105" s="293"/>
      <c r="AP105" s="294"/>
      <c r="AQ105" s="290" t="s">
        <v>139</v>
      </c>
      <c r="AR105" s="290"/>
      <c r="AS105" s="290" t="s">
        <v>139</v>
      </c>
      <c r="AT105" s="291"/>
    </row>
    <row r="106" spans="22:46" ht="12.75">
      <c r="V106" s="281" t="s">
        <v>139</v>
      </c>
      <c r="W106" s="282"/>
      <c r="X106" s="283"/>
      <c r="Y106" s="284" t="s">
        <v>139</v>
      </c>
      <c r="Z106" s="284"/>
      <c r="AA106" s="284" t="s">
        <v>139</v>
      </c>
      <c r="AB106" s="285"/>
      <c r="AE106" s="281"/>
      <c r="AF106" s="282"/>
      <c r="AG106" s="283"/>
      <c r="AH106" s="284"/>
      <c r="AI106" s="284"/>
      <c r="AJ106" s="284"/>
      <c r="AK106" s="285"/>
      <c r="AN106" s="292" t="s">
        <v>139</v>
      </c>
      <c r="AO106" s="293"/>
      <c r="AP106" s="294"/>
      <c r="AQ106" s="290" t="s">
        <v>139</v>
      </c>
      <c r="AR106" s="290"/>
      <c r="AS106" s="290" t="s">
        <v>139</v>
      </c>
      <c r="AT106" s="291"/>
    </row>
    <row r="107" spans="22:46" ht="12.75">
      <c r="V107" s="281" t="s">
        <v>139</v>
      </c>
      <c r="W107" s="282"/>
      <c r="X107" s="283"/>
      <c r="Y107" s="284" t="s">
        <v>139</v>
      </c>
      <c r="Z107" s="284"/>
      <c r="AA107" s="284" t="s">
        <v>139</v>
      </c>
      <c r="AB107" s="285"/>
      <c r="AE107" s="281"/>
      <c r="AF107" s="282"/>
      <c r="AG107" s="283"/>
      <c r="AH107" s="284"/>
      <c r="AI107" s="284"/>
      <c r="AJ107" s="284"/>
      <c r="AK107" s="285"/>
      <c r="AN107" s="292" t="s">
        <v>139</v>
      </c>
      <c r="AO107" s="293"/>
      <c r="AP107" s="294"/>
      <c r="AQ107" s="290" t="s">
        <v>139</v>
      </c>
      <c r="AR107" s="290"/>
      <c r="AS107" s="290" t="s">
        <v>139</v>
      </c>
      <c r="AT107" s="291"/>
    </row>
    <row r="108" spans="22:46" ht="12.75">
      <c r="V108" s="281" t="s">
        <v>139</v>
      </c>
      <c r="W108" s="282"/>
      <c r="X108" s="283"/>
      <c r="Y108" s="284" t="s">
        <v>139</v>
      </c>
      <c r="Z108" s="284"/>
      <c r="AA108" s="284" t="s">
        <v>139</v>
      </c>
      <c r="AB108" s="285"/>
      <c r="AE108" s="281"/>
      <c r="AF108" s="282"/>
      <c r="AG108" s="283"/>
      <c r="AH108" s="284"/>
      <c r="AI108" s="284"/>
      <c r="AJ108" s="284"/>
      <c r="AK108" s="285"/>
      <c r="AN108" s="292" t="s">
        <v>139</v>
      </c>
      <c r="AO108" s="293"/>
      <c r="AP108" s="294"/>
      <c r="AQ108" s="290" t="s">
        <v>139</v>
      </c>
      <c r="AR108" s="290"/>
      <c r="AS108" s="290" t="s">
        <v>139</v>
      </c>
      <c r="AT108" s="291"/>
    </row>
    <row r="109" spans="22:46" ht="12.75">
      <c r="V109" s="276" t="s">
        <v>139</v>
      </c>
      <c r="W109" s="277"/>
      <c r="X109" s="278"/>
      <c r="Y109" s="279" t="s">
        <v>139</v>
      </c>
      <c r="Z109" s="279"/>
      <c r="AA109" s="279" t="s">
        <v>139</v>
      </c>
      <c r="AB109" s="280"/>
      <c r="AE109" s="276"/>
      <c r="AF109" s="277"/>
      <c r="AG109" s="278"/>
      <c r="AH109" s="279"/>
      <c r="AI109" s="279"/>
      <c r="AJ109" s="279"/>
      <c r="AK109" s="280"/>
      <c r="AN109" s="297" t="s">
        <v>139</v>
      </c>
      <c r="AO109" s="298"/>
      <c r="AP109" s="299"/>
      <c r="AQ109" s="295" t="s">
        <v>139</v>
      </c>
      <c r="AR109" s="295"/>
      <c r="AS109" s="295" t="s">
        <v>139</v>
      </c>
      <c r="AT109" s="296"/>
    </row>
  </sheetData>
  <sheetProtection/>
  <mergeCells count="758">
    <mergeCell ref="L60:M60"/>
    <mergeCell ref="P60:Q60"/>
    <mergeCell ref="B52:N52"/>
    <mergeCell ref="T54:U54"/>
    <mergeCell ref="L59:M59"/>
    <mergeCell ref="S59:T59"/>
    <mergeCell ref="P56:Q56"/>
    <mergeCell ref="P57:Q57"/>
    <mergeCell ref="A60:B60"/>
    <mergeCell ref="L58:M58"/>
    <mergeCell ref="V92:V93"/>
    <mergeCell ref="W92:AF92"/>
    <mergeCell ref="W93:AT93"/>
    <mergeCell ref="A92:F93"/>
    <mergeCell ref="G92:U93"/>
    <mergeCell ref="S60:T60"/>
    <mergeCell ref="A64:F64"/>
    <mergeCell ref="L61:M61"/>
    <mergeCell ref="P61:Q61"/>
    <mergeCell ref="X62:Y62"/>
    <mergeCell ref="BA64:BB64"/>
    <mergeCell ref="B51:N51"/>
    <mergeCell ref="C55:E55"/>
    <mergeCell ref="G66:U66"/>
    <mergeCell ref="L57:M57"/>
    <mergeCell ref="A63:F63"/>
    <mergeCell ref="F55:H55"/>
    <mergeCell ref="I55:K55"/>
    <mergeCell ref="A56:B56"/>
    <mergeCell ref="N60:O60"/>
    <mergeCell ref="AH39:AI39"/>
    <mergeCell ref="W88:Y88"/>
    <mergeCell ref="AH88:AI88"/>
    <mergeCell ref="V74:AC75"/>
    <mergeCell ref="AD74:AI75"/>
    <mergeCell ref="AH84:AI84"/>
    <mergeCell ref="W86:Y86"/>
    <mergeCell ref="AH47:AI47"/>
    <mergeCell ref="AH43:AI43"/>
    <mergeCell ref="AH44:AI44"/>
    <mergeCell ref="AM65:AS65"/>
    <mergeCell ref="AH50:AI50"/>
    <mergeCell ref="AH48:AI48"/>
    <mergeCell ref="B41:N41"/>
    <mergeCell ref="O41:S41"/>
    <mergeCell ref="AH31:AI31"/>
    <mergeCell ref="W33:Y33"/>
    <mergeCell ref="W46:Y46"/>
    <mergeCell ref="W42:Y42"/>
    <mergeCell ref="W36:Y36"/>
    <mergeCell ref="AH86:AI86"/>
    <mergeCell ref="AJ28:AO28"/>
    <mergeCell ref="AJ53:AO53"/>
    <mergeCell ref="AH41:AI41"/>
    <mergeCell ref="AH42:AI42"/>
    <mergeCell ref="AH35:AI35"/>
    <mergeCell ref="AH49:AI49"/>
    <mergeCell ref="AH32:AI32"/>
    <mergeCell ref="AH38:AI38"/>
    <mergeCell ref="AH37:AI37"/>
    <mergeCell ref="B12:N12"/>
    <mergeCell ref="O13:S13"/>
    <mergeCell ref="O14:S14"/>
    <mergeCell ref="AH45:AI45"/>
    <mergeCell ref="B46:N46"/>
    <mergeCell ref="B44:N44"/>
    <mergeCell ref="B45:N45"/>
    <mergeCell ref="B31:N31"/>
    <mergeCell ref="B42:N42"/>
    <mergeCell ref="B37:N37"/>
    <mergeCell ref="AH23:AI23"/>
    <mergeCell ref="AH24:AI24"/>
    <mergeCell ref="AH25:AI25"/>
    <mergeCell ref="AH12:AI12"/>
    <mergeCell ref="AH13:AI13"/>
    <mergeCell ref="W11:Y11"/>
    <mergeCell ref="W13:Y13"/>
    <mergeCell ref="W12:Y12"/>
    <mergeCell ref="AH17:AI17"/>
    <mergeCell ref="AH26:AI26"/>
    <mergeCell ref="AH27:AI27"/>
    <mergeCell ref="AH21:AI21"/>
    <mergeCell ref="AH22:AI22"/>
    <mergeCell ref="AD29:AI30"/>
    <mergeCell ref="W47:Y47"/>
    <mergeCell ref="W43:Y43"/>
    <mergeCell ref="AH33:AI33"/>
    <mergeCell ref="W34:Y34"/>
    <mergeCell ref="AH40:AI40"/>
    <mergeCell ref="W48:Y48"/>
    <mergeCell ref="AD28:AI28"/>
    <mergeCell ref="T52:U52"/>
    <mergeCell ref="W41:Y41"/>
    <mergeCell ref="W38:Y38"/>
    <mergeCell ref="W39:Y39"/>
    <mergeCell ref="W40:Y40"/>
    <mergeCell ref="W50:Y50"/>
    <mergeCell ref="AH34:AI34"/>
    <mergeCell ref="AH36:AI36"/>
    <mergeCell ref="W51:Y51"/>
    <mergeCell ref="W52:Y52"/>
    <mergeCell ref="W49:Y49"/>
    <mergeCell ref="V56:W56"/>
    <mergeCell ref="S58:T58"/>
    <mergeCell ref="S56:T56"/>
    <mergeCell ref="X55:Y55"/>
    <mergeCell ref="X57:Y57"/>
    <mergeCell ref="W53:Y53"/>
    <mergeCell ref="V54:Y54"/>
    <mergeCell ref="AH82:AI82"/>
    <mergeCell ref="AH87:AI87"/>
    <mergeCell ref="T51:U51"/>
    <mergeCell ref="W80:Y80"/>
    <mergeCell ref="AH80:AI80"/>
    <mergeCell ref="AH79:AI79"/>
    <mergeCell ref="G64:U64"/>
    <mergeCell ref="X58:Y58"/>
    <mergeCell ref="N57:O57"/>
    <mergeCell ref="S57:T57"/>
    <mergeCell ref="AY67:AZ67"/>
    <mergeCell ref="AA66:AG66"/>
    <mergeCell ref="E87:T87"/>
    <mergeCell ref="W79:Y79"/>
    <mergeCell ref="W83:Y83"/>
    <mergeCell ref="A69:E69"/>
    <mergeCell ref="AH83:AI83"/>
    <mergeCell ref="W84:Y84"/>
    <mergeCell ref="W87:Y87"/>
    <mergeCell ref="W82:Y82"/>
    <mergeCell ref="G69:BB69"/>
    <mergeCell ref="AH77:AI77"/>
    <mergeCell ref="AH76:AI76"/>
    <mergeCell ref="AV67:AX67"/>
    <mergeCell ref="AH66:AL67"/>
    <mergeCell ref="AM66:AS67"/>
    <mergeCell ref="BA66:BB66"/>
    <mergeCell ref="AV66:AX66"/>
    <mergeCell ref="AY66:AZ66"/>
    <mergeCell ref="BA67:BB67"/>
    <mergeCell ref="V66:Z66"/>
    <mergeCell ref="V62:W62"/>
    <mergeCell ref="W77:Y77"/>
    <mergeCell ref="V67:Z67"/>
    <mergeCell ref="S61:T61"/>
    <mergeCell ref="V64:Z64"/>
    <mergeCell ref="W76:Y76"/>
    <mergeCell ref="V65:Z65"/>
    <mergeCell ref="G65:U65"/>
    <mergeCell ref="V61:W61"/>
    <mergeCell ref="A65:F65"/>
    <mergeCell ref="A66:F66"/>
    <mergeCell ref="A62:U62"/>
    <mergeCell ref="G67:U67"/>
    <mergeCell ref="G63:U63"/>
    <mergeCell ref="A61:B61"/>
    <mergeCell ref="A67:F67"/>
    <mergeCell ref="N61:O61"/>
    <mergeCell ref="A59:B59"/>
    <mergeCell ref="P59:Q59"/>
    <mergeCell ref="A57:B57"/>
    <mergeCell ref="L56:M56"/>
    <mergeCell ref="N59:O59"/>
    <mergeCell ref="A58:B58"/>
    <mergeCell ref="N56:O56"/>
    <mergeCell ref="N58:O58"/>
    <mergeCell ref="P58:Q58"/>
    <mergeCell ref="B50:N50"/>
    <mergeCell ref="T50:U50"/>
    <mergeCell ref="A55:B55"/>
    <mergeCell ref="Q54:R54"/>
    <mergeCell ref="A54:L54"/>
    <mergeCell ref="M54:P54"/>
    <mergeCell ref="T47:U47"/>
    <mergeCell ref="B53:N53"/>
    <mergeCell ref="O53:S53"/>
    <mergeCell ref="O50:S50"/>
    <mergeCell ref="O51:S51"/>
    <mergeCell ref="O37:S37"/>
    <mergeCell ref="O38:S38"/>
    <mergeCell ref="T40:U40"/>
    <mergeCell ref="T53:U53"/>
    <mergeCell ref="O52:S52"/>
    <mergeCell ref="O36:S36"/>
    <mergeCell ref="O33:S33"/>
    <mergeCell ref="B48:N48"/>
    <mergeCell ref="B15:N15"/>
    <mergeCell ref="B34:N34"/>
    <mergeCell ref="B35:N35"/>
    <mergeCell ref="B39:N39"/>
    <mergeCell ref="B27:N27"/>
    <mergeCell ref="B26:N26"/>
    <mergeCell ref="A29:F30"/>
    <mergeCell ref="B28:N28"/>
    <mergeCell ref="B40:N40"/>
    <mergeCell ref="B36:N36"/>
    <mergeCell ref="T48:U48"/>
    <mergeCell ref="O43:S43"/>
    <mergeCell ref="T43:U43"/>
    <mergeCell ref="O45:S45"/>
    <mergeCell ref="T46:U46"/>
    <mergeCell ref="T38:U38"/>
    <mergeCell ref="O35:S35"/>
    <mergeCell ref="B49:N49"/>
    <mergeCell ref="O49:S49"/>
    <mergeCell ref="T44:U44"/>
    <mergeCell ref="O46:S46"/>
    <mergeCell ref="T49:U49"/>
    <mergeCell ref="O47:S47"/>
    <mergeCell ref="O44:S44"/>
    <mergeCell ref="T45:U45"/>
    <mergeCell ref="B47:N47"/>
    <mergeCell ref="O48:S48"/>
    <mergeCell ref="T25:U25"/>
    <mergeCell ref="T20:U20"/>
    <mergeCell ref="T21:U21"/>
    <mergeCell ref="W17:Y17"/>
    <mergeCell ref="W32:Y32"/>
    <mergeCell ref="W31:Y31"/>
    <mergeCell ref="T28:U28"/>
    <mergeCell ref="W37:Y37"/>
    <mergeCell ref="W44:Y44"/>
    <mergeCell ref="T23:U23"/>
    <mergeCell ref="B18:N18"/>
    <mergeCell ref="O22:S22"/>
    <mergeCell ref="B33:N33"/>
    <mergeCell ref="W21:Y21"/>
    <mergeCell ref="O34:S34"/>
    <mergeCell ref="O31:S31"/>
    <mergeCell ref="T26:U26"/>
    <mergeCell ref="W45:Y45"/>
    <mergeCell ref="B38:N38"/>
    <mergeCell ref="B43:N43"/>
    <mergeCell ref="O32:S32"/>
    <mergeCell ref="B32:N32"/>
    <mergeCell ref="B19:N19"/>
    <mergeCell ref="W19:Y19"/>
    <mergeCell ref="W20:Y20"/>
    <mergeCell ref="W26:Y26"/>
    <mergeCell ref="V29:AC30"/>
    <mergeCell ref="BA7:BB7"/>
    <mergeCell ref="BA8:BB8"/>
    <mergeCell ref="AY8:AZ8"/>
    <mergeCell ref="W18:Y18"/>
    <mergeCell ref="W14:Y14"/>
    <mergeCell ref="AH16:AI16"/>
    <mergeCell ref="W16:Y16"/>
    <mergeCell ref="W10:Y10"/>
    <mergeCell ref="AY7:AZ7"/>
    <mergeCell ref="AU7:AX7"/>
    <mergeCell ref="AE2:AF2"/>
    <mergeCell ref="AG2:AL2"/>
    <mergeCell ref="AR2:AT2"/>
    <mergeCell ref="BA6:BB6"/>
    <mergeCell ref="AY6:AZ6"/>
    <mergeCell ref="AP6:AR6"/>
    <mergeCell ref="AU6:AX6"/>
    <mergeCell ref="AH6:AI6"/>
    <mergeCell ref="AO2:AQ2"/>
    <mergeCell ref="AX2:AZ2"/>
    <mergeCell ref="AP8:AR8"/>
    <mergeCell ref="A2:B2"/>
    <mergeCell ref="A4:F5"/>
    <mergeCell ref="C2:S2"/>
    <mergeCell ref="AU2:AW2"/>
    <mergeCell ref="AM2:AN2"/>
    <mergeCell ref="V4:AC5"/>
    <mergeCell ref="G4:U5"/>
    <mergeCell ref="AD4:AI5"/>
    <mergeCell ref="W2:AD2"/>
    <mergeCell ref="B9:N9"/>
    <mergeCell ref="AY9:AZ9"/>
    <mergeCell ref="T8:U8"/>
    <mergeCell ref="T7:U7"/>
    <mergeCell ref="AU9:AX9"/>
    <mergeCell ref="AH7:AI7"/>
    <mergeCell ref="AH8:AI8"/>
    <mergeCell ref="W9:Y9"/>
    <mergeCell ref="AP7:AR7"/>
    <mergeCell ref="T9:U9"/>
    <mergeCell ref="B11:N11"/>
    <mergeCell ref="AU10:AX10"/>
    <mergeCell ref="O6:S6"/>
    <mergeCell ref="O7:S7"/>
    <mergeCell ref="B8:N8"/>
    <mergeCell ref="AU8:AX8"/>
    <mergeCell ref="T6:U6"/>
    <mergeCell ref="AH10:AI10"/>
    <mergeCell ref="B10:N10"/>
    <mergeCell ref="W8:Y8"/>
    <mergeCell ref="AP13:AR13"/>
    <mergeCell ref="AP20:AR20"/>
    <mergeCell ref="B7:N7"/>
    <mergeCell ref="W7:Y7"/>
    <mergeCell ref="W6:Y6"/>
    <mergeCell ref="B6:N6"/>
    <mergeCell ref="O8:S8"/>
    <mergeCell ref="B13:N13"/>
    <mergeCell ref="B14:N14"/>
    <mergeCell ref="T10:U10"/>
    <mergeCell ref="O16:S16"/>
    <mergeCell ref="O17:S17"/>
    <mergeCell ref="AP14:AR14"/>
    <mergeCell ref="T17:U17"/>
    <mergeCell ref="AH19:AI19"/>
    <mergeCell ref="T15:U15"/>
    <mergeCell ref="T14:U14"/>
    <mergeCell ref="AP17:AR17"/>
    <mergeCell ref="AJ4:AO27"/>
    <mergeCell ref="T24:U24"/>
    <mergeCell ref="AH9:AI9"/>
    <mergeCell ref="O18:S18"/>
    <mergeCell ref="T16:U16"/>
    <mergeCell ref="O23:S23"/>
    <mergeCell ref="T13:U13"/>
    <mergeCell ref="T11:U11"/>
    <mergeCell ref="T12:U12"/>
    <mergeCell ref="O11:S11"/>
    <mergeCell ref="O10:S10"/>
    <mergeCell ref="O12:S12"/>
    <mergeCell ref="O9:S9"/>
    <mergeCell ref="AU12:AX12"/>
    <mergeCell ref="AH20:AI20"/>
    <mergeCell ref="AH18:AI18"/>
    <mergeCell ref="AP16:AR16"/>
    <mergeCell ref="AP10:AR10"/>
    <mergeCell ref="AP9:AR9"/>
    <mergeCell ref="W15:Y15"/>
    <mergeCell ref="AU13:AX13"/>
    <mergeCell ref="AU11:AX11"/>
    <mergeCell ref="AP27:AR27"/>
    <mergeCell ref="AH11:AI11"/>
    <mergeCell ref="AU22:AX22"/>
    <mergeCell ref="AH14:AI14"/>
    <mergeCell ref="AP15:AR15"/>
    <mergeCell ref="AP19:AR19"/>
    <mergeCell ref="AP18:AR18"/>
    <mergeCell ref="AU25:AX25"/>
    <mergeCell ref="AP11:AR11"/>
    <mergeCell ref="AP12:AR12"/>
    <mergeCell ref="BA20:BB20"/>
    <mergeCell ref="BA21:BB21"/>
    <mergeCell ref="AY21:AZ21"/>
    <mergeCell ref="AU19:AX19"/>
    <mergeCell ref="AU20:AX20"/>
    <mergeCell ref="AU16:AX16"/>
    <mergeCell ref="AY17:AZ17"/>
    <mergeCell ref="AY20:AZ20"/>
    <mergeCell ref="AU17:AX17"/>
    <mergeCell ref="AY16:AZ16"/>
    <mergeCell ref="BA24:BB24"/>
    <mergeCell ref="BA23:BB23"/>
    <mergeCell ref="AY22:AZ22"/>
    <mergeCell ref="BA22:BB22"/>
    <mergeCell ref="AY23:AZ23"/>
    <mergeCell ref="AH15:AI15"/>
    <mergeCell ref="AP21:AR21"/>
    <mergeCell ref="AY24:AZ24"/>
    <mergeCell ref="BA16:BB16"/>
    <mergeCell ref="AU15:AX15"/>
    <mergeCell ref="BA34:BB34"/>
    <mergeCell ref="AY33:AZ33"/>
    <mergeCell ref="AY27:AZ27"/>
    <mergeCell ref="AY34:AZ34"/>
    <mergeCell ref="BA32:BB32"/>
    <mergeCell ref="AY31:AZ31"/>
    <mergeCell ref="BA33:BB33"/>
    <mergeCell ref="BA27:BB27"/>
    <mergeCell ref="AU38:AX38"/>
    <mergeCell ref="AU41:AX41"/>
    <mergeCell ref="AU40:AX40"/>
    <mergeCell ref="AU27:AX27"/>
    <mergeCell ref="AU26:AX26"/>
    <mergeCell ref="AU33:AX33"/>
    <mergeCell ref="AU32:AX32"/>
    <mergeCell ref="AU31:AX31"/>
    <mergeCell ref="AU35:AX35"/>
    <mergeCell ref="AU37:AX37"/>
    <mergeCell ref="BA26:BB26"/>
    <mergeCell ref="AY32:AZ32"/>
    <mergeCell ref="BA28:BB28"/>
    <mergeCell ref="AY28:AZ28"/>
    <mergeCell ref="BA31:BB31"/>
    <mergeCell ref="BA25:BB25"/>
    <mergeCell ref="AY25:AZ25"/>
    <mergeCell ref="AY26:AZ26"/>
    <mergeCell ref="AP43:AR43"/>
    <mergeCell ref="AP40:AR40"/>
    <mergeCell ref="AP22:AR22"/>
    <mergeCell ref="AP23:AR23"/>
    <mergeCell ref="AP26:AR26"/>
    <mergeCell ref="AP33:AR33"/>
    <mergeCell ref="AP31:AR31"/>
    <mergeCell ref="AP37:AR37"/>
    <mergeCell ref="AP25:AR25"/>
    <mergeCell ref="AP35:AR35"/>
    <mergeCell ref="AY41:AZ41"/>
    <mergeCell ref="BA41:BB41"/>
    <mergeCell ref="AU36:AX36"/>
    <mergeCell ref="AP36:AR36"/>
    <mergeCell ref="AU42:AX42"/>
    <mergeCell ref="AP45:AR45"/>
    <mergeCell ref="AY42:AZ42"/>
    <mergeCell ref="AP39:AR39"/>
    <mergeCell ref="AP38:AR38"/>
    <mergeCell ref="AU39:AX39"/>
    <mergeCell ref="AU46:AX46"/>
    <mergeCell ref="AY43:AZ43"/>
    <mergeCell ref="AP42:AR42"/>
    <mergeCell ref="BA44:BB44"/>
    <mergeCell ref="AU43:AX43"/>
    <mergeCell ref="AY45:AZ45"/>
    <mergeCell ref="AP46:AR46"/>
    <mergeCell ref="AY44:AZ44"/>
    <mergeCell ref="BA46:BB46"/>
    <mergeCell ref="AU45:AX45"/>
    <mergeCell ref="BA52:BB52"/>
    <mergeCell ref="AY51:AZ51"/>
    <mergeCell ref="AU50:AX50"/>
    <mergeCell ref="AY47:AZ47"/>
    <mergeCell ref="BA51:BB51"/>
    <mergeCell ref="BA47:BB47"/>
    <mergeCell ref="BA50:BB50"/>
    <mergeCell ref="AY52:AZ52"/>
    <mergeCell ref="AY53:AZ53"/>
    <mergeCell ref="AP48:AR48"/>
    <mergeCell ref="AH52:AI52"/>
    <mergeCell ref="BA53:BB53"/>
    <mergeCell ref="Z56:AA56"/>
    <mergeCell ref="AP49:AR49"/>
    <mergeCell ref="AP51:AR51"/>
    <mergeCell ref="BA55:BB55"/>
    <mergeCell ref="BA49:BB49"/>
    <mergeCell ref="AE55:AF55"/>
    <mergeCell ref="AE59:AG59"/>
    <mergeCell ref="AY55:AZ55"/>
    <mergeCell ref="BA58:BB58"/>
    <mergeCell ref="AG57:AH57"/>
    <mergeCell ref="AV57:AX57"/>
    <mergeCell ref="AV58:AX58"/>
    <mergeCell ref="AK56:AL56"/>
    <mergeCell ref="BA56:BB56"/>
    <mergeCell ref="AV56:AX56"/>
    <mergeCell ref="AY56:AZ56"/>
    <mergeCell ref="AE56:AF56"/>
    <mergeCell ref="Z57:AA57"/>
    <mergeCell ref="AB57:AC57"/>
    <mergeCell ref="AE57:AF57"/>
    <mergeCell ref="AG55:AH55"/>
    <mergeCell ref="AB55:AC55"/>
    <mergeCell ref="AB56:AC56"/>
    <mergeCell ref="Z59:AA59"/>
    <mergeCell ref="AG56:AH56"/>
    <mergeCell ref="AB58:AC58"/>
    <mergeCell ref="AE58:AG58"/>
    <mergeCell ref="AD53:AI53"/>
    <mergeCell ref="AM56:AN56"/>
    <mergeCell ref="AN59:AP59"/>
    <mergeCell ref="AO57:AP57"/>
    <mergeCell ref="AI55:AJ55"/>
    <mergeCell ref="Z55:AA55"/>
    <mergeCell ref="X56:Y56"/>
    <mergeCell ref="V55:W55"/>
    <mergeCell ref="V57:W57"/>
    <mergeCell ref="Z60:AA60"/>
    <mergeCell ref="AB60:AC60"/>
    <mergeCell ref="Z61:AA61"/>
    <mergeCell ref="X61:Y61"/>
    <mergeCell ref="V60:W60"/>
    <mergeCell ref="V59:W59"/>
    <mergeCell ref="X59:Y59"/>
    <mergeCell ref="V58:W58"/>
    <mergeCell ref="AH65:AL65"/>
    <mergeCell ref="AV64:AX64"/>
    <mergeCell ref="AB61:AC61"/>
    <mergeCell ref="AH63:AL63"/>
    <mergeCell ref="AE60:AI60"/>
    <mergeCell ref="AV60:AX60"/>
    <mergeCell ref="AJ60:AP60"/>
    <mergeCell ref="AB62:AC62"/>
    <mergeCell ref="AM64:AS64"/>
    <mergeCell ref="AA63:AG63"/>
    <mergeCell ref="AA65:AG65"/>
    <mergeCell ref="BA59:BB59"/>
    <mergeCell ref="AY60:AZ60"/>
    <mergeCell ref="BA60:BB60"/>
    <mergeCell ref="AA64:AG64"/>
    <mergeCell ref="BA65:BB65"/>
    <mergeCell ref="AB59:AC59"/>
    <mergeCell ref="AH64:AL64"/>
    <mergeCell ref="AY64:AZ64"/>
    <mergeCell ref="AV62:AX62"/>
    <mergeCell ref="AV65:AX65"/>
    <mergeCell ref="AP50:AR50"/>
    <mergeCell ref="AY50:AZ50"/>
    <mergeCell ref="AU52:AX52"/>
    <mergeCell ref="AV55:AX55"/>
    <mergeCell ref="AV59:AX59"/>
    <mergeCell ref="AY65:AZ65"/>
    <mergeCell ref="AU53:AX53"/>
    <mergeCell ref="AU51:AX51"/>
    <mergeCell ref="AU44:AX44"/>
    <mergeCell ref="AY49:AZ49"/>
    <mergeCell ref="AU47:AX47"/>
    <mergeCell ref="BA42:BB42"/>
    <mergeCell ref="AY48:AZ48"/>
    <mergeCell ref="AY46:AZ46"/>
    <mergeCell ref="BA48:BB48"/>
    <mergeCell ref="AU49:AX49"/>
    <mergeCell ref="AU48:AX48"/>
    <mergeCell ref="BA43:BB43"/>
    <mergeCell ref="AY36:AZ36"/>
    <mergeCell ref="BA38:BB38"/>
    <mergeCell ref="BA40:BB40"/>
    <mergeCell ref="AY40:AZ40"/>
    <mergeCell ref="BA36:BB36"/>
    <mergeCell ref="BA45:BB45"/>
    <mergeCell ref="BA37:BB37"/>
    <mergeCell ref="AY38:AZ38"/>
    <mergeCell ref="AY37:AZ37"/>
    <mergeCell ref="BA39:BB39"/>
    <mergeCell ref="AM55:AN55"/>
    <mergeCell ref="AI56:AJ56"/>
    <mergeCell ref="AP53:AR53"/>
    <mergeCell ref="AH51:AI51"/>
    <mergeCell ref="AJ29:AO52"/>
    <mergeCell ref="AP44:AR44"/>
    <mergeCell ref="AP52:AR52"/>
    <mergeCell ref="AK55:AL55"/>
    <mergeCell ref="AP41:AR41"/>
    <mergeCell ref="AH46:AI46"/>
    <mergeCell ref="A1:V1"/>
    <mergeCell ref="Y1:AO1"/>
    <mergeCell ref="T2:V2"/>
    <mergeCell ref="AU14:AX14"/>
    <mergeCell ref="AP4:BB5"/>
    <mergeCell ref="AY11:AZ11"/>
    <mergeCell ref="BA2:BB2"/>
    <mergeCell ref="AY13:AZ13"/>
    <mergeCell ref="BA14:BB14"/>
    <mergeCell ref="AY14:AZ14"/>
    <mergeCell ref="AY39:AZ39"/>
    <mergeCell ref="BA9:BB9"/>
    <mergeCell ref="W35:Y35"/>
    <mergeCell ref="W28:Y28"/>
    <mergeCell ref="W22:Y22"/>
    <mergeCell ref="W23:Y23"/>
    <mergeCell ref="W24:Y24"/>
    <mergeCell ref="W25:Y25"/>
    <mergeCell ref="W27:Y27"/>
    <mergeCell ref="BA35:BB35"/>
    <mergeCell ref="AY35:AZ35"/>
    <mergeCell ref="BA11:BB11"/>
    <mergeCell ref="AY10:AZ10"/>
    <mergeCell ref="BA18:BB18"/>
    <mergeCell ref="BA17:BB17"/>
    <mergeCell ref="AP28:AR28"/>
    <mergeCell ref="AU23:AX23"/>
    <mergeCell ref="BA10:BB10"/>
    <mergeCell ref="AU24:AX24"/>
    <mergeCell ref="AY19:AZ19"/>
    <mergeCell ref="O28:S28"/>
    <mergeCell ref="O26:S26"/>
    <mergeCell ref="O27:S27"/>
    <mergeCell ref="T32:U32"/>
    <mergeCell ref="T31:U31"/>
    <mergeCell ref="AU18:AX18"/>
    <mergeCell ref="AP24:AR24"/>
    <mergeCell ref="AU21:AX21"/>
    <mergeCell ref="AP32:AR32"/>
    <mergeCell ref="AP29:BB30"/>
    <mergeCell ref="X60:Y60"/>
    <mergeCell ref="T39:U39"/>
    <mergeCell ref="T42:U42"/>
    <mergeCell ref="T41:U41"/>
    <mergeCell ref="AO56:AP56"/>
    <mergeCell ref="AK57:AL57"/>
    <mergeCell ref="AM57:AN57"/>
    <mergeCell ref="AI57:AJ57"/>
    <mergeCell ref="AN58:AP58"/>
    <mergeCell ref="AP47:AR47"/>
    <mergeCell ref="Z58:AA58"/>
    <mergeCell ref="AA67:AG67"/>
    <mergeCell ref="AY57:AZ57"/>
    <mergeCell ref="AH59:AJ59"/>
    <mergeCell ref="AK59:AM59"/>
    <mergeCell ref="AK58:AM58"/>
    <mergeCell ref="AH58:AJ58"/>
    <mergeCell ref="AV63:AX63"/>
    <mergeCell ref="AV61:AX61"/>
    <mergeCell ref="V63:Z63"/>
    <mergeCell ref="AY62:AZ62"/>
    <mergeCell ref="Z62:AA62"/>
    <mergeCell ref="BA57:BB57"/>
    <mergeCell ref="AY58:AZ58"/>
    <mergeCell ref="AY63:AZ63"/>
    <mergeCell ref="AY59:AZ59"/>
    <mergeCell ref="AY61:AZ61"/>
    <mergeCell ref="BA62:BB62"/>
    <mergeCell ref="BA63:BB63"/>
    <mergeCell ref="BA61:BB61"/>
    <mergeCell ref="BA19:BB19"/>
    <mergeCell ref="BA12:BB12"/>
    <mergeCell ref="AY18:AZ18"/>
    <mergeCell ref="BA13:BB13"/>
    <mergeCell ref="AY12:AZ12"/>
    <mergeCell ref="AY15:AZ15"/>
    <mergeCell ref="BA15:BB15"/>
    <mergeCell ref="AU34:AX34"/>
    <mergeCell ref="AP34:AR34"/>
    <mergeCell ref="AU28:AX28"/>
    <mergeCell ref="O39:S39"/>
    <mergeCell ref="O42:S42"/>
    <mergeCell ref="O40:S40"/>
    <mergeCell ref="T34:U34"/>
    <mergeCell ref="T35:U35"/>
    <mergeCell ref="T37:U37"/>
    <mergeCell ref="T36:U36"/>
    <mergeCell ref="B16:N16"/>
    <mergeCell ref="O15:S15"/>
    <mergeCell ref="T18:U18"/>
    <mergeCell ref="T19:U19"/>
    <mergeCell ref="T22:U22"/>
    <mergeCell ref="T33:U33"/>
    <mergeCell ref="T27:U27"/>
    <mergeCell ref="G29:U30"/>
    <mergeCell ref="B20:N20"/>
    <mergeCell ref="B21:N21"/>
    <mergeCell ref="B23:N23"/>
    <mergeCell ref="O24:S24"/>
    <mergeCell ref="O25:S25"/>
    <mergeCell ref="B24:N24"/>
    <mergeCell ref="B25:N25"/>
    <mergeCell ref="B22:N22"/>
    <mergeCell ref="O21:S21"/>
    <mergeCell ref="B17:N17"/>
    <mergeCell ref="O19:S19"/>
    <mergeCell ref="O20:S20"/>
    <mergeCell ref="AQ98:AR98"/>
    <mergeCell ref="AS98:AT98"/>
    <mergeCell ref="AN97:AP97"/>
    <mergeCell ref="AQ97:AR97"/>
    <mergeCell ref="R55:U55"/>
    <mergeCell ref="L55:Q55"/>
    <mergeCell ref="AO55:AP55"/>
    <mergeCell ref="AM63:AS63"/>
    <mergeCell ref="AQ101:AR101"/>
    <mergeCell ref="AS101:AT101"/>
    <mergeCell ref="V97:X97"/>
    <mergeCell ref="Y97:Z97"/>
    <mergeCell ref="AA97:AB97"/>
    <mergeCell ref="V98:X98"/>
    <mergeCell ref="Y98:Z98"/>
    <mergeCell ref="AA98:AB98"/>
    <mergeCell ref="AS97:AT97"/>
    <mergeCell ref="AN98:AP98"/>
    <mergeCell ref="AN99:AP99"/>
    <mergeCell ref="AQ99:AR99"/>
    <mergeCell ref="AS99:AT99"/>
    <mergeCell ref="AA99:AB99"/>
    <mergeCell ref="AJ97:AK97"/>
    <mergeCell ref="AE98:AG98"/>
    <mergeCell ref="AH98:AI98"/>
    <mergeCell ref="AJ98:AK98"/>
    <mergeCell ref="AN100:AP100"/>
    <mergeCell ref="AS100:AT100"/>
    <mergeCell ref="AQ100:AR100"/>
    <mergeCell ref="AH100:AI100"/>
    <mergeCell ref="AJ100:AK100"/>
    <mergeCell ref="AE99:AG99"/>
    <mergeCell ref="AH99:AI99"/>
    <mergeCell ref="AN102:AP102"/>
    <mergeCell ref="AQ102:AR102"/>
    <mergeCell ref="AS102:AT102"/>
    <mergeCell ref="AQ103:AR103"/>
    <mergeCell ref="AS103:AT103"/>
    <mergeCell ref="AN103:AP103"/>
    <mergeCell ref="AS106:AT106"/>
    <mergeCell ref="AN105:AP105"/>
    <mergeCell ref="AN104:AP104"/>
    <mergeCell ref="AQ104:AR104"/>
    <mergeCell ref="AS104:AT104"/>
    <mergeCell ref="AQ105:AR105"/>
    <mergeCell ref="AS105:AT105"/>
    <mergeCell ref="V99:X99"/>
    <mergeCell ref="AN107:AP107"/>
    <mergeCell ref="AN109:AP109"/>
    <mergeCell ref="AN101:AP101"/>
    <mergeCell ref="V101:X101"/>
    <mergeCell ref="Y101:Z101"/>
    <mergeCell ref="AA101:AB101"/>
    <mergeCell ref="AN108:AP108"/>
    <mergeCell ref="AN106:AP106"/>
    <mergeCell ref="AA102:AB102"/>
    <mergeCell ref="Y103:Z103"/>
    <mergeCell ref="AA103:AB103"/>
    <mergeCell ref="AQ109:AR109"/>
    <mergeCell ref="V105:X105"/>
    <mergeCell ref="Y105:Z105"/>
    <mergeCell ref="AA105:AB105"/>
    <mergeCell ref="AA104:AB104"/>
    <mergeCell ref="V104:X104"/>
    <mergeCell ref="Y104:Z104"/>
    <mergeCell ref="AQ106:AR106"/>
    <mergeCell ref="V100:X100"/>
    <mergeCell ref="Y100:Z100"/>
    <mergeCell ref="AA100:AB100"/>
    <mergeCell ref="V102:X102"/>
    <mergeCell ref="AS109:AT109"/>
    <mergeCell ref="AQ107:AR107"/>
    <mergeCell ref="AS107:AT107"/>
    <mergeCell ref="AQ108:AR108"/>
    <mergeCell ref="AS108:AT108"/>
    <mergeCell ref="V103:X103"/>
    <mergeCell ref="V106:X106"/>
    <mergeCell ref="Y106:Z106"/>
    <mergeCell ref="AA106:AB106"/>
    <mergeCell ref="V109:X109"/>
    <mergeCell ref="Y109:Z109"/>
    <mergeCell ref="AA109:AB109"/>
    <mergeCell ref="V107:X107"/>
    <mergeCell ref="Y107:Z107"/>
    <mergeCell ref="AA107:AB107"/>
    <mergeCell ref="V108:X108"/>
    <mergeCell ref="AE97:AG97"/>
    <mergeCell ref="AH97:AI97"/>
    <mergeCell ref="Y108:Z108"/>
    <mergeCell ref="AA108:AB108"/>
    <mergeCell ref="AJ99:AK99"/>
    <mergeCell ref="AE100:AG100"/>
    <mergeCell ref="Y99:Z99"/>
    <mergeCell ref="Y102:Z102"/>
    <mergeCell ref="AJ101:AK101"/>
    <mergeCell ref="AE102:AG102"/>
    <mergeCell ref="AH102:AI102"/>
    <mergeCell ref="AJ102:AK102"/>
    <mergeCell ref="AE101:AG101"/>
    <mergeCell ref="AH101:AI101"/>
    <mergeCell ref="AJ103:AK103"/>
    <mergeCell ref="AE104:AG104"/>
    <mergeCell ref="AH104:AI104"/>
    <mergeCell ref="AJ104:AK104"/>
    <mergeCell ref="AE103:AG103"/>
    <mergeCell ref="AH103:AI103"/>
    <mergeCell ref="AE105:AG105"/>
    <mergeCell ref="AH105:AI105"/>
    <mergeCell ref="AJ105:AK105"/>
    <mergeCell ref="AE106:AG106"/>
    <mergeCell ref="AH106:AI106"/>
    <mergeCell ref="AJ106:AK106"/>
    <mergeCell ref="AE109:AG109"/>
    <mergeCell ref="AH109:AI109"/>
    <mergeCell ref="AJ109:AK109"/>
    <mergeCell ref="AE107:AG107"/>
    <mergeCell ref="AH107:AI107"/>
    <mergeCell ref="AJ107:AK107"/>
    <mergeCell ref="AE108:AG108"/>
    <mergeCell ref="AH108:AI108"/>
    <mergeCell ref="AJ108:AK108"/>
  </mergeCells>
  <dataValidations count="11">
    <dataValidation type="list" allowBlank="1" showInputMessage="1" showErrorMessage="1" sqref="AJ60:AP60">
      <formula1>SV</formula1>
    </dataValidation>
    <dataValidation type="list" allowBlank="1" showInputMessage="1" showErrorMessage="1" sqref="AM63:AS65">
      <formula1>REF</formula1>
    </dataValidation>
    <dataValidation type="list" allowBlank="1" showInputMessage="1" showErrorMessage="1" sqref="G4:U5 G29:U30">
      <formula1>TEAMS</formula1>
    </dataValidation>
    <dataValidation type="list" allowBlank="1" showInputMessage="1" showErrorMessage="1" sqref="W2:AD2">
      <formula1>PLACE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BA2:BB2">
      <formula1>GAME_No</formula1>
    </dataValidation>
    <dataValidation type="list" allowBlank="1" showInputMessage="1" showErrorMessage="1" sqref="AY56:AZ67 AF7:AF27 AF32:AF52">
      <formula1>gka</formula1>
    </dataValidation>
    <dataValidation type="list" allowBlank="1" showInputMessage="1" showErrorMessage="1" sqref="BA56:BB67 AG7:AG27 AG32:AG52">
      <formula1>gkb</formula1>
    </dataValidation>
    <dataValidation type="list" allowBlank="1" showInputMessage="1" showErrorMessage="1" sqref="AU7:AX28 AU32:AX53">
      <formula1>PENALTY</formula1>
    </dataValidation>
    <dataValidation type="list" allowBlank="1" showInputMessage="1" showErrorMessage="1" sqref="AO2:AQ2">
      <formula1>Time</formula1>
    </dataValidation>
  </dataValidations>
  <hyperlinks>
    <hyperlink ref="W71" r:id="rId1" display="http://www.kihf.net/files/rfr/gamesheet2008_entrymanual.pdf"/>
    <hyperlink ref="W72" r:id="rId2" display="http://www.kihf.net/files/rfr/announcer_handbook.pdf"/>
  </hyperlinks>
  <printOptions horizontalCentered="1" verticalCentered="1"/>
  <pageMargins left="0" right="0" top="0.1968503937007874" bottom="0" header="0" footer="0.35433070866141736"/>
  <pageSetup fitToHeight="1" fitToWidth="1" horizontalDpi="600" verticalDpi="6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BB71"/>
  <sheetViews>
    <sheetView showGridLines="0" showRowColHeaders="0" zoomScale="110" zoomScaleNormal="110" zoomScalePageLayoutView="0" workbookViewId="0" topLeftCell="A1">
      <selection activeCell="AM66" sqref="AM66:AS67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16384" width="9.00390625" style="1" customWidth="1"/>
  </cols>
  <sheetData>
    <row r="1" spans="1:54" ht="27" customHeight="1">
      <c r="A1" s="597" t="s">
        <v>269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7"/>
      <c r="W1" s="42"/>
      <c r="X1" s="42"/>
      <c r="Y1" s="598" t="s">
        <v>249</v>
      </c>
      <c r="Z1" s="598"/>
      <c r="AA1" s="598"/>
      <c r="AB1" s="598"/>
      <c r="AC1" s="598"/>
      <c r="AD1" s="598"/>
      <c r="AE1" s="598"/>
      <c r="AF1" s="598"/>
      <c r="AG1" s="598"/>
      <c r="AH1" s="598"/>
      <c r="AI1" s="598"/>
      <c r="AJ1" s="598"/>
      <c r="AK1" s="598"/>
      <c r="AL1" s="598"/>
      <c r="AM1" s="598"/>
      <c r="AN1" s="598"/>
      <c r="AO1" s="598"/>
      <c r="AP1" s="43"/>
      <c r="AQ1" s="43"/>
      <c r="AR1" s="43"/>
      <c r="AS1" s="42"/>
      <c r="AT1" s="42"/>
      <c r="AU1" s="42"/>
      <c r="AV1" s="42"/>
      <c r="AW1" s="44"/>
      <c r="AX1" s="42"/>
      <c r="AY1" s="42"/>
      <c r="AZ1" s="45" t="s">
        <v>250</v>
      </c>
      <c r="BA1" s="45"/>
      <c r="BB1" s="45"/>
    </row>
    <row r="2" spans="1:54" s="2" customFormat="1" ht="14.25" customHeight="1">
      <c r="A2" s="471" t="s">
        <v>578</v>
      </c>
      <c r="B2" s="472"/>
      <c r="C2" s="599" t="str">
        <f>IF(GameSheet!C2="","",GameSheet!C2)</f>
        <v>第61回 神奈川選手権　少年</v>
      </c>
      <c r="D2" s="600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2"/>
      <c r="T2" s="603" t="s">
        <v>577</v>
      </c>
      <c r="U2" s="604"/>
      <c r="V2" s="605"/>
      <c r="W2" s="606" t="str">
        <f>IF(GameSheet!W2="","",GameSheet!W2)</f>
        <v>新横浜スケートセンター</v>
      </c>
      <c r="X2" s="607"/>
      <c r="Y2" s="607"/>
      <c r="Z2" s="607"/>
      <c r="AA2" s="607"/>
      <c r="AB2" s="607"/>
      <c r="AC2" s="607"/>
      <c r="AD2" s="608"/>
      <c r="AE2" s="603" t="s">
        <v>576</v>
      </c>
      <c r="AF2" s="609"/>
      <c r="AG2" s="494">
        <f>IF(GameSheet!AG2="","",GameSheet!AG2)</f>
      </c>
      <c r="AH2" s="495"/>
      <c r="AI2" s="495"/>
      <c r="AJ2" s="495"/>
      <c r="AK2" s="495"/>
      <c r="AL2" s="496"/>
      <c r="AM2" s="603" t="s">
        <v>468</v>
      </c>
      <c r="AN2" s="615"/>
      <c r="AO2" s="619" t="str">
        <f>IF(GameSheet!AO2="","",GameSheet!AO2)</f>
        <v>19:00</v>
      </c>
      <c r="AP2" s="620"/>
      <c r="AQ2" s="621"/>
      <c r="AR2" s="612" t="s">
        <v>574</v>
      </c>
      <c r="AS2" s="613"/>
      <c r="AT2" s="614"/>
      <c r="AU2" s="483" t="str">
        <f>IF(GameSheet!AU2="","",GameSheet!AU2)</f>
        <v>-</v>
      </c>
      <c r="AV2" s="484"/>
      <c r="AW2" s="485"/>
      <c r="AX2" s="603" t="s">
        <v>583</v>
      </c>
      <c r="AY2" s="612"/>
      <c r="AZ2" s="609"/>
      <c r="BA2" s="595">
        <f>IF(GameSheet!BA2="","",GameSheet!BA2)</f>
      </c>
      <c r="BB2" s="596"/>
    </row>
    <row r="3" spans="1:54" ht="5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</row>
    <row r="4" spans="1:54" s="3" customFormat="1" ht="10.5" customHeight="1">
      <c r="A4" s="473" t="s">
        <v>272</v>
      </c>
      <c r="B4" s="474"/>
      <c r="C4" s="474"/>
      <c r="D4" s="474"/>
      <c r="E4" s="474"/>
      <c r="F4" s="475"/>
      <c r="G4" s="582">
        <f>IF(GameSheet!G4="","",GameSheet!G4)</f>
      </c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4"/>
      <c r="V4" s="486" t="s">
        <v>273</v>
      </c>
      <c r="W4" s="390"/>
      <c r="X4" s="390"/>
      <c r="Y4" s="390"/>
      <c r="Z4" s="390"/>
      <c r="AA4" s="390"/>
      <c r="AB4" s="390"/>
      <c r="AC4" s="390"/>
      <c r="AD4" s="486" t="s">
        <v>588</v>
      </c>
      <c r="AE4" s="390"/>
      <c r="AF4" s="390"/>
      <c r="AG4" s="390"/>
      <c r="AH4" s="390"/>
      <c r="AI4" s="391"/>
      <c r="AJ4" s="398"/>
      <c r="AK4" s="399"/>
      <c r="AL4" s="399"/>
      <c r="AM4" s="399"/>
      <c r="AN4" s="399"/>
      <c r="AO4" s="400"/>
      <c r="AP4" s="486" t="s">
        <v>274</v>
      </c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  <c r="BB4" s="391"/>
    </row>
    <row r="5" spans="1:54" s="3" customFormat="1" ht="10.5" customHeight="1">
      <c r="A5" s="623"/>
      <c r="B5" s="624"/>
      <c r="C5" s="624"/>
      <c r="D5" s="624"/>
      <c r="E5" s="624"/>
      <c r="F5" s="625"/>
      <c r="G5" s="585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7"/>
      <c r="V5" s="487"/>
      <c r="W5" s="488"/>
      <c r="X5" s="488"/>
      <c r="Y5" s="488"/>
      <c r="Z5" s="488"/>
      <c r="AA5" s="488"/>
      <c r="AB5" s="488"/>
      <c r="AC5" s="488"/>
      <c r="AD5" s="487"/>
      <c r="AE5" s="488"/>
      <c r="AF5" s="488"/>
      <c r="AG5" s="488"/>
      <c r="AH5" s="488"/>
      <c r="AI5" s="489"/>
      <c r="AJ5" s="401"/>
      <c r="AK5" s="402"/>
      <c r="AL5" s="402"/>
      <c r="AM5" s="402"/>
      <c r="AN5" s="402"/>
      <c r="AO5" s="403"/>
      <c r="AP5" s="616"/>
      <c r="AQ5" s="617"/>
      <c r="AR5" s="617"/>
      <c r="AS5" s="617"/>
      <c r="AT5" s="617"/>
      <c r="AU5" s="617"/>
      <c r="AV5" s="617"/>
      <c r="AW5" s="617"/>
      <c r="AX5" s="617"/>
      <c r="AY5" s="617"/>
      <c r="AZ5" s="617"/>
      <c r="BA5" s="617"/>
      <c r="BB5" s="618"/>
    </row>
    <row r="6" spans="1:54" s="4" customFormat="1" ht="12" customHeight="1">
      <c r="A6" s="29" t="s">
        <v>275</v>
      </c>
      <c r="B6" s="465" t="s">
        <v>787</v>
      </c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7" t="s">
        <v>251</v>
      </c>
      <c r="P6" s="467"/>
      <c r="Q6" s="467"/>
      <c r="R6" s="467"/>
      <c r="S6" s="458"/>
      <c r="T6" s="379" t="s">
        <v>276</v>
      </c>
      <c r="U6" s="380"/>
      <c r="V6" s="29" t="s">
        <v>278</v>
      </c>
      <c r="W6" s="379" t="s">
        <v>279</v>
      </c>
      <c r="X6" s="379"/>
      <c r="Y6" s="379"/>
      <c r="Z6" s="30" t="s">
        <v>280</v>
      </c>
      <c r="AA6" s="30" t="s">
        <v>281</v>
      </c>
      <c r="AB6" s="30" t="s">
        <v>282</v>
      </c>
      <c r="AC6" s="31" t="s">
        <v>283</v>
      </c>
      <c r="AD6" s="29" t="s">
        <v>589</v>
      </c>
      <c r="AE6" s="30" t="s">
        <v>590</v>
      </c>
      <c r="AF6" s="117" t="s">
        <v>304</v>
      </c>
      <c r="AG6" s="117" t="s">
        <v>307</v>
      </c>
      <c r="AH6" s="498" t="s">
        <v>267</v>
      </c>
      <c r="AI6" s="499"/>
      <c r="AJ6" s="401"/>
      <c r="AK6" s="402"/>
      <c r="AL6" s="402"/>
      <c r="AM6" s="402"/>
      <c r="AN6" s="402"/>
      <c r="AO6" s="403"/>
      <c r="AP6" s="458" t="s">
        <v>279</v>
      </c>
      <c r="AQ6" s="379"/>
      <c r="AR6" s="379"/>
      <c r="AS6" s="30" t="s">
        <v>480</v>
      </c>
      <c r="AT6" s="30" t="s">
        <v>284</v>
      </c>
      <c r="AU6" s="379" t="s">
        <v>285</v>
      </c>
      <c r="AV6" s="379"/>
      <c r="AW6" s="379"/>
      <c r="AX6" s="379"/>
      <c r="AY6" s="379" t="s">
        <v>286</v>
      </c>
      <c r="AZ6" s="379"/>
      <c r="BA6" s="379" t="s">
        <v>287</v>
      </c>
      <c r="BB6" s="459"/>
    </row>
    <row r="7" spans="1:54" s="6" customFormat="1" ht="12" customHeight="1">
      <c r="A7" s="91" t="str">
        <f>IF(TeamA!C4="","",TeamA!C4)</f>
        <v>-</v>
      </c>
      <c r="B7" s="327" t="str">
        <f>IF(TeamA!D4="","",TeamA!D4)</f>
        <v>-</v>
      </c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468">
        <f>IF(TeamA!E4="","",TeamA!E4)</f>
      </c>
      <c r="P7" s="468"/>
      <c r="Q7" s="468"/>
      <c r="R7" s="468"/>
      <c r="S7" s="317"/>
      <c r="T7" s="626" t="str">
        <f>IF(TeamA!F4="","",TeamA!F4)</f>
        <v>G</v>
      </c>
      <c r="U7" s="627"/>
      <c r="V7" s="92"/>
      <c r="W7" s="293"/>
      <c r="X7" s="293"/>
      <c r="Y7" s="294"/>
      <c r="Z7" s="93"/>
      <c r="AA7" s="93"/>
      <c r="AB7" s="93"/>
      <c r="AC7" s="248"/>
      <c r="AD7" s="28"/>
      <c r="AE7" s="27"/>
      <c r="AF7" s="27"/>
      <c r="AG7" s="27"/>
      <c r="AH7" s="469"/>
      <c r="AI7" s="470"/>
      <c r="AJ7" s="401"/>
      <c r="AK7" s="402"/>
      <c r="AL7" s="402"/>
      <c r="AM7" s="402"/>
      <c r="AN7" s="402"/>
      <c r="AO7" s="403"/>
      <c r="AP7" s="293"/>
      <c r="AQ7" s="293"/>
      <c r="AR7" s="294"/>
      <c r="AS7" s="250"/>
      <c r="AT7" s="251"/>
      <c r="AU7" s="611"/>
      <c r="AV7" s="611"/>
      <c r="AW7" s="611"/>
      <c r="AX7" s="611"/>
      <c r="AY7" s="371">
        <f>IF(AP7="","",AP7)</f>
      </c>
      <c r="AZ7" s="294"/>
      <c r="BA7" s="371"/>
      <c r="BB7" s="610"/>
    </row>
    <row r="8" spans="1:54" s="6" customFormat="1" ht="12" customHeight="1">
      <c r="A8" s="95" t="str">
        <f>IF(TeamA!C5="","",TeamA!C5)</f>
        <v>-</v>
      </c>
      <c r="B8" s="323" t="str">
        <f>IF(TeamA!D5="","",TeamA!D5)</f>
        <v>-</v>
      </c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461">
        <f>IF(TeamA!E5="","",TeamA!E5)</f>
      </c>
      <c r="P8" s="461"/>
      <c r="Q8" s="378"/>
      <c r="R8" s="373"/>
      <c r="S8" s="461"/>
      <c r="T8" s="329" t="str">
        <f>IF(TeamA!F5="","",TeamA!F5)</f>
        <v>-</v>
      </c>
      <c r="U8" s="329"/>
      <c r="V8" s="97"/>
      <c r="W8" s="293"/>
      <c r="X8" s="293"/>
      <c r="Y8" s="294"/>
      <c r="Z8" s="98"/>
      <c r="AA8" s="98"/>
      <c r="AB8" s="98"/>
      <c r="AC8" s="248"/>
      <c r="AD8" s="9"/>
      <c r="AE8" s="5"/>
      <c r="AF8" s="5"/>
      <c r="AG8" s="5"/>
      <c r="AH8" s="396"/>
      <c r="AI8" s="397"/>
      <c r="AJ8" s="401"/>
      <c r="AK8" s="402"/>
      <c r="AL8" s="402"/>
      <c r="AM8" s="402"/>
      <c r="AN8" s="402"/>
      <c r="AO8" s="403"/>
      <c r="AP8" s="293"/>
      <c r="AQ8" s="293"/>
      <c r="AR8" s="294"/>
      <c r="AS8" s="252"/>
      <c r="AT8" s="253"/>
      <c r="AU8" s="622"/>
      <c r="AV8" s="622"/>
      <c r="AW8" s="622"/>
      <c r="AX8" s="622"/>
      <c r="AY8" s="371">
        <f>IF(AP8="","",AP8)</f>
      </c>
      <c r="AZ8" s="294"/>
      <c r="BA8" s="371"/>
      <c r="BB8" s="610"/>
    </row>
    <row r="9" spans="1:54" s="6" customFormat="1" ht="12" customHeight="1">
      <c r="A9" s="100" t="str">
        <f>IF(TeamA!C6="","",TeamA!C6)</f>
        <v>-</v>
      </c>
      <c r="B9" s="327" t="str">
        <f>IF(TeamA!D6="","",TeamA!D6)</f>
        <v>-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17">
        <f>IF(TeamA!E6="","",TeamA!E6)</f>
      </c>
      <c r="P9" s="317"/>
      <c r="Q9" s="318"/>
      <c r="R9" s="317"/>
      <c r="S9" s="317"/>
      <c r="T9" s="330" t="str">
        <f>IF(TeamA!F6="","",TeamA!F6)</f>
        <v>-</v>
      </c>
      <c r="U9" s="331"/>
      <c r="V9" s="97"/>
      <c r="W9" s="293"/>
      <c r="X9" s="293"/>
      <c r="Y9" s="294"/>
      <c r="Z9" s="98"/>
      <c r="AA9" s="98"/>
      <c r="AB9" s="98"/>
      <c r="AC9" s="248"/>
      <c r="AD9" s="9"/>
      <c r="AE9" s="5"/>
      <c r="AF9" s="5"/>
      <c r="AG9" s="5"/>
      <c r="AH9" s="396"/>
      <c r="AI9" s="397"/>
      <c r="AJ9" s="401"/>
      <c r="AK9" s="402"/>
      <c r="AL9" s="402"/>
      <c r="AM9" s="402"/>
      <c r="AN9" s="402"/>
      <c r="AO9" s="403"/>
      <c r="AP9" s="293"/>
      <c r="AQ9" s="293"/>
      <c r="AR9" s="294"/>
      <c r="AS9" s="252"/>
      <c r="AT9" s="253"/>
      <c r="AU9" s="622"/>
      <c r="AV9" s="622"/>
      <c r="AW9" s="622"/>
      <c r="AX9" s="622"/>
      <c r="AY9" s="371">
        <f aca="true" t="shared" si="0" ref="AY9:AY28">IF(AP9="","",AP9)</f>
      </c>
      <c r="AZ9" s="294"/>
      <c r="BA9" s="371"/>
      <c r="BB9" s="610"/>
    </row>
    <row r="10" spans="1:54" s="6" customFormat="1" ht="12" customHeight="1">
      <c r="A10" s="99" t="str">
        <f>IF(TeamA!C7="","",TeamA!C7)</f>
        <v>-</v>
      </c>
      <c r="B10" s="315" t="str">
        <f>IF(TeamA!D7="","",TeamA!D7)</f>
        <v>-</v>
      </c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3">
        <f>IF(TeamA!E7="","",TeamA!E7)</f>
      </c>
      <c r="P10" s="313"/>
      <c r="Q10" s="314"/>
      <c r="R10" s="313"/>
      <c r="S10" s="313"/>
      <c r="T10" s="332" t="str">
        <f>IF(TeamA!F7="","",TeamA!F7)</f>
        <v>-</v>
      </c>
      <c r="U10" s="333"/>
      <c r="V10" s="97"/>
      <c r="W10" s="293"/>
      <c r="X10" s="293"/>
      <c r="Y10" s="294"/>
      <c r="Z10" s="98"/>
      <c r="AA10" s="98"/>
      <c r="AB10" s="98"/>
      <c r="AC10" s="248"/>
      <c r="AD10" s="9"/>
      <c r="AE10" s="5"/>
      <c r="AF10" s="5"/>
      <c r="AG10" s="5"/>
      <c r="AH10" s="396"/>
      <c r="AI10" s="397"/>
      <c r="AJ10" s="401"/>
      <c r="AK10" s="402"/>
      <c r="AL10" s="402"/>
      <c r="AM10" s="402"/>
      <c r="AN10" s="402"/>
      <c r="AO10" s="403"/>
      <c r="AP10" s="293"/>
      <c r="AQ10" s="293"/>
      <c r="AR10" s="294"/>
      <c r="AS10" s="252"/>
      <c r="AT10" s="253"/>
      <c r="AU10" s="622"/>
      <c r="AV10" s="622"/>
      <c r="AW10" s="622"/>
      <c r="AX10" s="622"/>
      <c r="AY10" s="371">
        <f t="shared" si="0"/>
      </c>
      <c r="AZ10" s="294"/>
      <c r="BA10" s="371"/>
      <c r="BB10" s="610"/>
    </row>
    <row r="11" spans="1:54" s="6" customFormat="1" ht="12" customHeight="1">
      <c r="A11" s="99" t="str">
        <f>IF(TeamA!C8="","",TeamA!C8)</f>
        <v>-</v>
      </c>
      <c r="B11" s="315" t="str">
        <f>IF(TeamA!D8="","",TeamA!D8)</f>
        <v>-</v>
      </c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3">
        <f>IF(TeamA!E8="","",TeamA!E8)</f>
      </c>
      <c r="P11" s="313"/>
      <c r="Q11" s="314"/>
      <c r="R11" s="313"/>
      <c r="S11" s="313"/>
      <c r="T11" s="332" t="str">
        <f>IF(TeamA!F8="","",TeamA!F8)</f>
        <v>-</v>
      </c>
      <c r="U11" s="333"/>
      <c r="V11" s="101"/>
      <c r="W11" s="293"/>
      <c r="X11" s="293"/>
      <c r="Y11" s="294"/>
      <c r="Z11" s="98"/>
      <c r="AA11" s="98"/>
      <c r="AB11" s="98"/>
      <c r="AC11" s="248"/>
      <c r="AD11" s="9"/>
      <c r="AE11" s="5"/>
      <c r="AF11" s="5"/>
      <c r="AG11" s="5"/>
      <c r="AH11" s="396"/>
      <c r="AI11" s="397"/>
      <c r="AJ11" s="401"/>
      <c r="AK11" s="402"/>
      <c r="AL11" s="402"/>
      <c r="AM11" s="402"/>
      <c r="AN11" s="402"/>
      <c r="AO11" s="403"/>
      <c r="AP11" s="293"/>
      <c r="AQ11" s="293"/>
      <c r="AR11" s="294"/>
      <c r="AS11" s="252"/>
      <c r="AT11" s="253"/>
      <c r="AU11" s="622"/>
      <c r="AV11" s="622"/>
      <c r="AW11" s="622"/>
      <c r="AX11" s="622"/>
      <c r="AY11" s="371">
        <f t="shared" si="0"/>
      </c>
      <c r="AZ11" s="294"/>
      <c r="BA11" s="371"/>
      <c r="BB11" s="610"/>
    </row>
    <row r="12" spans="1:54" s="6" customFormat="1" ht="12" customHeight="1">
      <c r="A12" s="99" t="str">
        <f>IF(TeamA!C9="","",TeamA!C9)</f>
        <v>-</v>
      </c>
      <c r="B12" s="315" t="str">
        <f>IF(TeamA!D9="","",TeamA!D9)</f>
        <v>-</v>
      </c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3">
        <f>IF(TeamA!E9="","",TeamA!E9)</f>
      </c>
      <c r="P12" s="313"/>
      <c r="Q12" s="314"/>
      <c r="R12" s="313"/>
      <c r="S12" s="314"/>
      <c r="T12" s="332" t="str">
        <f>IF(TeamA!F9="","",TeamA!F9)</f>
        <v>-</v>
      </c>
      <c r="U12" s="342"/>
      <c r="V12" s="101"/>
      <c r="W12" s="293"/>
      <c r="X12" s="293"/>
      <c r="Y12" s="294"/>
      <c r="Z12" s="98"/>
      <c r="AA12" s="98"/>
      <c r="AB12" s="98"/>
      <c r="AC12" s="248"/>
      <c r="AD12" s="9"/>
      <c r="AE12" s="5"/>
      <c r="AF12" s="5"/>
      <c r="AG12" s="5"/>
      <c r="AH12" s="396"/>
      <c r="AI12" s="397"/>
      <c r="AJ12" s="401"/>
      <c r="AK12" s="402"/>
      <c r="AL12" s="402"/>
      <c r="AM12" s="402"/>
      <c r="AN12" s="402"/>
      <c r="AO12" s="403"/>
      <c r="AP12" s="293"/>
      <c r="AQ12" s="293"/>
      <c r="AR12" s="294"/>
      <c r="AS12" s="252"/>
      <c r="AT12" s="253"/>
      <c r="AU12" s="622"/>
      <c r="AV12" s="622"/>
      <c r="AW12" s="622"/>
      <c r="AX12" s="622"/>
      <c r="AY12" s="371">
        <f t="shared" si="0"/>
      </c>
      <c r="AZ12" s="294"/>
      <c r="BA12" s="371"/>
      <c r="BB12" s="610"/>
    </row>
    <row r="13" spans="1:54" s="6" customFormat="1" ht="12" customHeight="1">
      <c r="A13" s="102" t="str">
        <f>IF(TeamA!C10="","",TeamA!C10)</f>
        <v>-</v>
      </c>
      <c r="B13" s="323" t="str">
        <f>IF(TeamA!D10="","",TeamA!D10)</f>
        <v>-</v>
      </c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73">
        <f>IF(TeamA!E10="","",TeamA!E10)</f>
      </c>
      <c r="P13" s="373"/>
      <c r="Q13" s="378"/>
      <c r="R13" s="373"/>
      <c r="S13" s="378"/>
      <c r="T13" s="463" t="str">
        <f>IF(TeamA!F10="","",TeamA!F10)</f>
        <v>-</v>
      </c>
      <c r="U13" s="464"/>
      <c r="V13" s="101"/>
      <c r="W13" s="293"/>
      <c r="X13" s="293"/>
      <c r="Y13" s="294"/>
      <c r="Z13" s="98"/>
      <c r="AA13" s="98"/>
      <c r="AB13" s="98"/>
      <c r="AC13" s="248"/>
      <c r="AD13" s="9"/>
      <c r="AE13" s="5"/>
      <c r="AF13" s="5"/>
      <c r="AG13" s="5"/>
      <c r="AH13" s="396"/>
      <c r="AI13" s="397"/>
      <c r="AJ13" s="401"/>
      <c r="AK13" s="402"/>
      <c r="AL13" s="402"/>
      <c r="AM13" s="402"/>
      <c r="AN13" s="402"/>
      <c r="AO13" s="403"/>
      <c r="AP13" s="293"/>
      <c r="AQ13" s="293"/>
      <c r="AR13" s="294"/>
      <c r="AS13" s="252"/>
      <c r="AT13" s="253"/>
      <c r="AU13" s="622"/>
      <c r="AV13" s="622"/>
      <c r="AW13" s="622"/>
      <c r="AX13" s="622"/>
      <c r="AY13" s="371">
        <f t="shared" si="0"/>
      </c>
      <c r="AZ13" s="294"/>
      <c r="BA13" s="371"/>
      <c r="BB13" s="610"/>
    </row>
    <row r="14" spans="1:54" s="6" customFormat="1" ht="12" customHeight="1">
      <c r="A14" s="91" t="str">
        <f>IF(TeamA!C11="","",TeamA!C11)</f>
        <v>-</v>
      </c>
      <c r="B14" s="327" t="str">
        <f>IF(TeamA!D11="","",TeamA!D11)</f>
        <v>-</v>
      </c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5">
        <f>IF(TeamA!E11="","",TeamA!E11)</f>
      </c>
      <c r="P14" s="325"/>
      <c r="Q14" s="326"/>
      <c r="R14" s="325"/>
      <c r="S14" s="326"/>
      <c r="T14" s="366" t="str">
        <f>IF(TeamA!F11="","",TeamA!F11)</f>
        <v>-</v>
      </c>
      <c r="U14" s="366"/>
      <c r="V14" s="101"/>
      <c r="W14" s="293"/>
      <c r="X14" s="293"/>
      <c r="Y14" s="294"/>
      <c r="Z14" s="98"/>
      <c r="AA14" s="98"/>
      <c r="AB14" s="98"/>
      <c r="AC14" s="248"/>
      <c r="AD14" s="9"/>
      <c r="AE14" s="5"/>
      <c r="AF14" s="5"/>
      <c r="AG14" s="5"/>
      <c r="AH14" s="396"/>
      <c r="AI14" s="397"/>
      <c r="AJ14" s="401"/>
      <c r="AK14" s="402"/>
      <c r="AL14" s="402"/>
      <c r="AM14" s="402"/>
      <c r="AN14" s="402"/>
      <c r="AO14" s="403"/>
      <c r="AP14" s="293"/>
      <c r="AQ14" s="293"/>
      <c r="AR14" s="294"/>
      <c r="AS14" s="252"/>
      <c r="AT14" s="253"/>
      <c r="AU14" s="622"/>
      <c r="AV14" s="622"/>
      <c r="AW14" s="622"/>
      <c r="AX14" s="622"/>
      <c r="AY14" s="371">
        <f t="shared" si="0"/>
      </c>
      <c r="AZ14" s="294"/>
      <c r="BA14" s="371"/>
      <c r="BB14" s="610"/>
    </row>
    <row r="15" spans="1:54" s="6" customFormat="1" ht="12" customHeight="1">
      <c r="A15" s="99" t="str">
        <f>IF(TeamA!C12="","",TeamA!C12)</f>
        <v>-</v>
      </c>
      <c r="B15" s="315" t="str">
        <f>IF(TeamA!D12="","",TeamA!D12)</f>
        <v>-</v>
      </c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3">
        <f>IF(TeamA!E12="","",TeamA!E12)</f>
      </c>
      <c r="P15" s="313"/>
      <c r="Q15" s="314"/>
      <c r="R15" s="313"/>
      <c r="S15" s="314"/>
      <c r="T15" s="332" t="str">
        <f>IF(TeamA!F12="","",TeamA!F12)</f>
        <v>-</v>
      </c>
      <c r="U15" s="332"/>
      <c r="V15" s="101"/>
      <c r="W15" s="293"/>
      <c r="X15" s="293"/>
      <c r="Y15" s="294"/>
      <c r="Z15" s="98"/>
      <c r="AA15" s="98"/>
      <c r="AB15" s="98"/>
      <c r="AC15" s="248"/>
      <c r="AD15" s="9"/>
      <c r="AE15" s="5"/>
      <c r="AF15" s="5"/>
      <c r="AG15" s="5"/>
      <c r="AH15" s="396"/>
      <c r="AI15" s="397"/>
      <c r="AJ15" s="401"/>
      <c r="AK15" s="402"/>
      <c r="AL15" s="402"/>
      <c r="AM15" s="402"/>
      <c r="AN15" s="402"/>
      <c r="AO15" s="403"/>
      <c r="AP15" s="293"/>
      <c r="AQ15" s="293"/>
      <c r="AR15" s="294"/>
      <c r="AS15" s="254"/>
      <c r="AT15" s="98"/>
      <c r="AU15" s="622"/>
      <c r="AV15" s="622"/>
      <c r="AW15" s="622"/>
      <c r="AX15" s="622"/>
      <c r="AY15" s="371">
        <f t="shared" si="0"/>
      </c>
      <c r="AZ15" s="294"/>
      <c r="BA15" s="371"/>
      <c r="BB15" s="610"/>
    </row>
    <row r="16" spans="1:54" s="6" customFormat="1" ht="12" customHeight="1">
      <c r="A16" s="99" t="str">
        <f>IF(TeamA!C13="","",TeamA!C13)</f>
        <v>-</v>
      </c>
      <c r="B16" s="315" t="str">
        <f>IF(TeamA!D13="","",TeamA!D13)</f>
        <v>-</v>
      </c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3">
        <f>IF(TeamA!E13="","",TeamA!E13)</f>
      </c>
      <c r="P16" s="313"/>
      <c r="Q16" s="314"/>
      <c r="R16" s="313"/>
      <c r="S16" s="314"/>
      <c r="T16" s="332" t="str">
        <f>IF(TeamA!F13="","",TeamA!F13)</f>
        <v>-</v>
      </c>
      <c r="U16" s="332"/>
      <c r="V16" s="101"/>
      <c r="W16" s="293"/>
      <c r="X16" s="293"/>
      <c r="Y16" s="294"/>
      <c r="Z16" s="98"/>
      <c r="AA16" s="98"/>
      <c r="AB16" s="98"/>
      <c r="AC16" s="248"/>
      <c r="AD16" s="9"/>
      <c r="AE16" s="5"/>
      <c r="AF16" s="5"/>
      <c r="AG16" s="5"/>
      <c r="AH16" s="396"/>
      <c r="AI16" s="397"/>
      <c r="AJ16" s="401"/>
      <c r="AK16" s="402"/>
      <c r="AL16" s="402"/>
      <c r="AM16" s="402"/>
      <c r="AN16" s="402"/>
      <c r="AO16" s="403"/>
      <c r="AP16" s="293"/>
      <c r="AQ16" s="293"/>
      <c r="AR16" s="294"/>
      <c r="AS16" s="254"/>
      <c r="AT16" s="98"/>
      <c r="AU16" s="622"/>
      <c r="AV16" s="622"/>
      <c r="AW16" s="622"/>
      <c r="AX16" s="622"/>
      <c r="AY16" s="371">
        <f t="shared" si="0"/>
      </c>
      <c r="AZ16" s="294"/>
      <c r="BA16" s="371"/>
      <c r="BB16" s="610"/>
    </row>
    <row r="17" spans="1:54" s="6" customFormat="1" ht="12" customHeight="1">
      <c r="A17" s="99" t="str">
        <f>IF(TeamA!C14="","",TeamA!C14)</f>
        <v>-</v>
      </c>
      <c r="B17" s="315" t="str">
        <f>IF(TeamA!D14="","",TeamA!D14)</f>
        <v>-</v>
      </c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3">
        <f>IF(TeamA!E14="","",TeamA!E14)</f>
      </c>
      <c r="P17" s="313"/>
      <c r="Q17" s="314"/>
      <c r="R17" s="313"/>
      <c r="S17" s="314"/>
      <c r="T17" s="332" t="str">
        <f>IF(TeamA!F14="","",TeamA!F14)</f>
        <v>-</v>
      </c>
      <c r="U17" s="332"/>
      <c r="V17" s="101"/>
      <c r="W17" s="293"/>
      <c r="X17" s="293"/>
      <c r="Y17" s="294"/>
      <c r="Z17" s="98"/>
      <c r="AA17" s="98"/>
      <c r="AB17" s="98"/>
      <c r="AC17" s="248"/>
      <c r="AD17" s="9"/>
      <c r="AE17" s="5"/>
      <c r="AF17" s="5"/>
      <c r="AG17" s="5"/>
      <c r="AH17" s="396"/>
      <c r="AI17" s="397"/>
      <c r="AJ17" s="401"/>
      <c r="AK17" s="402"/>
      <c r="AL17" s="402"/>
      <c r="AM17" s="402"/>
      <c r="AN17" s="402"/>
      <c r="AO17" s="403"/>
      <c r="AP17" s="293"/>
      <c r="AQ17" s="293"/>
      <c r="AR17" s="294"/>
      <c r="AS17" s="254"/>
      <c r="AT17" s="98"/>
      <c r="AU17" s="622"/>
      <c r="AV17" s="622"/>
      <c r="AW17" s="622"/>
      <c r="AX17" s="622"/>
      <c r="AY17" s="371">
        <f t="shared" si="0"/>
      </c>
      <c r="AZ17" s="294"/>
      <c r="BA17" s="371"/>
      <c r="BB17" s="610"/>
    </row>
    <row r="18" spans="1:54" s="6" customFormat="1" ht="12" customHeight="1">
      <c r="A18" s="95" t="str">
        <f>IF(TeamA!C15="","",TeamA!C15)</f>
        <v>-</v>
      </c>
      <c r="B18" s="323" t="str">
        <f>IF(TeamA!D15="","",TeamA!D15)</f>
        <v>-</v>
      </c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461">
        <f>IF(TeamA!E15="","",TeamA!E15)</f>
      </c>
      <c r="P18" s="461"/>
      <c r="Q18" s="462"/>
      <c r="R18" s="461"/>
      <c r="S18" s="462"/>
      <c r="T18" s="329" t="str">
        <f>IF(TeamA!F15="","",TeamA!F15)</f>
        <v>-</v>
      </c>
      <c r="U18" s="329"/>
      <c r="V18" s="101"/>
      <c r="W18" s="293"/>
      <c r="X18" s="293"/>
      <c r="Y18" s="294"/>
      <c r="Z18" s="98"/>
      <c r="AA18" s="98"/>
      <c r="AB18" s="98"/>
      <c r="AC18" s="248"/>
      <c r="AD18" s="9"/>
      <c r="AE18" s="5"/>
      <c r="AF18" s="5"/>
      <c r="AG18" s="5"/>
      <c r="AH18" s="396"/>
      <c r="AI18" s="397"/>
      <c r="AJ18" s="401"/>
      <c r="AK18" s="402"/>
      <c r="AL18" s="402"/>
      <c r="AM18" s="402"/>
      <c r="AN18" s="402"/>
      <c r="AO18" s="403"/>
      <c r="AP18" s="293"/>
      <c r="AQ18" s="293"/>
      <c r="AR18" s="294"/>
      <c r="AS18" s="254"/>
      <c r="AT18" s="98"/>
      <c r="AU18" s="622"/>
      <c r="AV18" s="622"/>
      <c r="AW18" s="622"/>
      <c r="AX18" s="622"/>
      <c r="AY18" s="371">
        <f t="shared" si="0"/>
      </c>
      <c r="AZ18" s="294"/>
      <c r="BA18" s="371"/>
      <c r="BB18" s="610"/>
    </row>
    <row r="19" spans="1:54" s="6" customFormat="1" ht="12" customHeight="1">
      <c r="A19" s="100" t="str">
        <f>IF(TeamA!C16="","",TeamA!C16)</f>
        <v>-</v>
      </c>
      <c r="B19" s="327" t="str">
        <f>IF(TeamA!D16="","",TeamA!D16)</f>
        <v>-</v>
      </c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17">
        <f>IF(TeamA!E16="","",TeamA!E16)</f>
      </c>
      <c r="P19" s="317"/>
      <c r="Q19" s="318"/>
      <c r="R19" s="317"/>
      <c r="S19" s="318"/>
      <c r="T19" s="330" t="str">
        <f>IF(TeamA!F16="","",TeamA!F16)</f>
        <v>-</v>
      </c>
      <c r="U19" s="331"/>
      <c r="V19" s="101"/>
      <c r="W19" s="293"/>
      <c r="X19" s="293"/>
      <c r="Y19" s="294"/>
      <c r="Z19" s="98"/>
      <c r="AA19" s="98"/>
      <c r="AB19" s="98"/>
      <c r="AC19" s="248"/>
      <c r="AD19" s="9"/>
      <c r="AE19" s="5"/>
      <c r="AF19" s="5"/>
      <c r="AG19" s="5"/>
      <c r="AH19" s="396"/>
      <c r="AI19" s="397"/>
      <c r="AJ19" s="401"/>
      <c r="AK19" s="402"/>
      <c r="AL19" s="402"/>
      <c r="AM19" s="402"/>
      <c r="AN19" s="402"/>
      <c r="AO19" s="403"/>
      <c r="AP19" s="293"/>
      <c r="AQ19" s="293"/>
      <c r="AR19" s="294"/>
      <c r="AS19" s="254"/>
      <c r="AT19" s="98"/>
      <c r="AU19" s="622"/>
      <c r="AV19" s="622"/>
      <c r="AW19" s="622"/>
      <c r="AX19" s="622"/>
      <c r="AY19" s="371">
        <f t="shared" si="0"/>
      </c>
      <c r="AZ19" s="294"/>
      <c r="BA19" s="371"/>
      <c r="BB19" s="610"/>
    </row>
    <row r="20" spans="1:54" s="6" customFormat="1" ht="12" customHeight="1">
      <c r="A20" s="99" t="str">
        <f>IF(TeamA!C17="","",TeamA!C17)</f>
        <v>-</v>
      </c>
      <c r="B20" s="315" t="str">
        <f>IF(TeamA!D17="","",TeamA!D17)</f>
        <v>-</v>
      </c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3">
        <f>IF(TeamA!E17="","",TeamA!E17)</f>
      </c>
      <c r="P20" s="313"/>
      <c r="Q20" s="314"/>
      <c r="R20" s="313"/>
      <c r="S20" s="314"/>
      <c r="T20" s="332" t="str">
        <f>IF(TeamA!F17="","",TeamA!F17)</f>
        <v>-</v>
      </c>
      <c r="U20" s="333"/>
      <c r="V20" s="101"/>
      <c r="W20" s="293"/>
      <c r="X20" s="293"/>
      <c r="Y20" s="294"/>
      <c r="Z20" s="98"/>
      <c r="AA20" s="98"/>
      <c r="AB20" s="98"/>
      <c r="AC20" s="248"/>
      <c r="AD20" s="9"/>
      <c r="AE20" s="5"/>
      <c r="AF20" s="5"/>
      <c r="AG20" s="5"/>
      <c r="AH20" s="396"/>
      <c r="AI20" s="397"/>
      <c r="AJ20" s="401"/>
      <c r="AK20" s="402"/>
      <c r="AL20" s="402"/>
      <c r="AM20" s="402"/>
      <c r="AN20" s="402"/>
      <c r="AO20" s="403"/>
      <c r="AP20" s="293"/>
      <c r="AQ20" s="293"/>
      <c r="AR20" s="294"/>
      <c r="AS20" s="254"/>
      <c r="AT20" s="98"/>
      <c r="AU20" s="622"/>
      <c r="AV20" s="622"/>
      <c r="AW20" s="622"/>
      <c r="AX20" s="622"/>
      <c r="AY20" s="371">
        <f t="shared" si="0"/>
      </c>
      <c r="AZ20" s="294"/>
      <c r="BA20" s="371"/>
      <c r="BB20" s="610"/>
    </row>
    <row r="21" spans="1:54" s="6" customFormat="1" ht="12" customHeight="1">
      <c r="A21" s="99" t="str">
        <f>IF(TeamA!C18="","",TeamA!C18)</f>
        <v>-</v>
      </c>
      <c r="B21" s="315" t="str">
        <f>IF(TeamA!D18="","",TeamA!D18)</f>
        <v>-</v>
      </c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3">
        <f>IF(TeamA!E18="","",TeamA!E18)</f>
      </c>
      <c r="P21" s="313"/>
      <c r="Q21" s="314"/>
      <c r="R21" s="313"/>
      <c r="S21" s="314"/>
      <c r="T21" s="332" t="str">
        <f>IF(TeamA!F18="","",TeamA!F18)</f>
        <v>-</v>
      </c>
      <c r="U21" s="333"/>
      <c r="V21" s="101"/>
      <c r="W21" s="293"/>
      <c r="X21" s="293"/>
      <c r="Y21" s="294"/>
      <c r="Z21" s="98"/>
      <c r="AA21" s="98"/>
      <c r="AB21" s="98"/>
      <c r="AC21" s="248"/>
      <c r="AD21" s="9"/>
      <c r="AE21" s="5"/>
      <c r="AF21" s="5"/>
      <c r="AG21" s="5"/>
      <c r="AH21" s="396"/>
      <c r="AI21" s="397"/>
      <c r="AJ21" s="401"/>
      <c r="AK21" s="402"/>
      <c r="AL21" s="402"/>
      <c r="AM21" s="402"/>
      <c r="AN21" s="402"/>
      <c r="AO21" s="403"/>
      <c r="AP21" s="293"/>
      <c r="AQ21" s="293"/>
      <c r="AR21" s="294"/>
      <c r="AS21" s="254"/>
      <c r="AT21" s="98"/>
      <c r="AU21" s="622"/>
      <c r="AV21" s="622"/>
      <c r="AW21" s="622"/>
      <c r="AX21" s="622"/>
      <c r="AY21" s="371">
        <f t="shared" si="0"/>
      </c>
      <c r="AZ21" s="294"/>
      <c r="BA21" s="371"/>
      <c r="BB21" s="610"/>
    </row>
    <row r="22" spans="1:54" s="6" customFormat="1" ht="12" customHeight="1">
      <c r="A22" s="99" t="str">
        <f>IF(TeamA!C19="","",TeamA!C19)</f>
        <v>-</v>
      </c>
      <c r="B22" s="315" t="str">
        <f>IF(TeamA!D19="","",TeamA!D19)</f>
        <v>-</v>
      </c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3">
        <f>IF(TeamA!E19="","",TeamA!E19)</f>
      </c>
      <c r="P22" s="313"/>
      <c r="Q22" s="314"/>
      <c r="R22" s="313"/>
      <c r="S22" s="314"/>
      <c r="T22" s="332" t="str">
        <f>IF(TeamA!F19="","",TeamA!F19)</f>
        <v>-</v>
      </c>
      <c r="U22" s="333"/>
      <c r="V22" s="101"/>
      <c r="W22" s="293"/>
      <c r="X22" s="293"/>
      <c r="Y22" s="294"/>
      <c r="Z22" s="98"/>
      <c r="AA22" s="98"/>
      <c r="AB22" s="98"/>
      <c r="AC22" s="248"/>
      <c r="AD22" s="9"/>
      <c r="AE22" s="5"/>
      <c r="AF22" s="5"/>
      <c r="AG22" s="5"/>
      <c r="AH22" s="396"/>
      <c r="AI22" s="397"/>
      <c r="AJ22" s="401"/>
      <c r="AK22" s="402"/>
      <c r="AL22" s="402"/>
      <c r="AM22" s="402"/>
      <c r="AN22" s="402"/>
      <c r="AO22" s="403"/>
      <c r="AP22" s="293"/>
      <c r="AQ22" s="293"/>
      <c r="AR22" s="294"/>
      <c r="AS22" s="254"/>
      <c r="AT22" s="98"/>
      <c r="AU22" s="622"/>
      <c r="AV22" s="622"/>
      <c r="AW22" s="622"/>
      <c r="AX22" s="622"/>
      <c r="AY22" s="371">
        <f t="shared" si="0"/>
      </c>
      <c r="AZ22" s="294"/>
      <c r="BA22" s="371"/>
      <c r="BB22" s="610"/>
    </row>
    <row r="23" spans="1:54" s="6" customFormat="1" ht="12" customHeight="1">
      <c r="A23" s="102" t="str">
        <f>IF(TeamA!C20="","",TeamA!C20)</f>
        <v>-</v>
      </c>
      <c r="B23" s="323" t="str">
        <f>IF(TeamA!D20="","",TeamA!D20)</f>
        <v>-</v>
      </c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73">
        <f>IF(TeamA!E20="","",TeamA!E20)</f>
      </c>
      <c r="P23" s="373"/>
      <c r="Q23" s="378"/>
      <c r="R23" s="373"/>
      <c r="S23" s="378"/>
      <c r="T23" s="463" t="str">
        <f>IF(TeamA!F20="","",TeamA!F20)</f>
        <v>-</v>
      </c>
      <c r="U23" s="464"/>
      <c r="V23" s="101"/>
      <c r="W23" s="293"/>
      <c r="X23" s="293"/>
      <c r="Y23" s="294"/>
      <c r="Z23" s="98"/>
      <c r="AA23" s="98"/>
      <c r="AB23" s="98"/>
      <c r="AC23" s="248"/>
      <c r="AD23" s="9"/>
      <c r="AE23" s="5"/>
      <c r="AF23" s="5"/>
      <c r="AG23" s="5"/>
      <c r="AH23" s="396"/>
      <c r="AI23" s="397"/>
      <c r="AJ23" s="401"/>
      <c r="AK23" s="402"/>
      <c r="AL23" s="402"/>
      <c r="AM23" s="402"/>
      <c r="AN23" s="402"/>
      <c r="AO23" s="403"/>
      <c r="AP23" s="293"/>
      <c r="AQ23" s="293"/>
      <c r="AR23" s="294"/>
      <c r="AS23" s="254"/>
      <c r="AT23" s="98"/>
      <c r="AU23" s="622"/>
      <c r="AV23" s="622"/>
      <c r="AW23" s="622"/>
      <c r="AX23" s="622"/>
      <c r="AY23" s="371">
        <f t="shared" si="0"/>
      </c>
      <c r="AZ23" s="294"/>
      <c r="BA23" s="371"/>
      <c r="BB23" s="610"/>
    </row>
    <row r="24" spans="1:54" s="6" customFormat="1" ht="12" customHeight="1">
      <c r="A24" s="91" t="str">
        <f>IF(TeamA!C21="","",TeamA!C21)</f>
        <v>-</v>
      </c>
      <c r="B24" s="327" t="str">
        <f>IF(TeamA!D21="","",TeamA!D21)</f>
        <v>-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5">
        <f>IF(TeamA!E21="","",TeamA!E21)</f>
      </c>
      <c r="P24" s="325"/>
      <c r="Q24" s="326"/>
      <c r="R24" s="325"/>
      <c r="S24" s="326"/>
      <c r="T24" s="366" t="str">
        <f>IF(TeamA!F21="","",TeamA!F21)</f>
        <v>-</v>
      </c>
      <c r="U24" s="366"/>
      <c r="V24" s="101"/>
      <c r="W24" s="293"/>
      <c r="X24" s="293"/>
      <c r="Y24" s="294"/>
      <c r="Z24" s="98"/>
      <c r="AA24" s="98"/>
      <c r="AB24" s="98"/>
      <c r="AC24" s="248"/>
      <c r="AD24" s="9"/>
      <c r="AE24" s="5"/>
      <c r="AF24" s="5"/>
      <c r="AG24" s="5"/>
      <c r="AH24" s="396"/>
      <c r="AI24" s="397"/>
      <c r="AJ24" s="401"/>
      <c r="AK24" s="402"/>
      <c r="AL24" s="402"/>
      <c r="AM24" s="402"/>
      <c r="AN24" s="402"/>
      <c r="AO24" s="403"/>
      <c r="AP24" s="293"/>
      <c r="AQ24" s="293"/>
      <c r="AR24" s="294"/>
      <c r="AS24" s="254"/>
      <c r="AT24" s="98"/>
      <c r="AU24" s="622"/>
      <c r="AV24" s="622"/>
      <c r="AW24" s="622"/>
      <c r="AX24" s="622"/>
      <c r="AY24" s="371">
        <f t="shared" si="0"/>
      </c>
      <c r="AZ24" s="294"/>
      <c r="BA24" s="371"/>
      <c r="BB24" s="610"/>
    </row>
    <row r="25" spans="1:54" s="6" customFormat="1" ht="12" customHeight="1">
      <c r="A25" s="99" t="str">
        <f>IF(TeamA!C22="","",TeamA!C22)</f>
        <v>-</v>
      </c>
      <c r="B25" s="315" t="str">
        <f>IF(TeamA!D22="","",TeamA!D22)</f>
        <v>-</v>
      </c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3">
        <f>IF(TeamA!E22="","",TeamA!E22)</f>
      </c>
      <c r="P25" s="313"/>
      <c r="Q25" s="314"/>
      <c r="R25" s="313"/>
      <c r="S25" s="314"/>
      <c r="T25" s="332" t="str">
        <f>IF(TeamA!F22="","",TeamA!F22)</f>
        <v>-</v>
      </c>
      <c r="U25" s="332"/>
      <c r="V25" s="101"/>
      <c r="W25" s="293"/>
      <c r="X25" s="293"/>
      <c r="Y25" s="294"/>
      <c r="Z25" s="98"/>
      <c r="AA25" s="98"/>
      <c r="AB25" s="98"/>
      <c r="AC25" s="248"/>
      <c r="AD25" s="9"/>
      <c r="AE25" s="5"/>
      <c r="AF25" s="5"/>
      <c r="AG25" s="5"/>
      <c r="AH25" s="396"/>
      <c r="AI25" s="397"/>
      <c r="AJ25" s="401"/>
      <c r="AK25" s="402"/>
      <c r="AL25" s="402"/>
      <c r="AM25" s="402"/>
      <c r="AN25" s="402"/>
      <c r="AO25" s="403"/>
      <c r="AP25" s="293"/>
      <c r="AQ25" s="293"/>
      <c r="AR25" s="294"/>
      <c r="AS25" s="254"/>
      <c r="AT25" s="98"/>
      <c r="AU25" s="622"/>
      <c r="AV25" s="622"/>
      <c r="AW25" s="622"/>
      <c r="AX25" s="622"/>
      <c r="AY25" s="371">
        <f t="shared" si="0"/>
      </c>
      <c r="AZ25" s="294"/>
      <c r="BA25" s="371"/>
      <c r="BB25" s="610"/>
    </row>
    <row r="26" spans="1:54" s="6" customFormat="1" ht="12" customHeight="1">
      <c r="A26" s="99" t="str">
        <f>IF(TeamA!C23="","",TeamA!C23)</f>
        <v>-</v>
      </c>
      <c r="B26" s="315" t="str">
        <f>IF(TeamA!D23="","",TeamA!D23)</f>
        <v>-</v>
      </c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3">
        <f>IF(TeamA!E23="","",TeamA!E23)</f>
      </c>
      <c r="P26" s="313"/>
      <c r="Q26" s="314"/>
      <c r="R26" s="313"/>
      <c r="S26" s="314"/>
      <c r="T26" s="332" t="str">
        <f>IF(TeamA!F23="","",TeamA!F23)</f>
        <v>-</v>
      </c>
      <c r="U26" s="332"/>
      <c r="V26" s="101"/>
      <c r="W26" s="293"/>
      <c r="X26" s="293"/>
      <c r="Y26" s="294"/>
      <c r="Z26" s="98"/>
      <c r="AA26" s="98"/>
      <c r="AB26" s="98"/>
      <c r="AC26" s="248"/>
      <c r="AD26" s="9"/>
      <c r="AE26" s="5"/>
      <c r="AF26" s="5"/>
      <c r="AG26" s="5"/>
      <c r="AH26" s="396"/>
      <c r="AI26" s="397"/>
      <c r="AJ26" s="401"/>
      <c r="AK26" s="402"/>
      <c r="AL26" s="402"/>
      <c r="AM26" s="402"/>
      <c r="AN26" s="402"/>
      <c r="AO26" s="403"/>
      <c r="AP26" s="293"/>
      <c r="AQ26" s="293"/>
      <c r="AR26" s="294"/>
      <c r="AS26" s="254"/>
      <c r="AT26" s="98"/>
      <c r="AU26" s="622"/>
      <c r="AV26" s="622"/>
      <c r="AW26" s="622"/>
      <c r="AX26" s="622"/>
      <c r="AY26" s="371">
        <f t="shared" si="0"/>
      </c>
      <c r="AZ26" s="294"/>
      <c r="BA26" s="371"/>
      <c r="BB26" s="610"/>
    </row>
    <row r="27" spans="1:54" s="6" customFormat="1" ht="12" customHeight="1">
      <c r="A27" s="99" t="str">
        <f>IF(TeamA!C24="","",TeamA!C24)</f>
        <v>-</v>
      </c>
      <c r="B27" s="315" t="str">
        <f>IF(TeamA!D24="","",TeamA!D24)</f>
        <v>-</v>
      </c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3">
        <f>IF(TeamA!E24="","",TeamA!E24)</f>
      </c>
      <c r="P27" s="313"/>
      <c r="Q27" s="314"/>
      <c r="R27" s="313"/>
      <c r="S27" s="314"/>
      <c r="T27" s="332" t="str">
        <f>IF(TeamA!F24="","",TeamA!F24)</f>
        <v>-</v>
      </c>
      <c r="U27" s="332"/>
      <c r="V27" s="101"/>
      <c r="W27" s="293"/>
      <c r="X27" s="293"/>
      <c r="Y27" s="294"/>
      <c r="Z27" s="98"/>
      <c r="AA27" s="98"/>
      <c r="AB27" s="98"/>
      <c r="AC27" s="248"/>
      <c r="AD27" s="190"/>
      <c r="AE27" s="187"/>
      <c r="AF27" s="187"/>
      <c r="AG27" s="187"/>
      <c r="AH27" s="452"/>
      <c r="AI27" s="453"/>
      <c r="AJ27" s="401"/>
      <c r="AK27" s="402"/>
      <c r="AL27" s="402"/>
      <c r="AM27" s="402"/>
      <c r="AN27" s="402"/>
      <c r="AO27" s="403"/>
      <c r="AP27" s="293"/>
      <c r="AQ27" s="293"/>
      <c r="AR27" s="294"/>
      <c r="AS27" s="254"/>
      <c r="AT27" s="98"/>
      <c r="AU27" s="622"/>
      <c r="AV27" s="622"/>
      <c r="AW27" s="622"/>
      <c r="AX27" s="622"/>
      <c r="AY27" s="371">
        <f t="shared" si="0"/>
      </c>
      <c r="AZ27" s="294"/>
      <c r="BA27" s="371"/>
      <c r="BB27" s="610"/>
    </row>
    <row r="28" spans="1:54" s="6" customFormat="1" ht="12" customHeight="1">
      <c r="A28" s="102" t="str">
        <f>IF(TeamA!C25="","",TeamA!C25)</f>
        <v>-</v>
      </c>
      <c r="B28" s="323" t="str">
        <f>IF(TeamA!D25="","",TeamA!D25)</f>
        <v>-</v>
      </c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77">
        <f>IF(TeamA!E25="","",TeamA!E25)</f>
      </c>
      <c r="P28" s="373"/>
      <c r="Q28" s="378"/>
      <c r="R28" s="373"/>
      <c r="S28" s="378"/>
      <c r="T28" s="378" t="str">
        <f>IF(TeamA!F25="","",TeamA!F25)</f>
        <v>-</v>
      </c>
      <c r="U28" s="464"/>
      <c r="V28" s="101"/>
      <c r="W28" s="293"/>
      <c r="X28" s="293"/>
      <c r="Y28" s="294"/>
      <c r="Z28" s="98"/>
      <c r="AA28" s="98"/>
      <c r="AB28" s="98"/>
      <c r="AC28" s="249"/>
      <c r="AD28" s="438" t="s">
        <v>252</v>
      </c>
      <c r="AE28" s="439"/>
      <c r="AF28" s="439"/>
      <c r="AG28" s="439"/>
      <c r="AH28" s="439"/>
      <c r="AI28" s="440"/>
      <c r="AJ28" s="572" t="str">
        <f>IF(TeamA!D26="","",TeamA!D26)</f>
        <v>-</v>
      </c>
      <c r="AK28" s="573"/>
      <c r="AL28" s="573"/>
      <c r="AM28" s="573"/>
      <c r="AN28" s="573"/>
      <c r="AO28" s="574"/>
      <c r="AP28" s="293"/>
      <c r="AQ28" s="293"/>
      <c r="AR28" s="294"/>
      <c r="AS28" s="254"/>
      <c r="AT28" s="98"/>
      <c r="AU28" s="622"/>
      <c r="AV28" s="622"/>
      <c r="AW28" s="622"/>
      <c r="AX28" s="622"/>
      <c r="AY28" s="371">
        <f t="shared" si="0"/>
      </c>
      <c r="AZ28" s="294"/>
      <c r="BA28" s="632"/>
      <c r="BB28" s="633"/>
    </row>
    <row r="29" spans="1:54" s="6" customFormat="1" ht="10.5" customHeight="1">
      <c r="A29" s="500" t="s">
        <v>289</v>
      </c>
      <c r="B29" s="501"/>
      <c r="C29" s="501"/>
      <c r="D29" s="501"/>
      <c r="E29" s="501"/>
      <c r="F29" s="502"/>
      <c r="G29" s="582">
        <f>IF(GameSheet!G29="","",GameSheet!G29)</f>
      </c>
      <c r="H29" s="583"/>
      <c r="I29" s="583"/>
      <c r="J29" s="583"/>
      <c r="K29" s="583"/>
      <c r="L29" s="583"/>
      <c r="M29" s="583"/>
      <c r="N29" s="583"/>
      <c r="O29" s="583"/>
      <c r="P29" s="583"/>
      <c r="Q29" s="583"/>
      <c r="R29" s="583"/>
      <c r="S29" s="583"/>
      <c r="T29" s="583"/>
      <c r="U29" s="584"/>
      <c r="V29" s="486" t="s">
        <v>273</v>
      </c>
      <c r="W29" s="390"/>
      <c r="X29" s="390"/>
      <c r="Y29" s="390"/>
      <c r="Z29" s="390"/>
      <c r="AA29" s="390"/>
      <c r="AB29" s="390"/>
      <c r="AC29" s="390"/>
      <c r="AD29" s="486" t="s">
        <v>588</v>
      </c>
      <c r="AE29" s="390"/>
      <c r="AF29" s="390"/>
      <c r="AG29" s="390"/>
      <c r="AH29" s="390"/>
      <c r="AI29" s="391"/>
      <c r="AJ29" s="398"/>
      <c r="AK29" s="399"/>
      <c r="AL29" s="399"/>
      <c r="AM29" s="399"/>
      <c r="AN29" s="399"/>
      <c r="AO29" s="400"/>
      <c r="AP29" s="628" t="s">
        <v>575</v>
      </c>
      <c r="AQ29" s="381"/>
      <c r="AR29" s="381"/>
      <c r="AS29" s="381"/>
      <c r="AT29" s="381"/>
      <c r="AU29" s="381"/>
      <c r="AV29" s="381"/>
      <c r="AW29" s="381"/>
      <c r="AX29" s="381"/>
      <c r="AY29" s="381"/>
      <c r="AZ29" s="381"/>
      <c r="BA29" s="381"/>
      <c r="BB29" s="382"/>
    </row>
    <row r="30" spans="1:54" s="6" customFormat="1" ht="10.5" customHeight="1">
      <c r="A30" s="732"/>
      <c r="B30" s="733"/>
      <c r="C30" s="733"/>
      <c r="D30" s="733"/>
      <c r="E30" s="733"/>
      <c r="F30" s="734"/>
      <c r="G30" s="585"/>
      <c r="H30" s="586"/>
      <c r="I30" s="586"/>
      <c r="J30" s="586"/>
      <c r="K30" s="586"/>
      <c r="L30" s="586"/>
      <c r="M30" s="586"/>
      <c r="N30" s="586"/>
      <c r="O30" s="586"/>
      <c r="P30" s="586"/>
      <c r="Q30" s="586"/>
      <c r="R30" s="586"/>
      <c r="S30" s="586"/>
      <c r="T30" s="586"/>
      <c r="U30" s="587"/>
      <c r="V30" s="487"/>
      <c r="W30" s="488"/>
      <c r="X30" s="488"/>
      <c r="Y30" s="488"/>
      <c r="Z30" s="488"/>
      <c r="AA30" s="488"/>
      <c r="AB30" s="488"/>
      <c r="AC30" s="488"/>
      <c r="AD30" s="487"/>
      <c r="AE30" s="488"/>
      <c r="AF30" s="488"/>
      <c r="AG30" s="488"/>
      <c r="AH30" s="488"/>
      <c r="AI30" s="489"/>
      <c r="AJ30" s="401"/>
      <c r="AK30" s="402"/>
      <c r="AL30" s="402"/>
      <c r="AM30" s="402"/>
      <c r="AN30" s="402"/>
      <c r="AO30" s="403"/>
      <c r="AP30" s="629"/>
      <c r="AQ30" s="630"/>
      <c r="AR30" s="630"/>
      <c r="AS30" s="630"/>
      <c r="AT30" s="630"/>
      <c r="AU30" s="630"/>
      <c r="AV30" s="630"/>
      <c r="AW30" s="630"/>
      <c r="AX30" s="630"/>
      <c r="AY30" s="630"/>
      <c r="AZ30" s="630"/>
      <c r="BA30" s="630"/>
      <c r="BB30" s="631"/>
    </row>
    <row r="31" spans="1:54" s="4" customFormat="1" ht="12" customHeight="1">
      <c r="A31" s="29" t="s">
        <v>275</v>
      </c>
      <c r="B31" s="465" t="s">
        <v>787</v>
      </c>
      <c r="C31" s="466"/>
      <c r="D31" s="466"/>
      <c r="E31" s="466"/>
      <c r="F31" s="466"/>
      <c r="G31" s="466"/>
      <c r="H31" s="466"/>
      <c r="I31" s="466"/>
      <c r="J31" s="466"/>
      <c r="K31" s="466"/>
      <c r="L31" s="466"/>
      <c r="M31" s="466"/>
      <c r="N31" s="466"/>
      <c r="O31" s="467" t="s">
        <v>251</v>
      </c>
      <c r="P31" s="467"/>
      <c r="Q31" s="467"/>
      <c r="R31" s="467"/>
      <c r="S31" s="458"/>
      <c r="T31" s="379" t="s">
        <v>276</v>
      </c>
      <c r="U31" s="380"/>
      <c r="V31" s="29" t="s">
        <v>278</v>
      </c>
      <c r="W31" s="379" t="s">
        <v>279</v>
      </c>
      <c r="X31" s="379"/>
      <c r="Y31" s="379"/>
      <c r="Z31" s="30" t="s">
        <v>280</v>
      </c>
      <c r="AA31" s="30" t="s">
        <v>281</v>
      </c>
      <c r="AB31" s="30" t="s">
        <v>282</v>
      </c>
      <c r="AC31" s="31" t="s">
        <v>283</v>
      </c>
      <c r="AD31" s="29" t="s">
        <v>589</v>
      </c>
      <c r="AE31" s="30" t="s">
        <v>590</v>
      </c>
      <c r="AF31" s="117" t="s">
        <v>304</v>
      </c>
      <c r="AG31" s="117" t="s">
        <v>307</v>
      </c>
      <c r="AH31" s="498" t="s">
        <v>267</v>
      </c>
      <c r="AI31" s="499"/>
      <c r="AJ31" s="401"/>
      <c r="AK31" s="402"/>
      <c r="AL31" s="402"/>
      <c r="AM31" s="402"/>
      <c r="AN31" s="402"/>
      <c r="AO31" s="403"/>
      <c r="AP31" s="634" t="s">
        <v>279</v>
      </c>
      <c r="AQ31" s="379"/>
      <c r="AR31" s="379"/>
      <c r="AS31" s="30" t="s">
        <v>480</v>
      </c>
      <c r="AT31" s="30" t="s">
        <v>284</v>
      </c>
      <c r="AU31" s="379" t="s">
        <v>285</v>
      </c>
      <c r="AV31" s="379"/>
      <c r="AW31" s="379"/>
      <c r="AX31" s="379"/>
      <c r="AY31" s="379" t="s">
        <v>286</v>
      </c>
      <c r="AZ31" s="379"/>
      <c r="BA31" s="379" t="s">
        <v>287</v>
      </c>
      <c r="BB31" s="459"/>
    </row>
    <row r="32" spans="1:54" s="6" customFormat="1" ht="12" customHeight="1">
      <c r="A32" s="91" t="str">
        <f>IF(TeamB!C4="","",TeamB!C4)</f>
        <v>-</v>
      </c>
      <c r="B32" s="327" t="str">
        <f>IF(TeamB!D4="","",TeamB!D4)</f>
        <v>-</v>
      </c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468">
        <f>IF(TeamB!E4="","",TeamB!E4)</f>
      </c>
      <c r="P32" s="468"/>
      <c r="Q32" s="468"/>
      <c r="R32" s="468"/>
      <c r="S32" s="317"/>
      <c r="T32" s="330" t="str">
        <f>IF(TeamB!F4="","",TeamB!F4)</f>
        <v>G</v>
      </c>
      <c r="U32" s="368"/>
      <c r="V32" s="92"/>
      <c r="W32" s="293"/>
      <c r="X32" s="293"/>
      <c r="Y32" s="294"/>
      <c r="Z32" s="93"/>
      <c r="AA32" s="93"/>
      <c r="AB32" s="93"/>
      <c r="AC32" s="248"/>
      <c r="AD32" s="28"/>
      <c r="AE32" s="27"/>
      <c r="AF32" s="27"/>
      <c r="AG32" s="27"/>
      <c r="AH32" s="469"/>
      <c r="AI32" s="470"/>
      <c r="AJ32" s="401"/>
      <c r="AK32" s="402"/>
      <c r="AL32" s="402"/>
      <c r="AM32" s="402"/>
      <c r="AN32" s="402"/>
      <c r="AO32" s="403"/>
      <c r="AP32" s="293"/>
      <c r="AQ32" s="293"/>
      <c r="AR32" s="294"/>
      <c r="AS32" s="250"/>
      <c r="AT32" s="251"/>
      <c r="AU32" s="611"/>
      <c r="AV32" s="611"/>
      <c r="AW32" s="611"/>
      <c r="AX32" s="611"/>
      <c r="AY32" s="371">
        <f>IF(AP32="","",AP32)</f>
      </c>
      <c r="AZ32" s="294"/>
      <c r="BA32" s="371"/>
      <c r="BB32" s="610"/>
    </row>
    <row r="33" spans="1:54" s="6" customFormat="1" ht="12" customHeight="1">
      <c r="A33" s="95" t="str">
        <f>IF(TeamB!C5="","",TeamB!C5)</f>
        <v>-</v>
      </c>
      <c r="B33" s="323" t="str">
        <f>IF(TeamB!D5="","",TeamB!D5)</f>
        <v>-</v>
      </c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461">
        <f>IF(TeamB!E5="","",TeamB!E5)</f>
      </c>
      <c r="P33" s="461"/>
      <c r="Q33" s="378"/>
      <c r="R33" s="373"/>
      <c r="S33" s="461"/>
      <c r="T33" s="329" t="str">
        <f>IF(TeamB!F5="","",TeamB!F5)</f>
        <v>-</v>
      </c>
      <c r="U33" s="329"/>
      <c r="V33" s="97"/>
      <c r="W33" s="293"/>
      <c r="X33" s="293"/>
      <c r="Y33" s="294"/>
      <c r="Z33" s="98"/>
      <c r="AA33" s="98"/>
      <c r="AB33" s="98"/>
      <c r="AC33" s="248"/>
      <c r="AD33" s="9"/>
      <c r="AE33" s="5"/>
      <c r="AF33" s="5"/>
      <c r="AG33" s="5"/>
      <c r="AH33" s="396"/>
      <c r="AI33" s="397"/>
      <c r="AJ33" s="401"/>
      <c r="AK33" s="402"/>
      <c r="AL33" s="402"/>
      <c r="AM33" s="402"/>
      <c r="AN33" s="402"/>
      <c r="AO33" s="403"/>
      <c r="AP33" s="293"/>
      <c r="AQ33" s="293"/>
      <c r="AR33" s="294"/>
      <c r="AS33" s="252"/>
      <c r="AT33" s="253"/>
      <c r="AU33" s="622"/>
      <c r="AV33" s="622"/>
      <c r="AW33" s="622"/>
      <c r="AX33" s="622"/>
      <c r="AY33" s="371">
        <f aca="true" t="shared" si="1" ref="AY33:AY53">IF(AP33="","",AP33)</f>
      </c>
      <c r="AZ33" s="294"/>
      <c r="BA33" s="371"/>
      <c r="BB33" s="610"/>
    </row>
    <row r="34" spans="1:54" s="6" customFormat="1" ht="12" customHeight="1">
      <c r="A34" s="100" t="str">
        <f>IF(TeamB!C6="","",TeamB!C6)</f>
        <v>-</v>
      </c>
      <c r="B34" s="327" t="str">
        <f>IF(TeamB!D6="","",TeamB!D6)</f>
        <v>-</v>
      </c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17">
        <f>IF(TeamB!E6="","",TeamB!E6)</f>
      </c>
      <c r="P34" s="317"/>
      <c r="Q34" s="318"/>
      <c r="R34" s="317"/>
      <c r="S34" s="317"/>
      <c r="T34" s="330" t="str">
        <f>IF(TeamB!F6="","",TeamB!F6)</f>
        <v>-</v>
      </c>
      <c r="U34" s="331"/>
      <c r="V34" s="97"/>
      <c r="W34" s="293"/>
      <c r="X34" s="293"/>
      <c r="Y34" s="294"/>
      <c r="Z34" s="98"/>
      <c r="AA34" s="98"/>
      <c r="AB34" s="98"/>
      <c r="AC34" s="248"/>
      <c r="AD34" s="9"/>
      <c r="AE34" s="5"/>
      <c r="AF34" s="5"/>
      <c r="AG34" s="5"/>
      <c r="AH34" s="396"/>
      <c r="AI34" s="397"/>
      <c r="AJ34" s="401"/>
      <c r="AK34" s="402"/>
      <c r="AL34" s="402"/>
      <c r="AM34" s="402"/>
      <c r="AN34" s="402"/>
      <c r="AO34" s="403"/>
      <c r="AP34" s="293"/>
      <c r="AQ34" s="293"/>
      <c r="AR34" s="294"/>
      <c r="AS34" s="252"/>
      <c r="AT34" s="253"/>
      <c r="AU34" s="622"/>
      <c r="AV34" s="622"/>
      <c r="AW34" s="622"/>
      <c r="AX34" s="622"/>
      <c r="AY34" s="371">
        <f t="shared" si="1"/>
      </c>
      <c r="AZ34" s="294"/>
      <c r="BA34" s="371"/>
      <c r="BB34" s="610"/>
    </row>
    <row r="35" spans="1:54" s="6" customFormat="1" ht="12" customHeight="1">
      <c r="A35" s="99" t="str">
        <f>IF(TeamB!C7="","",TeamB!C7)</f>
        <v>-</v>
      </c>
      <c r="B35" s="315" t="str">
        <f>IF(TeamB!D7="","",TeamB!D7)</f>
        <v>-</v>
      </c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3">
        <f>IF(TeamB!E7="","",TeamB!E7)</f>
      </c>
      <c r="P35" s="313"/>
      <c r="Q35" s="314"/>
      <c r="R35" s="313"/>
      <c r="S35" s="313"/>
      <c r="T35" s="332" t="str">
        <f>IF(TeamB!F7="","",TeamB!F7)</f>
        <v>-</v>
      </c>
      <c r="U35" s="333"/>
      <c r="V35" s="101"/>
      <c r="W35" s="293"/>
      <c r="X35" s="293"/>
      <c r="Y35" s="294"/>
      <c r="Z35" s="98"/>
      <c r="AA35" s="98"/>
      <c r="AB35" s="98"/>
      <c r="AC35" s="248"/>
      <c r="AD35" s="9"/>
      <c r="AE35" s="5"/>
      <c r="AF35" s="5"/>
      <c r="AG35" s="5"/>
      <c r="AH35" s="396"/>
      <c r="AI35" s="397"/>
      <c r="AJ35" s="401"/>
      <c r="AK35" s="402"/>
      <c r="AL35" s="402"/>
      <c r="AM35" s="402"/>
      <c r="AN35" s="402"/>
      <c r="AO35" s="403"/>
      <c r="AP35" s="293"/>
      <c r="AQ35" s="293"/>
      <c r="AR35" s="294"/>
      <c r="AS35" s="252"/>
      <c r="AT35" s="253"/>
      <c r="AU35" s="622"/>
      <c r="AV35" s="622"/>
      <c r="AW35" s="622"/>
      <c r="AX35" s="622"/>
      <c r="AY35" s="371">
        <f t="shared" si="1"/>
      </c>
      <c r="AZ35" s="294"/>
      <c r="BA35" s="371"/>
      <c r="BB35" s="610"/>
    </row>
    <row r="36" spans="1:54" s="6" customFormat="1" ht="12" customHeight="1">
      <c r="A36" s="99" t="str">
        <f>IF(TeamB!C8="","",TeamB!C8)</f>
        <v>-</v>
      </c>
      <c r="B36" s="315" t="str">
        <f>IF(TeamB!D8="","",TeamB!D8)</f>
        <v>-</v>
      </c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3">
        <f>IF(TeamB!E8="","",TeamB!E8)</f>
      </c>
      <c r="P36" s="313"/>
      <c r="Q36" s="314"/>
      <c r="R36" s="313"/>
      <c r="S36" s="313"/>
      <c r="T36" s="332" t="str">
        <f>IF(TeamB!F8="","",TeamB!F8)</f>
        <v>-</v>
      </c>
      <c r="U36" s="333"/>
      <c r="V36" s="101"/>
      <c r="W36" s="293"/>
      <c r="X36" s="293"/>
      <c r="Y36" s="294"/>
      <c r="Z36" s="98"/>
      <c r="AA36" s="98"/>
      <c r="AB36" s="98"/>
      <c r="AC36" s="248"/>
      <c r="AD36" s="9"/>
      <c r="AE36" s="5"/>
      <c r="AF36" s="5"/>
      <c r="AG36" s="5"/>
      <c r="AH36" s="396"/>
      <c r="AI36" s="397"/>
      <c r="AJ36" s="401"/>
      <c r="AK36" s="402"/>
      <c r="AL36" s="402"/>
      <c r="AM36" s="402"/>
      <c r="AN36" s="402"/>
      <c r="AO36" s="403"/>
      <c r="AP36" s="293"/>
      <c r="AQ36" s="293"/>
      <c r="AR36" s="294"/>
      <c r="AS36" s="252"/>
      <c r="AT36" s="253"/>
      <c r="AU36" s="622"/>
      <c r="AV36" s="622"/>
      <c r="AW36" s="622"/>
      <c r="AX36" s="622"/>
      <c r="AY36" s="371">
        <f t="shared" si="1"/>
      </c>
      <c r="AZ36" s="294"/>
      <c r="BA36" s="371"/>
      <c r="BB36" s="610"/>
    </row>
    <row r="37" spans="1:54" s="6" customFormat="1" ht="12" customHeight="1">
      <c r="A37" s="99" t="str">
        <f>IF(TeamB!C9="","",TeamB!C9)</f>
        <v>-</v>
      </c>
      <c r="B37" s="315" t="str">
        <f>IF(TeamB!D9="","",TeamB!D9)</f>
        <v>-</v>
      </c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3">
        <f>IF(TeamB!E9="","",TeamB!E9)</f>
      </c>
      <c r="P37" s="313"/>
      <c r="Q37" s="314"/>
      <c r="R37" s="313"/>
      <c r="S37" s="314"/>
      <c r="T37" s="332" t="str">
        <f>IF(TeamB!F9="","",TeamB!F9)</f>
        <v>-</v>
      </c>
      <c r="U37" s="342"/>
      <c r="V37" s="101"/>
      <c r="W37" s="293"/>
      <c r="X37" s="293"/>
      <c r="Y37" s="294"/>
      <c r="Z37" s="98"/>
      <c r="AA37" s="98"/>
      <c r="AB37" s="98"/>
      <c r="AC37" s="248"/>
      <c r="AD37" s="9"/>
      <c r="AE37" s="5"/>
      <c r="AF37" s="5"/>
      <c r="AG37" s="5"/>
      <c r="AH37" s="396"/>
      <c r="AI37" s="397"/>
      <c r="AJ37" s="401"/>
      <c r="AK37" s="402"/>
      <c r="AL37" s="402"/>
      <c r="AM37" s="402"/>
      <c r="AN37" s="402"/>
      <c r="AO37" s="403"/>
      <c r="AP37" s="293"/>
      <c r="AQ37" s="293"/>
      <c r="AR37" s="294"/>
      <c r="AS37" s="252"/>
      <c r="AT37" s="253"/>
      <c r="AU37" s="622"/>
      <c r="AV37" s="622"/>
      <c r="AW37" s="622"/>
      <c r="AX37" s="622"/>
      <c r="AY37" s="371">
        <f t="shared" si="1"/>
      </c>
      <c r="AZ37" s="294"/>
      <c r="BA37" s="371"/>
      <c r="BB37" s="610"/>
    </row>
    <row r="38" spans="1:54" s="6" customFormat="1" ht="12" customHeight="1">
      <c r="A38" s="102" t="str">
        <f>IF(TeamB!C10="","",TeamB!C10)</f>
        <v>-</v>
      </c>
      <c r="B38" s="323" t="str">
        <f>IF(TeamB!D10="","",TeamB!D10)</f>
        <v>-</v>
      </c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73">
        <f>IF(TeamB!E10="","",TeamB!E10)</f>
      </c>
      <c r="P38" s="373"/>
      <c r="Q38" s="378"/>
      <c r="R38" s="373"/>
      <c r="S38" s="378"/>
      <c r="T38" s="463" t="str">
        <f>IF(TeamB!F10="","",TeamB!F10)</f>
        <v>-</v>
      </c>
      <c r="U38" s="464"/>
      <c r="V38" s="101"/>
      <c r="W38" s="293"/>
      <c r="X38" s="293"/>
      <c r="Y38" s="294"/>
      <c r="Z38" s="98"/>
      <c r="AA38" s="98"/>
      <c r="AB38" s="98"/>
      <c r="AC38" s="248"/>
      <c r="AD38" s="9"/>
      <c r="AE38" s="5"/>
      <c r="AF38" s="5"/>
      <c r="AG38" s="5"/>
      <c r="AH38" s="396"/>
      <c r="AI38" s="397"/>
      <c r="AJ38" s="401"/>
      <c r="AK38" s="402"/>
      <c r="AL38" s="402"/>
      <c r="AM38" s="402"/>
      <c r="AN38" s="402"/>
      <c r="AO38" s="403"/>
      <c r="AP38" s="293"/>
      <c r="AQ38" s="293"/>
      <c r="AR38" s="294"/>
      <c r="AS38" s="252"/>
      <c r="AT38" s="253"/>
      <c r="AU38" s="622"/>
      <c r="AV38" s="622"/>
      <c r="AW38" s="622"/>
      <c r="AX38" s="622"/>
      <c r="AY38" s="371">
        <f t="shared" si="1"/>
      </c>
      <c r="AZ38" s="294"/>
      <c r="BA38" s="371"/>
      <c r="BB38" s="610"/>
    </row>
    <row r="39" spans="1:54" s="6" customFormat="1" ht="12" customHeight="1">
      <c r="A39" s="91" t="str">
        <f>IF(TeamB!C11="","",TeamB!C11)</f>
        <v>-</v>
      </c>
      <c r="B39" s="327" t="str">
        <f>IF(TeamB!D11="","",TeamB!D11)</f>
        <v>-</v>
      </c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5">
        <f>IF(TeamB!E11="","",TeamB!E11)</f>
      </c>
      <c r="P39" s="325"/>
      <c r="Q39" s="326"/>
      <c r="R39" s="325"/>
      <c r="S39" s="326"/>
      <c r="T39" s="366" t="str">
        <f>IF(TeamB!F11="","",TeamB!F11)</f>
        <v>-</v>
      </c>
      <c r="U39" s="366"/>
      <c r="V39" s="101"/>
      <c r="W39" s="293"/>
      <c r="X39" s="293"/>
      <c r="Y39" s="294"/>
      <c r="Z39" s="98"/>
      <c r="AA39" s="98"/>
      <c r="AB39" s="98"/>
      <c r="AC39" s="248"/>
      <c r="AD39" s="9"/>
      <c r="AE39" s="5"/>
      <c r="AF39" s="5"/>
      <c r="AG39" s="5"/>
      <c r="AH39" s="396"/>
      <c r="AI39" s="397"/>
      <c r="AJ39" s="401"/>
      <c r="AK39" s="402"/>
      <c r="AL39" s="402"/>
      <c r="AM39" s="402"/>
      <c r="AN39" s="402"/>
      <c r="AO39" s="403"/>
      <c r="AP39" s="293"/>
      <c r="AQ39" s="293"/>
      <c r="AR39" s="294"/>
      <c r="AS39" s="252"/>
      <c r="AT39" s="253"/>
      <c r="AU39" s="622"/>
      <c r="AV39" s="622"/>
      <c r="AW39" s="622"/>
      <c r="AX39" s="622"/>
      <c r="AY39" s="371">
        <f t="shared" si="1"/>
      </c>
      <c r="AZ39" s="294"/>
      <c r="BA39" s="371"/>
      <c r="BB39" s="610"/>
    </row>
    <row r="40" spans="1:54" s="6" customFormat="1" ht="12" customHeight="1">
      <c r="A40" s="99" t="str">
        <f>IF(TeamB!C12="","",TeamB!C12)</f>
        <v>-</v>
      </c>
      <c r="B40" s="315" t="str">
        <f>IF(TeamB!D12="","",TeamB!D12)</f>
        <v>-</v>
      </c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3">
        <f>IF(TeamB!E12="","",TeamB!E12)</f>
      </c>
      <c r="P40" s="313"/>
      <c r="Q40" s="314"/>
      <c r="R40" s="313"/>
      <c r="S40" s="314"/>
      <c r="T40" s="332" t="str">
        <f>IF(TeamB!F12="","",TeamB!F12)</f>
        <v>-</v>
      </c>
      <c r="U40" s="332"/>
      <c r="V40" s="101"/>
      <c r="W40" s="293"/>
      <c r="X40" s="293"/>
      <c r="Y40" s="294"/>
      <c r="Z40" s="98"/>
      <c r="AA40" s="98"/>
      <c r="AB40" s="98"/>
      <c r="AC40" s="248"/>
      <c r="AD40" s="9"/>
      <c r="AE40" s="5"/>
      <c r="AF40" s="5"/>
      <c r="AG40" s="5"/>
      <c r="AH40" s="396"/>
      <c r="AI40" s="397"/>
      <c r="AJ40" s="401"/>
      <c r="AK40" s="402"/>
      <c r="AL40" s="402"/>
      <c r="AM40" s="402"/>
      <c r="AN40" s="402"/>
      <c r="AO40" s="403"/>
      <c r="AP40" s="293"/>
      <c r="AQ40" s="293"/>
      <c r="AR40" s="294"/>
      <c r="AS40" s="254"/>
      <c r="AT40" s="98"/>
      <c r="AU40" s="622"/>
      <c r="AV40" s="622"/>
      <c r="AW40" s="622"/>
      <c r="AX40" s="622"/>
      <c r="AY40" s="371">
        <f t="shared" si="1"/>
      </c>
      <c r="AZ40" s="294"/>
      <c r="BA40" s="371"/>
      <c r="BB40" s="610"/>
    </row>
    <row r="41" spans="1:54" s="6" customFormat="1" ht="12" customHeight="1">
      <c r="A41" s="99" t="str">
        <f>IF(TeamB!C13="","",TeamB!C13)</f>
        <v>-</v>
      </c>
      <c r="B41" s="315" t="str">
        <f>IF(TeamB!D13="","",TeamB!D13)</f>
        <v>-</v>
      </c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3">
        <f>IF(TeamB!E13="","",TeamB!E13)</f>
      </c>
      <c r="P41" s="313"/>
      <c r="Q41" s="314"/>
      <c r="R41" s="313"/>
      <c r="S41" s="314"/>
      <c r="T41" s="332" t="str">
        <f>IF(TeamB!F13="","",TeamB!F13)</f>
        <v>-</v>
      </c>
      <c r="U41" s="332"/>
      <c r="V41" s="101"/>
      <c r="W41" s="293"/>
      <c r="X41" s="293"/>
      <c r="Y41" s="294"/>
      <c r="Z41" s="98"/>
      <c r="AA41" s="98"/>
      <c r="AB41" s="98"/>
      <c r="AC41" s="248"/>
      <c r="AD41" s="9"/>
      <c r="AE41" s="5"/>
      <c r="AF41" s="5"/>
      <c r="AG41" s="5"/>
      <c r="AH41" s="396"/>
      <c r="AI41" s="397"/>
      <c r="AJ41" s="401"/>
      <c r="AK41" s="402"/>
      <c r="AL41" s="402"/>
      <c r="AM41" s="402"/>
      <c r="AN41" s="402"/>
      <c r="AO41" s="403"/>
      <c r="AP41" s="293"/>
      <c r="AQ41" s="293"/>
      <c r="AR41" s="294"/>
      <c r="AS41" s="254"/>
      <c r="AT41" s="98"/>
      <c r="AU41" s="622"/>
      <c r="AV41" s="622"/>
      <c r="AW41" s="622"/>
      <c r="AX41" s="622"/>
      <c r="AY41" s="371">
        <f t="shared" si="1"/>
      </c>
      <c r="AZ41" s="294"/>
      <c r="BA41" s="371"/>
      <c r="BB41" s="610"/>
    </row>
    <row r="42" spans="1:54" s="6" customFormat="1" ht="12" customHeight="1">
      <c r="A42" s="99" t="str">
        <f>IF(TeamB!C14="","",TeamB!C14)</f>
        <v>-</v>
      </c>
      <c r="B42" s="315" t="str">
        <f>IF(TeamB!D14="","",TeamB!D14)</f>
        <v>-</v>
      </c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3">
        <f>IF(TeamB!E14="","",TeamB!E14)</f>
      </c>
      <c r="P42" s="313"/>
      <c r="Q42" s="314"/>
      <c r="R42" s="313"/>
      <c r="S42" s="314"/>
      <c r="T42" s="332" t="str">
        <f>IF(TeamB!F14="","",TeamB!F14)</f>
        <v>-</v>
      </c>
      <c r="U42" s="332"/>
      <c r="V42" s="101"/>
      <c r="W42" s="293"/>
      <c r="X42" s="293"/>
      <c r="Y42" s="294"/>
      <c r="Z42" s="98"/>
      <c r="AA42" s="98"/>
      <c r="AB42" s="98"/>
      <c r="AC42" s="248"/>
      <c r="AD42" s="9"/>
      <c r="AE42" s="5"/>
      <c r="AF42" s="5"/>
      <c r="AG42" s="5"/>
      <c r="AH42" s="396"/>
      <c r="AI42" s="397"/>
      <c r="AJ42" s="401"/>
      <c r="AK42" s="402"/>
      <c r="AL42" s="402"/>
      <c r="AM42" s="402"/>
      <c r="AN42" s="402"/>
      <c r="AO42" s="403"/>
      <c r="AP42" s="293"/>
      <c r="AQ42" s="293"/>
      <c r="AR42" s="294"/>
      <c r="AS42" s="254"/>
      <c r="AT42" s="98"/>
      <c r="AU42" s="622"/>
      <c r="AV42" s="622"/>
      <c r="AW42" s="622"/>
      <c r="AX42" s="622"/>
      <c r="AY42" s="371">
        <f t="shared" si="1"/>
      </c>
      <c r="AZ42" s="294"/>
      <c r="BA42" s="371"/>
      <c r="BB42" s="610"/>
    </row>
    <row r="43" spans="1:54" s="6" customFormat="1" ht="12" customHeight="1">
      <c r="A43" s="95" t="str">
        <f>IF(TeamB!C15="","",TeamB!C15)</f>
        <v>-</v>
      </c>
      <c r="B43" s="323" t="str">
        <f>IF(TeamB!D15="","",TeamB!D15)</f>
        <v>-</v>
      </c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461">
        <f>IF(TeamB!E15="","",TeamB!E15)</f>
      </c>
      <c r="P43" s="461"/>
      <c r="Q43" s="462"/>
      <c r="R43" s="461"/>
      <c r="S43" s="462"/>
      <c r="T43" s="329" t="str">
        <f>IF(TeamB!F15="","",TeamB!F15)</f>
        <v>-</v>
      </c>
      <c r="U43" s="329"/>
      <c r="V43" s="101"/>
      <c r="W43" s="293"/>
      <c r="X43" s="293"/>
      <c r="Y43" s="294"/>
      <c r="Z43" s="98"/>
      <c r="AA43" s="98"/>
      <c r="AB43" s="98"/>
      <c r="AC43" s="248"/>
      <c r="AD43" s="9"/>
      <c r="AE43" s="5"/>
      <c r="AF43" s="5"/>
      <c r="AG43" s="5"/>
      <c r="AH43" s="396"/>
      <c r="AI43" s="397"/>
      <c r="AJ43" s="401"/>
      <c r="AK43" s="402"/>
      <c r="AL43" s="402"/>
      <c r="AM43" s="402"/>
      <c r="AN43" s="402"/>
      <c r="AO43" s="403"/>
      <c r="AP43" s="293"/>
      <c r="AQ43" s="293"/>
      <c r="AR43" s="294"/>
      <c r="AS43" s="254"/>
      <c r="AT43" s="98"/>
      <c r="AU43" s="622"/>
      <c r="AV43" s="622"/>
      <c r="AW43" s="622"/>
      <c r="AX43" s="622"/>
      <c r="AY43" s="371">
        <f t="shared" si="1"/>
      </c>
      <c r="AZ43" s="294"/>
      <c r="BA43" s="371"/>
      <c r="BB43" s="610"/>
    </row>
    <row r="44" spans="1:54" s="6" customFormat="1" ht="12" customHeight="1">
      <c r="A44" s="100" t="str">
        <f>IF(TeamB!C16="","",TeamB!C16)</f>
        <v>-</v>
      </c>
      <c r="B44" s="327" t="str">
        <f>IF(TeamB!D16="","",TeamB!D16)</f>
        <v>-</v>
      </c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17">
        <f>IF(TeamB!E16="","",TeamB!E16)</f>
      </c>
      <c r="P44" s="317"/>
      <c r="Q44" s="318"/>
      <c r="R44" s="317"/>
      <c r="S44" s="318"/>
      <c r="T44" s="330" t="str">
        <f>IF(TeamB!F16="","",TeamB!F16)</f>
        <v>-</v>
      </c>
      <c r="U44" s="331"/>
      <c r="V44" s="101"/>
      <c r="W44" s="293"/>
      <c r="X44" s="293"/>
      <c r="Y44" s="294"/>
      <c r="Z44" s="98"/>
      <c r="AA44" s="98"/>
      <c r="AB44" s="98"/>
      <c r="AC44" s="248"/>
      <c r="AD44" s="9"/>
      <c r="AE44" s="5"/>
      <c r="AF44" s="5"/>
      <c r="AG44" s="5"/>
      <c r="AH44" s="396"/>
      <c r="AI44" s="397"/>
      <c r="AJ44" s="401"/>
      <c r="AK44" s="402"/>
      <c r="AL44" s="402"/>
      <c r="AM44" s="402"/>
      <c r="AN44" s="402"/>
      <c r="AO44" s="403"/>
      <c r="AP44" s="293"/>
      <c r="AQ44" s="293"/>
      <c r="AR44" s="294"/>
      <c r="AS44" s="254"/>
      <c r="AT44" s="98"/>
      <c r="AU44" s="622"/>
      <c r="AV44" s="622"/>
      <c r="AW44" s="622"/>
      <c r="AX44" s="622"/>
      <c r="AY44" s="371">
        <f t="shared" si="1"/>
      </c>
      <c r="AZ44" s="294"/>
      <c r="BA44" s="371"/>
      <c r="BB44" s="610"/>
    </row>
    <row r="45" spans="1:54" s="6" customFormat="1" ht="12" customHeight="1">
      <c r="A45" s="99" t="str">
        <f>IF(TeamB!C17="","",TeamB!C17)</f>
        <v>-</v>
      </c>
      <c r="B45" s="315" t="str">
        <f>IF(TeamB!D17="","",TeamB!D17)</f>
        <v>-</v>
      </c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3">
        <f>IF(TeamB!E17="","",TeamB!E17)</f>
      </c>
      <c r="P45" s="313"/>
      <c r="Q45" s="314"/>
      <c r="R45" s="313"/>
      <c r="S45" s="314"/>
      <c r="T45" s="332" t="str">
        <f>IF(TeamB!F17="","",TeamB!F17)</f>
        <v>-</v>
      </c>
      <c r="U45" s="333"/>
      <c r="V45" s="101"/>
      <c r="W45" s="293"/>
      <c r="X45" s="293"/>
      <c r="Y45" s="294"/>
      <c r="Z45" s="98"/>
      <c r="AA45" s="98"/>
      <c r="AB45" s="98"/>
      <c r="AC45" s="248"/>
      <c r="AD45" s="9"/>
      <c r="AE45" s="5"/>
      <c r="AF45" s="5"/>
      <c r="AG45" s="5"/>
      <c r="AH45" s="396"/>
      <c r="AI45" s="397"/>
      <c r="AJ45" s="401"/>
      <c r="AK45" s="402"/>
      <c r="AL45" s="402"/>
      <c r="AM45" s="402"/>
      <c r="AN45" s="402"/>
      <c r="AO45" s="403"/>
      <c r="AP45" s="293"/>
      <c r="AQ45" s="293"/>
      <c r="AR45" s="294"/>
      <c r="AS45" s="254"/>
      <c r="AT45" s="98"/>
      <c r="AU45" s="622"/>
      <c r="AV45" s="622"/>
      <c r="AW45" s="622"/>
      <c r="AX45" s="622"/>
      <c r="AY45" s="371">
        <f t="shared" si="1"/>
      </c>
      <c r="AZ45" s="294"/>
      <c r="BA45" s="371"/>
      <c r="BB45" s="610"/>
    </row>
    <row r="46" spans="1:54" s="6" customFormat="1" ht="12" customHeight="1">
      <c r="A46" s="99" t="str">
        <f>IF(TeamB!C18="","",TeamB!C18)</f>
        <v>-</v>
      </c>
      <c r="B46" s="315" t="str">
        <f>IF(TeamB!D18="","",TeamB!D18)</f>
        <v>-</v>
      </c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3">
        <f>IF(TeamB!E18="","",TeamB!E18)</f>
      </c>
      <c r="P46" s="313"/>
      <c r="Q46" s="314"/>
      <c r="R46" s="313"/>
      <c r="S46" s="314"/>
      <c r="T46" s="332" t="str">
        <f>IF(TeamB!F18="","",TeamB!F18)</f>
        <v>-</v>
      </c>
      <c r="U46" s="333"/>
      <c r="V46" s="101"/>
      <c r="W46" s="293"/>
      <c r="X46" s="293"/>
      <c r="Y46" s="294"/>
      <c r="Z46" s="98"/>
      <c r="AA46" s="98"/>
      <c r="AB46" s="98"/>
      <c r="AC46" s="248"/>
      <c r="AD46" s="9"/>
      <c r="AE46" s="5"/>
      <c r="AF46" s="5"/>
      <c r="AG46" s="5"/>
      <c r="AH46" s="396"/>
      <c r="AI46" s="397"/>
      <c r="AJ46" s="401"/>
      <c r="AK46" s="402"/>
      <c r="AL46" s="402"/>
      <c r="AM46" s="402"/>
      <c r="AN46" s="402"/>
      <c r="AO46" s="403"/>
      <c r="AP46" s="293"/>
      <c r="AQ46" s="293"/>
      <c r="AR46" s="294"/>
      <c r="AS46" s="254"/>
      <c r="AT46" s="98"/>
      <c r="AU46" s="622"/>
      <c r="AV46" s="622"/>
      <c r="AW46" s="622"/>
      <c r="AX46" s="622"/>
      <c r="AY46" s="371">
        <f t="shared" si="1"/>
      </c>
      <c r="AZ46" s="294"/>
      <c r="BA46" s="371"/>
      <c r="BB46" s="610"/>
    </row>
    <row r="47" spans="1:54" s="6" customFormat="1" ht="12" customHeight="1">
      <c r="A47" s="99" t="str">
        <f>IF(TeamB!C19="","",TeamB!C19)</f>
        <v>-</v>
      </c>
      <c r="B47" s="315" t="str">
        <f>IF(TeamB!D19="","",TeamB!D19)</f>
        <v>-</v>
      </c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3">
        <f>IF(TeamB!E19="","",TeamB!E19)</f>
      </c>
      <c r="P47" s="313"/>
      <c r="Q47" s="314"/>
      <c r="R47" s="313"/>
      <c r="S47" s="314"/>
      <c r="T47" s="332" t="str">
        <f>IF(TeamB!F19="","",TeamB!F19)</f>
        <v>-</v>
      </c>
      <c r="U47" s="333"/>
      <c r="V47" s="101"/>
      <c r="W47" s="293"/>
      <c r="X47" s="293"/>
      <c r="Y47" s="294"/>
      <c r="Z47" s="98"/>
      <c r="AA47" s="98"/>
      <c r="AB47" s="98"/>
      <c r="AC47" s="248"/>
      <c r="AD47" s="9"/>
      <c r="AE47" s="5"/>
      <c r="AF47" s="5"/>
      <c r="AG47" s="5"/>
      <c r="AH47" s="396"/>
      <c r="AI47" s="397"/>
      <c r="AJ47" s="401"/>
      <c r="AK47" s="402"/>
      <c r="AL47" s="402"/>
      <c r="AM47" s="402"/>
      <c r="AN47" s="402"/>
      <c r="AO47" s="403"/>
      <c r="AP47" s="293"/>
      <c r="AQ47" s="293"/>
      <c r="AR47" s="294"/>
      <c r="AS47" s="254"/>
      <c r="AT47" s="98"/>
      <c r="AU47" s="622"/>
      <c r="AV47" s="622"/>
      <c r="AW47" s="622"/>
      <c r="AX47" s="622"/>
      <c r="AY47" s="371">
        <f t="shared" si="1"/>
      </c>
      <c r="AZ47" s="294"/>
      <c r="BA47" s="371"/>
      <c r="BB47" s="610"/>
    </row>
    <row r="48" spans="1:54" s="6" customFormat="1" ht="12" customHeight="1">
      <c r="A48" s="102" t="str">
        <f>IF(TeamB!C20="","",TeamB!C20)</f>
        <v>-</v>
      </c>
      <c r="B48" s="323" t="str">
        <f>IF(TeamB!D20="","",TeamB!D20)</f>
        <v>-</v>
      </c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73">
        <f>IF(TeamB!E20="","",TeamB!E20)</f>
      </c>
      <c r="P48" s="373"/>
      <c r="Q48" s="378"/>
      <c r="R48" s="373"/>
      <c r="S48" s="378"/>
      <c r="T48" s="463" t="str">
        <f>IF(TeamB!F20="","",TeamB!F20)</f>
        <v>-</v>
      </c>
      <c r="U48" s="464"/>
      <c r="V48" s="101"/>
      <c r="W48" s="293"/>
      <c r="X48" s="293"/>
      <c r="Y48" s="294"/>
      <c r="Z48" s="98"/>
      <c r="AA48" s="98"/>
      <c r="AB48" s="98"/>
      <c r="AC48" s="248"/>
      <c r="AD48" s="9"/>
      <c r="AE48" s="5"/>
      <c r="AF48" s="5"/>
      <c r="AG48" s="5"/>
      <c r="AH48" s="396"/>
      <c r="AI48" s="397"/>
      <c r="AJ48" s="401"/>
      <c r="AK48" s="402"/>
      <c r="AL48" s="402"/>
      <c r="AM48" s="402"/>
      <c r="AN48" s="402"/>
      <c r="AO48" s="403"/>
      <c r="AP48" s="293"/>
      <c r="AQ48" s="293"/>
      <c r="AR48" s="294"/>
      <c r="AS48" s="254"/>
      <c r="AT48" s="98"/>
      <c r="AU48" s="622"/>
      <c r="AV48" s="622"/>
      <c r="AW48" s="622"/>
      <c r="AX48" s="622"/>
      <c r="AY48" s="371">
        <f t="shared" si="1"/>
      </c>
      <c r="AZ48" s="294"/>
      <c r="BA48" s="371"/>
      <c r="BB48" s="610"/>
    </row>
    <row r="49" spans="1:54" s="6" customFormat="1" ht="12" customHeight="1">
      <c r="A49" s="91" t="str">
        <f>IF(TeamB!C21="","",TeamB!C21)</f>
        <v>-</v>
      </c>
      <c r="B49" s="327" t="str">
        <f>IF(TeamB!D21="","",TeamB!D21)</f>
        <v>-</v>
      </c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5">
        <f>IF(TeamB!E21="","",TeamB!E21)</f>
      </c>
      <c r="P49" s="325"/>
      <c r="Q49" s="326"/>
      <c r="R49" s="325"/>
      <c r="S49" s="326"/>
      <c r="T49" s="366" t="str">
        <f>IF(TeamB!F21="","",TeamB!F21)</f>
        <v>-</v>
      </c>
      <c r="U49" s="366"/>
      <c r="V49" s="101"/>
      <c r="W49" s="293"/>
      <c r="X49" s="293"/>
      <c r="Y49" s="294"/>
      <c r="Z49" s="98"/>
      <c r="AA49" s="98"/>
      <c r="AB49" s="98"/>
      <c r="AC49" s="248"/>
      <c r="AD49" s="9"/>
      <c r="AE49" s="5"/>
      <c r="AF49" s="5"/>
      <c r="AG49" s="5"/>
      <c r="AH49" s="396"/>
      <c r="AI49" s="397"/>
      <c r="AJ49" s="401"/>
      <c r="AK49" s="402"/>
      <c r="AL49" s="402"/>
      <c r="AM49" s="402"/>
      <c r="AN49" s="402"/>
      <c r="AO49" s="403"/>
      <c r="AP49" s="293"/>
      <c r="AQ49" s="293"/>
      <c r="AR49" s="294"/>
      <c r="AS49" s="254"/>
      <c r="AT49" s="98"/>
      <c r="AU49" s="622"/>
      <c r="AV49" s="622"/>
      <c r="AW49" s="622"/>
      <c r="AX49" s="622"/>
      <c r="AY49" s="371">
        <f t="shared" si="1"/>
      </c>
      <c r="AZ49" s="294"/>
      <c r="BA49" s="371"/>
      <c r="BB49" s="610"/>
    </row>
    <row r="50" spans="1:54" s="6" customFormat="1" ht="12" customHeight="1">
      <c r="A50" s="99" t="str">
        <f>IF(TeamB!C22="","",TeamB!C22)</f>
        <v>-</v>
      </c>
      <c r="B50" s="315" t="str">
        <f>IF(TeamB!D22="","",TeamB!D22)</f>
        <v>-</v>
      </c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3">
        <f>IF(TeamB!E22="","",TeamB!E22)</f>
      </c>
      <c r="P50" s="313"/>
      <c r="Q50" s="314"/>
      <c r="R50" s="313"/>
      <c r="S50" s="314"/>
      <c r="T50" s="332" t="str">
        <f>IF(TeamB!F22="","",TeamB!F22)</f>
        <v>-</v>
      </c>
      <c r="U50" s="332"/>
      <c r="V50" s="101"/>
      <c r="W50" s="293"/>
      <c r="X50" s="293"/>
      <c r="Y50" s="294"/>
      <c r="Z50" s="98"/>
      <c r="AA50" s="98"/>
      <c r="AB50" s="98"/>
      <c r="AC50" s="248"/>
      <c r="AD50" s="9"/>
      <c r="AE50" s="5"/>
      <c r="AF50" s="5"/>
      <c r="AG50" s="5"/>
      <c r="AH50" s="396"/>
      <c r="AI50" s="397"/>
      <c r="AJ50" s="401"/>
      <c r="AK50" s="402"/>
      <c r="AL50" s="402"/>
      <c r="AM50" s="402"/>
      <c r="AN50" s="402"/>
      <c r="AO50" s="403"/>
      <c r="AP50" s="293"/>
      <c r="AQ50" s="293"/>
      <c r="AR50" s="294"/>
      <c r="AS50" s="254"/>
      <c r="AT50" s="98"/>
      <c r="AU50" s="622"/>
      <c r="AV50" s="622"/>
      <c r="AW50" s="622"/>
      <c r="AX50" s="622"/>
      <c r="AY50" s="371">
        <f t="shared" si="1"/>
      </c>
      <c r="AZ50" s="294"/>
      <c r="BA50" s="371"/>
      <c r="BB50" s="610"/>
    </row>
    <row r="51" spans="1:54" s="6" customFormat="1" ht="12" customHeight="1">
      <c r="A51" s="99" t="str">
        <f>IF(TeamB!C23="","",TeamB!C23)</f>
        <v>-</v>
      </c>
      <c r="B51" s="315" t="str">
        <f>IF(TeamB!D23="","",TeamB!D23)</f>
        <v>-</v>
      </c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3">
        <f>IF(TeamB!E23="","",TeamB!E23)</f>
      </c>
      <c r="P51" s="313"/>
      <c r="Q51" s="314"/>
      <c r="R51" s="313"/>
      <c r="S51" s="314"/>
      <c r="T51" s="332" t="str">
        <f>IF(TeamB!F23="","",TeamB!F23)</f>
        <v>-</v>
      </c>
      <c r="U51" s="332"/>
      <c r="V51" s="101"/>
      <c r="W51" s="293"/>
      <c r="X51" s="293"/>
      <c r="Y51" s="294"/>
      <c r="Z51" s="98"/>
      <c r="AA51" s="98"/>
      <c r="AB51" s="98"/>
      <c r="AC51" s="248"/>
      <c r="AD51" s="9"/>
      <c r="AE51" s="5"/>
      <c r="AF51" s="5"/>
      <c r="AG51" s="5"/>
      <c r="AH51" s="396"/>
      <c r="AI51" s="397"/>
      <c r="AJ51" s="401"/>
      <c r="AK51" s="402"/>
      <c r="AL51" s="402"/>
      <c r="AM51" s="402"/>
      <c r="AN51" s="402"/>
      <c r="AO51" s="403"/>
      <c r="AP51" s="293"/>
      <c r="AQ51" s="293"/>
      <c r="AR51" s="294"/>
      <c r="AS51" s="254"/>
      <c r="AT51" s="98"/>
      <c r="AU51" s="622"/>
      <c r="AV51" s="622"/>
      <c r="AW51" s="622"/>
      <c r="AX51" s="622"/>
      <c r="AY51" s="371">
        <f t="shared" si="1"/>
      </c>
      <c r="AZ51" s="294"/>
      <c r="BA51" s="371"/>
      <c r="BB51" s="610"/>
    </row>
    <row r="52" spans="1:54" s="6" customFormat="1" ht="12" customHeight="1">
      <c r="A52" s="99" t="str">
        <f>IF(TeamB!C24="","",TeamB!C24)</f>
        <v>-</v>
      </c>
      <c r="B52" s="315" t="str">
        <f>IF(TeamB!D24="","",TeamB!D24)</f>
        <v>-</v>
      </c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3">
        <f>IF(TeamB!E24="","",TeamB!E24)</f>
      </c>
      <c r="P52" s="313"/>
      <c r="Q52" s="314"/>
      <c r="R52" s="313"/>
      <c r="S52" s="314"/>
      <c r="T52" s="332" t="str">
        <f>IF(TeamB!F24="","",TeamB!F24)</f>
        <v>-</v>
      </c>
      <c r="U52" s="332"/>
      <c r="V52" s="101"/>
      <c r="W52" s="293"/>
      <c r="X52" s="293"/>
      <c r="Y52" s="294"/>
      <c r="Z52" s="98"/>
      <c r="AA52" s="98"/>
      <c r="AB52" s="98"/>
      <c r="AC52" s="248"/>
      <c r="AD52" s="190"/>
      <c r="AE52" s="187"/>
      <c r="AF52" s="187"/>
      <c r="AG52" s="187"/>
      <c r="AH52" s="452"/>
      <c r="AI52" s="453"/>
      <c r="AJ52" s="401"/>
      <c r="AK52" s="402"/>
      <c r="AL52" s="402"/>
      <c r="AM52" s="402"/>
      <c r="AN52" s="402"/>
      <c r="AO52" s="403"/>
      <c r="AP52" s="293"/>
      <c r="AQ52" s="293"/>
      <c r="AR52" s="294"/>
      <c r="AS52" s="254"/>
      <c r="AT52" s="98"/>
      <c r="AU52" s="622"/>
      <c r="AV52" s="622"/>
      <c r="AW52" s="622"/>
      <c r="AX52" s="622"/>
      <c r="AY52" s="371">
        <f t="shared" si="1"/>
      </c>
      <c r="AZ52" s="294"/>
      <c r="BA52" s="371"/>
      <c r="BB52" s="610"/>
    </row>
    <row r="53" spans="1:54" s="6" customFormat="1" ht="12" customHeight="1">
      <c r="A53" s="102" t="str">
        <f>IF(TeamB!C25="","",TeamB!C25)</f>
        <v>-</v>
      </c>
      <c r="B53" s="323" t="str">
        <f>IF(TeamB!D25="","",TeamB!D25)</f>
        <v>-</v>
      </c>
      <c r="C53" s="324"/>
      <c r="D53" s="324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77">
        <f>IF(TeamB!E25="","",TeamB!E25)</f>
      </c>
      <c r="P53" s="373"/>
      <c r="Q53" s="378"/>
      <c r="R53" s="373"/>
      <c r="S53" s="378"/>
      <c r="T53" s="378" t="str">
        <f>IF(TeamB!F25="","",TeamB!F25)</f>
        <v>-</v>
      </c>
      <c r="U53" s="464"/>
      <c r="V53" s="103"/>
      <c r="W53" s="293"/>
      <c r="X53" s="293"/>
      <c r="Y53" s="294"/>
      <c r="Z53" s="104"/>
      <c r="AA53" s="104"/>
      <c r="AB53" s="104"/>
      <c r="AC53" s="249"/>
      <c r="AD53" s="438" t="s">
        <v>252</v>
      </c>
      <c r="AE53" s="439"/>
      <c r="AF53" s="439"/>
      <c r="AG53" s="439"/>
      <c r="AH53" s="439"/>
      <c r="AI53" s="440"/>
      <c r="AJ53" s="572" t="str">
        <f>IF(TeamB!D27="","",TeamB!D27)</f>
        <v>-</v>
      </c>
      <c r="AK53" s="573"/>
      <c r="AL53" s="573"/>
      <c r="AM53" s="573"/>
      <c r="AN53" s="573"/>
      <c r="AO53" s="574"/>
      <c r="AP53" s="297"/>
      <c r="AQ53" s="298"/>
      <c r="AR53" s="299"/>
      <c r="AS53" s="255"/>
      <c r="AT53" s="104"/>
      <c r="AU53" s="635"/>
      <c r="AV53" s="635"/>
      <c r="AW53" s="635"/>
      <c r="AX53" s="635"/>
      <c r="AY53" s="632">
        <f t="shared" si="1"/>
      </c>
      <c r="AZ53" s="299"/>
      <c r="BA53" s="632"/>
      <c r="BB53" s="633"/>
    </row>
    <row r="54" spans="1:54" s="7" customFormat="1" ht="12" customHeight="1">
      <c r="A54" s="638" t="s">
        <v>290</v>
      </c>
      <c r="B54" s="639"/>
      <c r="C54" s="639"/>
      <c r="D54" s="639"/>
      <c r="E54" s="639"/>
      <c r="F54" s="639"/>
      <c r="G54" s="639"/>
      <c r="H54" s="639"/>
      <c r="I54" s="639"/>
      <c r="J54" s="639"/>
      <c r="K54" s="639"/>
      <c r="L54" s="639"/>
      <c r="M54" s="636"/>
      <c r="N54" s="636"/>
      <c r="O54" s="637"/>
      <c r="P54" s="637"/>
      <c r="Q54" s="636"/>
      <c r="R54" s="636"/>
      <c r="S54" s="61"/>
      <c r="T54" s="636"/>
      <c r="U54" s="637"/>
      <c r="V54" s="636" t="s">
        <v>291</v>
      </c>
      <c r="W54" s="637"/>
      <c r="X54" s="637"/>
      <c r="Y54" s="637"/>
      <c r="Z54" s="47"/>
      <c r="AA54" s="47"/>
      <c r="AB54" s="47"/>
      <c r="AC54" s="47"/>
      <c r="AD54" s="47"/>
      <c r="AE54" s="47" t="s">
        <v>292</v>
      </c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 t="s">
        <v>579</v>
      </c>
      <c r="AW54" s="47"/>
      <c r="AX54" s="47"/>
      <c r="AY54" s="47"/>
      <c r="AZ54" s="47"/>
      <c r="BA54" s="47"/>
      <c r="BB54" s="47"/>
    </row>
    <row r="55" spans="1:54" s="7" customFormat="1" ht="12" customHeight="1">
      <c r="A55" s="506" t="s">
        <v>294</v>
      </c>
      <c r="B55" s="445"/>
      <c r="C55" s="319" t="s">
        <v>295</v>
      </c>
      <c r="D55" s="319"/>
      <c r="E55" s="308"/>
      <c r="F55" s="428" t="s">
        <v>296</v>
      </c>
      <c r="G55" s="428"/>
      <c r="H55" s="308"/>
      <c r="I55" s="428" t="s">
        <v>297</v>
      </c>
      <c r="J55" s="428"/>
      <c r="K55" s="428"/>
      <c r="L55" s="320" t="s">
        <v>298</v>
      </c>
      <c r="M55" s="321"/>
      <c r="N55" s="321"/>
      <c r="O55" s="321"/>
      <c r="P55" s="321"/>
      <c r="Q55" s="322"/>
      <c r="R55" s="319" t="s">
        <v>299</v>
      </c>
      <c r="S55" s="308"/>
      <c r="T55" s="308"/>
      <c r="U55" s="308"/>
      <c r="V55" s="427" t="s">
        <v>300</v>
      </c>
      <c r="W55" s="428"/>
      <c r="X55" s="428" t="s">
        <v>301</v>
      </c>
      <c r="Y55" s="308"/>
      <c r="Z55" s="308" t="s">
        <v>302</v>
      </c>
      <c r="AA55" s="319"/>
      <c r="AB55" s="428" t="s">
        <v>303</v>
      </c>
      <c r="AC55" s="445"/>
      <c r="AD55" s="48"/>
      <c r="AE55" s="457" t="s">
        <v>304</v>
      </c>
      <c r="AF55" s="641"/>
      <c r="AG55" s="308" t="s">
        <v>305</v>
      </c>
      <c r="AH55" s="642"/>
      <c r="AI55" s="320" t="s">
        <v>306</v>
      </c>
      <c r="AJ55" s="641"/>
      <c r="AK55" s="308" t="s">
        <v>307</v>
      </c>
      <c r="AL55" s="641"/>
      <c r="AM55" s="308" t="s">
        <v>305</v>
      </c>
      <c r="AN55" s="642"/>
      <c r="AO55" s="308" t="s">
        <v>306</v>
      </c>
      <c r="AP55" s="640"/>
      <c r="AQ55" s="47"/>
      <c r="AR55" s="47"/>
      <c r="AS55" s="47"/>
      <c r="AT55" s="47"/>
      <c r="AU55" s="47"/>
      <c r="AV55" s="288" t="s">
        <v>279</v>
      </c>
      <c r="AW55" s="289"/>
      <c r="AX55" s="289"/>
      <c r="AY55" s="289" t="s">
        <v>304</v>
      </c>
      <c r="AZ55" s="289"/>
      <c r="BA55" s="289" t="s">
        <v>307</v>
      </c>
      <c r="BB55" s="302"/>
    </row>
    <row r="56" spans="1:54" ht="12" customHeight="1">
      <c r="A56" s="578">
        <v>1</v>
      </c>
      <c r="B56" s="579"/>
      <c r="C56" s="60">
        <f>GameSheet!C56</f>
        <v>0</v>
      </c>
      <c r="D56" s="85" t="s">
        <v>288</v>
      </c>
      <c r="E56" s="96">
        <f>GameSheet!E56</f>
        <v>0</v>
      </c>
      <c r="F56" s="206">
        <f>GameSheet!F56</f>
        <v>0</v>
      </c>
      <c r="G56" s="96" t="s">
        <v>268</v>
      </c>
      <c r="H56" s="209">
        <f>GameSheet!H56</f>
        <v>0</v>
      </c>
      <c r="I56" s="210">
        <f>GameSheet!I56</f>
        <v>0</v>
      </c>
      <c r="J56" s="96" t="s">
        <v>268</v>
      </c>
      <c r="K56" s="211">
        <f>GameSheet!K56</f>
        <v>0</v>
      </c>
      <c r="L56" s="514">
        <f>GameSheet!L56</f>
        <v>0</v>
      </c>
      <c r="M56" s="514"/>
      <c r="N56" s="514" t="s">
        <v>268</v>
      </c>
      <c r="O56" s="516"/>
      <c r="P56" s="514">
        <f>GameSheet!P56</f>
        <v>0</v>
      </c>
      <c r="Q56" s="317"/>
      <c r="R56" s="60">
        <f>GameSheet!R56</f>
        <v>0</v>
      </c>
      <c r="S56" s="570" t="s">
        <v>288</v>
      </c>
      <c r="T56" s="571"/>
      <c r="U56" s="60">
        <f>GameSheet!U56</f>
        <v>0</v>
      </c>
      <c r="V56" s="643">
        <f>GameSheet!V56</f>
        <v>0</v>
      </c>
      <c r="W56" s="644"/>
      <c r="X56" s="645" t="str">
        <f>GameSheet!X56</f>
        <v>-</v>
      </c>
      <c r="Y56" s="646"/>
      <c r="Z56" s="647">
        <f>GameSheet!Z56</f>
        <v>0</v>
      </c>
      <c r="AA56" s="648"/>
      <c r="AB56" s="645" t="str">
        <f>GameSheet!AB56</f>
        <v>-</v>
      </c>
      <c r="AC56" s="652"/>
      <c r="AD56" s="49"/>
      <c r="AE56" s="653" t="str">
        <f>GameSheet!AE56</f>
        <v>-</v>
      </c>
      <c r="AF56" s="654"/>
      <c r="AG56" s="371">
        <f>GameSheet!AG56</f>
        <v>0</v>
      </c>
      <c r="AH56" s="294"/>
      <c r="AI56" s="649" t="str">
        <f>GameSheet!AI56</f>
        <v>0</v>
      </c>
      <c r="AJ56" s="650"/>
      <c r="AK56" s="651" t="str">
        <f>GameSheet!AK56</f>
        <v>-</v>
      </c>
      <c r="AL56" s="650"/>
      <c r="AM56" s="371">
        <f>GameSheet!AM56</f>
        <v>0</v>
      </c>
      <c r="AN56" s="294"/>
      <c r="AO56" s="469" t="str">
        <f>GameSheet!AO56</f>
        <v>0</v>
      </c>
      <c r="AP56" s="655"/>
      <c r="AQ56" s="42"/>
      <c r="AR56" s="42"/>
      <c r="AS56" s="42"/>
      <c r="AT56" s="42"/>
      <c r="AU56" s="42"/>
      <c r="AV56" s="656">
        <f>GameSheet!AV56</f>
        <v>0</v>
      </c>
      <c r="AW56" s="657"/>
      <c r="AX56" s="658"/>
      <c r="AY56" s="662" t="str">
        <f>IF(GameSheet!AY56="","",GameSheet!AY56)</f>
        <v>-</v>
      </c>
      <c r="AZ56" s="662"/>
      <c r="BA56" s="662" t="str">
        <f>IF(GameSheet!BA56="","",GameSheet!BA56)</f>
        <v>-</v>
      </c>
      <c r="BB56" s="663"/>
    </row>
    <row r="57" spans="1:54" ht="12" customHeight="1">
      <c r="A57" s="511">
        <v>2</v>
      </c>
      <c r="B57" s="512"/>
      <c r="C57" s="85">
        <f>GameSheet!C57</f>
        <v>0</v>
      </c>
      <c r="D57" s="85" t="s">
        <v>288</v>
      </c>
      <c r="E57" s="85">
        <f>GameSheet!E57</f>
        <v>0</v>
      </c>
      <c r="F57" s="206">
        <f>GameSheet!F57</f>
        <v>0</v>
      </c>
      <c r="G57" s="60" t="s">
        <v>268</v>
      </c>
      <c r="H57" s="209">
        <f>GameSheet!H57</f>
        <v>0</v>
      </c>
      <c r="I57" s="210">
        <f>GameSheet!I57</f>
        <v>0</v>
      </c>
      <c r="J57" s="60" t="s">
        <v>268</v>
      </c>
      <c r="K57" s="211">
        <f>GameSheet!K57</f>
        <v>0</v>
      </c>
      <c r="L57" s="517">
        <f>GameSheet!L57</f>
        <v>0</v>
      </c>
      <c r="M57" s="517"/>
      <c r="N57" s="517" t="s">
        <v>268</v>
      </c>
      <c r="O57" s="518"/>
      <c r="P57" s="517">
        <f>GameSheet!P57</f>
        <v>0</v>
      </c>
      <c r="Q57" s="325"/>
      <c r="R57" s="60">
        <f>GameSheet!R57</f>
        <v>0</v>
      </c>
      <c r="S57" s="513" t="s">
        <v>288</v>
      </c>
      <c r="T57" s="565"/>
      <c r="U57" s="60">
        <f>GameSheet!U57</f>
        <v>0</v>
      </c>
      <c r="V57" s="643" t="str">
        <f>GameSheet!V57</f>
        <v>-</v>
      </c>
      <c r="W57" s="644"/>
      <c r="X57" s="408" t="str">
        <f>GameSheet!X57</f>
        <v>-</v>
      </c>
      <c r="Y57" s="436"/>
      <c r="Z57" s="408" t="str">
        <f>GameSheet!Z57</f>
        <v>-</v>
      </c>
      <c r="AA57" s="435"/>
      <c r="AB57" s="408" t="str">
        <f>GameSheet!AB57</f>
        <v>-</v>
      </c>
      <c r="AC57" s="409"/>
      <c r="AD57" s="49"/>
      <c r="AE57" s="661" t="str">
        <f>GameSheet!AE57</f>
        <v>-</v>
      </c>
      <c r="AF57" s="659"/>
      <c r="AG57" s="371" t="str">
        <f>GameSheet!AG57</f>
        <v>-</v>
      </c>
      <c r="AH57" s="294"/>
      <c r="AI57" s="452" t="str">
        <f>GameSheet!AI57</f>
        <v>-</v>
      </c>
      <c r="AJ57" s="659"/>
      <c r="AK57" s="452" t="str">
        <f>GameSheet!AK57</f>
        <v>-</v>
      </c>
      <c r="AL57" s="659"/>
      <c r="AM57" s="371" t="str">
        <f>GameSheet!AM57</f>
        <v>-</v>
      </c>
      <c r="AN57" s="294"/>
      <c r="AO57" s="452" t="str">
        <f>GameSheet!AO57</f>
        <v>-</v>
      </c>
      <c r="AP57" s="660"/>
      <c r="AQ57" s="42"/>
      <c r="AR57" s="42"/>
      <c r="AS57" s="42"/>
      <c r="AT57" s="42"/>
      <c r="AU57" s="42"/>
      <c r="AV57" s="292">
        <f>IF(GameSheet!AV57="","",GameSheet!AV57)</f>
      </c>
      <c r="AW57" s="293"/>
      <c r="AX57" s="294"/>
      <c r="AY57" s="662">
        <f>IF(GameSheet!AY57="","",GameSheet!AY57)</f>
      </c>
      <c r="AZ57" s="662"/>
      <c r="BA57" s="662">
        <f>IF(GameSheet!BA57="","",GameSheet!BA57)</f>
      </c>
      <c r="BB57" s="663"/>
    </row>
    <row r="58" spans="1:54" ht="12" customHeight="1">
      <c r="A58" s="511">
        <v>3</v>
      </c>
      <c r="B58" s="512"/>
      <c r="C58" s="85">
        <f>GameSheet!C58</f>
        <v>0</v>
      </c>
      <c r="D58" s="85" t="s">
        <v>288</v>
      </c>
      <c r="E58" s="85">
        <f>GameSheet!E58</f>
        <v>0</v>
      </c>
      <c r="F58" s="206">
        <f>GameSheet!F58</f>
        <v>0</v>
      </c>
      <c r="G58" s="60" t="s">
        <v>268</v>
      </c>
      <c r="H58" s="209">
        <f>GameSheet!H58</f>
        <v>0</v>
      </c>
      <c r="I58" s="210">
        <f>GameSheet!I58</f>
        <v>0</v>
      </c>
      <c r="J58" s="60" t="s">
        <v>268</v>
      </c>
      <c r="K58" s="211">
        <f>GameSheet!K58</f>
        <v>0</v>
      </c>
      <c r="L58" s="517">
        <f>GameSheet!L58</f>
        <v>0</v>
      </c>
      <c r="M58" s="517"/>
      <c r="N58" s="517" t="s">
        <v>268</v>
      </c>
      <c r="O58" s="518"/>
      <c r="P58" s="517">
        <f>GameSheet!P58</f>
        <v>0</v>
      </c>
      <c r="Q58" s="325"/>
      <c r="R58" s="60">
        <f>GameSheet!R58</f>
        <v>0</v>
      </c>
      <c r="S58" s="568" t="s">
        <v>288</v>
      </c>
      <c r="T58" s="569"/>
      <c r="U58" s="60">
        <f>GameSheet!U58</f>
        <v>0</v>
      </c>
      <c r="V58" s="643" t="str">
        <f>GameSheet!V58</f>
        <v>-</v>
      </c>
      <c r="W58" s="644"/>
      <c r="X58" s="408" t="str">
        <f>GameSheet!X58</f>
        <v>-</v>
      </c>
      <c r="Y58" s="436"/>
      <c r="Z58" s="408" t="str">
        <f>GameSheet!Z58</f>
        <v>-</v>
      </c>
      <c r="AA58" s="435"/>
      <c r="AB58" s="408" t="str">
        <f>GameSheet!AB58</f>
        <v>-</v>
      </c>
      <c r="AC58" s="409"/>
      <c r="AD58" s="49"/>
      <c r="AE58" s="419" t="s">
        <v>309</v>
      </c>
      <c r="AF58" s="356"/>
      <c r="AG58" s="357"/>
      <c r="AH58" s="619">
        <f>IF(GameSheet!AH58="","",GameSheet!AH58)</f>
      </c>
      <c r="AI58" s="620"/>
      <c r="AJ58" s="621"/>
      <c r="AK58" s="355" t="s">
        <v>310</v>
      </c>
      <c r="AL58" s="356"/>
      <c r="AM58" s="357"/>
      <c r="AN58" s="664">
        <f>IF(GameSheet!AN58="","",GameSheet!AN58)</f>
      </c>
      <c r="AO58" s="665"/>
      <c r="AP58" s="666"/>
      <c r="AQ58" s="42"/>
      <c r="AR58" s="42"/>
      <c r="AS58" s="42"/>
      <c r="AT58" s="42"/>
      <c r="AU58" s="42"/>
      <c r="AV58" s="292">
        <f>IF(GameSheet!AV58="","",GameSheet!AV58)</f>
      </c>
      <c r="AW58" s="293"/>
      <c r="AX58" s="294"/>
      <c r="AY58" s="662">
        <f>IF(GameSheet!AY58="","",GameSheet!AY58)</f>
      </c>
      <c r="AZ58" s="662"/>
      <c r="BA58" s="662">
        <f>IF(GameSheet!BA58="","",GameSheet!BA58)</f>
      </c>
      <c r="BB58" s="663"/>
    </row>
    <row r="59" spans="1:54" ht="12" customHeight="1">
      <c r="A59" s="511" t="s">
        <v>308</v>
      </c>
      <c r="B59" s="512"/>
      <c r="C59" s="85" t="str">
        <f>GameSheet!C59</f>
        <v>-</v>
      </c>
      <c r="D59" s="85" t="s">
        <v>288</v>
      </c>
      <c r="E59" s="85" t="str">
        <f>GameSheet!E59</f>
        <v>-</v>
      </c>
      <c r="F59" s="210" t="str">
        <f>GameSheet!F59</f>
        <v>-</v>
      </c>
      <c r="G59" s="60" t="s">
        <v>268</v>
      </c>
      <c r="H59" s="85" t="str">
        <f>GameSheet!H59</f>
        <v>-</v>
      </c>
      <c r="I59" s="210" t="str">
        <f>GameSheet!I59</f>
        <v>-</v>
      </c>
      <c r="J59" s="60" t="s">
        <v>268</v>
      </c>
      <c r="K59" s="211" t="str">
        <f>GameSheet!K59</f>
        <v>-</v>
      </c>
      <c r="L59" s="513" t="str">
        <f>GameSheet!L59</f>
        <v>-</v>
      </c>
      <c r="M59" s="513"/>
      <c r="N59" s="513" t="s">
        <v>268</v>
      </c>
      <c r="O59" s="515"/>
      <c r="P59" s="513" t="str">
        <f>GameSheet!P59</f>
        <v>-</v>
      </c>
      <c r="Q59" s="313"/>
      <c r="R59" s="60" t="str">
        <f>GameSheet!R59</f>
        <v>-</v>
      </c>
      <c r="S59" s="513" t="s">
        <v>288</v>
      </c>
      <c r="T59" s="565"/>
      <c r="U59" s="60" t="str">
        <f>GameSheet!U59</f>
        <v>-</v>
      </c>
      <c r="V59" s="434" t="str">
        <f>GameSheet!V59</f>
        <v>-</v>
      </c>
      <c r="W59" s="435"/>
      <c r="X59" s="408" t="str">
        <f>GameSheet!X59</f>
        <v>-</v>
      </c>
      <c r="Y59" s="436"/>
      <c r="Z59" s="408" t="str">
        <f>GameSheet!Z59</f>
        <v>-</v>
      </c>
      <c r="AA59" s="435"/>
      <c r="AB59" s="408" t="str">
        <f>GameSheet!AB59</f>
        <v>-</v>
      </c>
      <c r="AC59" s="409"/>
      <c r="AD59" s="49"/>
      <c r="AE59" s="447" t="s">
        <v>312</v>
      </c>
      <c r="AF59" s="321"/>
      <c r="AG59" s="322"/>
      <c r="AH59" s="619" t="str">
        <f>IF(GameSheet!AH59="","",GameSheet!AH59)</f>
        <v>-</v>
      </c>
      <c r="AI59" s="620"/>
      <c r="AJ59" s="621"/>
      <c r="AK59" s="354" t="s">
        <v>313</v>
      </c>
      <c r="AL59" s="321"/>
      <c r="AM59" s="322"/>
      <c r="AN59" s="619" t="str">
        <f>IF(GameSheet!AN59="","",GameSheet!AN59)</f>
        <v>-</v>
      </c>
      <c r="AO59" s="620"/>
      <c r="AP59" s="621"/>
      <c r="AQ59" s="42"/>
      <c r="AR59" s="42"/>
      <c r="AS59" s="42"/>
      <c r="AT59" s="42"/>
      <c r="AU59" s="42"/>
      <c r="AV59" s="292">
        <f>IF(GameSheet!AV59="","",GameSheet!AV59)</f>
      </c>
      <c r="AW59" s="293"/>
      <c r="AX59" s="294"/>
      <c r="AY59" s="662">
        <f>IF(GameSheet!AY59="","",GameSheet!AY59)</f>
      </c>
      <c r="AZ59" s="662"/>
      <c r="BA59" s="662">
        <f>IF(GameSheet!BA59="","",GameSheet!BA59)</f>
      </c>
      <c r="BB59" s="663"/>
    </row>
    <row r="60" spans="1:54" ht="12" customHeight="1">
      <c r="A60" s="593" t="s">
        <v>311</v>
      </c>
      <c r="B60" s="594"/>
      <c r="C60" s="109" t="str">
        <f>GameSheet!C60</f>
        <v>-</v>
      </c>
      <c r="D60" s="109" t="s">
        <v>288</v>
      </c>
      <c r="E60" s="109" t="str">
        <f>GameSheet!E60</f>
        <v>-</v>
      </c>
      <c r="F60" s="210" t="str">
        <f>GameSheet!F60</f>
        <v>-</v>
      </c>
      <c r="G60" s="60" t="s">
        <v>268</v>
      </c>
      <c r="H60" s="60" t="str">
        <f>GameSheet!H60</f>
        <v>-</v>
      </c>
      <c r="I60" s="210" t="str">
        <f>GameSheet!I60</f>
        <v>-</v>
      </c>
      <c r="J60" s="60" t="s">
        <v>268</v>
      </c>
      <c r="K60" s="211" t="str">
        <f>GameSheet!K60</f>
        <v>-</v>
      </c>
      <c r="L60" s="517" t="str">
        <f>GameSheet!L60</f>
        <v>-</v>
      </c>
      <c r="M60" s="517"/>
      <c r="N60" s="517" t="s">
        <v>268</v>
      </c>
      <c r="O60" s="518"/>
      <c r="P60" s="517" t="str">
        <f>GameSheet!P60</f>
        <v>-</v>
      </c>
      <c r="Q60" s="325"/>
      <c r="R60" s="60" t="str">
        <f>GameSheet!R60</f>
        <v>-</v>
      </c>
      <c r="S60" s="517" t="s">
        <v>288</v>
      </c>
      <c r="T60" s="588"/>
      <c r="U60" s="60" t="str">
        <f>GameSheet!U60</f>
        <v>-</v>
      </c>
      <c r="V60" s="433" t="str">
        <f>GameSheet!V60</f>
        <v>-</v>
      </c>
      <c r="W60" s="429"/>
      <c r="X60" s="364" t="str">
        <f>GameSheet!X60</f>
        <v>-</v>
      </c>
      <c r="Y60" s="365"/>
      <c r="Z60" s="364" t="str">
        <f>GameSheet!Z60</f>
        <v>-</v>
      </c>
      <c r="AA60" s="429"/>
      <c r="AB60" s="364" t="str">
        <f>GameSheet!AB60</f>
        <v>-</v>
      </c>
      <c r="AC60" s="430"/>
      <c r="AD60" s="49"/>
      <c r="AE60" s="419" t="s">
        <v>469</v>
      </c>
      <c r="AF60" s="669"/>
      <c r="AG60" s="669"/>
      <c r="AH60" s="669"/>
      <c r="AI60" s="670"/>
      <c r="AJ60" s="671">
        <f>IF(GameSheet!AJ60="","",GameSheet!AJ60)</f>
      </c>
      <c r="AK60" s="672"/>
      <c r="AL60" s="672"/>
      <c r="AM60" s="672"/>
      <c r="AN60" s="672"/>
      <c r="AO60" s="672"/>
      <c r="AP60" s="673"/>
      <c r="AQ60" s="42"/>
      <c r="AR60" s="42"/>
      <c r="AS60" s="42"/>
      <c r="AT60" s="42"/>
      <c r="AU60" s="42"/>
      <c r="AV60" s="292">
        <f>IF(GameSheet!AV60="","",GameSheet!AV60)</f>
      </c>
      <c r="AW60" s="293"/>
      <c r="AX60" s="294"/>
      <c r="AY60" s="662">
        <f>IF(GameSheet!AY60="","",GameSheet!AY60)</f>
      </c>
      <c r="AZ60" s="662"/>
      <c r="BA60" s="662">
        <f>IF(GameSheet!BA60="","",GameSheet!BA60)</f>
      </c>
      <c r="BB60" s="663"/>
    </row>
    <row r="61" spans="1:54" ht="12" customHeight="1">
      <c r="A61" s="471" t="s">
        <v>314</v>
      </c>
      <c r="B61" s="529"/>
      <c r="C61" s="84">
        <f>IF(ISBLANK(C56),"",SUM(C56:C60))</f>
        <v>0</v>
      </c>
      <c r="D61" s="84" t="s">
        <v>288</v>
      </c>
      <c r="E61" s="84">
        <f>IF(ISBLANK(E56),"",SUM(E56:E60))</f>
        <v>0</v>
      </c>
      <c r="F61" s="207">
        <f>SUM(F56:F60)</f>
        <v>0</v>
      </c>
      <c r="G61" s="84" t="s">
        <v>268</v>
      </c>
      <c r="H61" s="84">
        <f>SUM(H56:H60)</f>
        <v>0</v>
      </c>
      <c r="I61" s="207">
        <f>SUM(I56:I60)</f>
        <v>0</v>
      </c>
      <c r="J61" s="84" t="s">
        <v>268</v>
      </c>
      <c r="K61" s="208">
        <f>SUM(K56:K60)</f>
        <v>0</v>
      </c>
      <c r="L61" s="432">
        <f>SUM(L56:M60)</f>
        <v>0</v>
      </c>
      <c r="M61" s="432"/>
      <c r="N61" s="533" t="s">
        <v>268</v>
      </c>
      <c r="O61" s="534"/>
      <c r="P61" s="432">
        <f>SUM(P56:Q60)</f>
        <v>0</v>
      </c>
      <c r="Q61" s="592"/>
      <c r="R61" s="84">
        <f>SUM(R56:R60)</f>
        <v>0</v>
      </c>
      <c r="S61" s="514" t="s">
        <v>288</v>
      </c>
      <c r="T61" s="468"/>
      <c r="U61" s="84">
        <f>SUM(U56:U60)</f>
        <v>0</v>
      </c>
      <c r="V61" s="680">
        <f>GameSheet!V61</f>
        <v>0</v>
      </c>
      <c r="W61" s="674"/>
      <c r="X61" s="667" t="str">
        <f>GameSheet!X61</f>
        <v>-</v>
      </c>
      <c r="Y61" s="668"/>
      <c r="Z61" s="667">
        <f>GameSheet!Z61</f>
        <v>0</v>
      </c>
      <c r="AA61" s="674"/>
      <c r="AB61" s="667" t="str">
        <f>GameSheet!AB61</f>
        <v>-</v>
      </c>
      <c r="AC61" s="675"/>
      <c r="AD61" s="50"/>
      <c r="AE61" s="73"/>
      <c r="AF61" s="73"/>
      <c r="AG61" s="73"/>
      <c r="AH61" s="73"/>
      <c r="AI61" s="73"/>
      <c r="AJ61" s="74"/>
      <c r="AK61" s="74"/>
      <c r="AL61" s="74"/>
      <c r="AM61" s="74"/>
      <c r="AN61" s="74"/>
      <c r="AO61" s="74"/>
      <c r="AP61" s="74"/>
      <c r="AQ61" s="42"/>
      <c r="AR61" s="42"/>
      <c r="AS61" s="42"/>
      <c r="AT61" s="42"/>
      <c r="AU61" s="42"/>
      <c r="AV61" s="292">
        <f>IF(GameSheet!AV61="","",GameSheet!AV61)</f>
      </c>
      <c r="AW61" s="293"/>
      <c r="AX61" s="294"/>
      <c r="AY61" s="662">
        <f>IF(GameSheet!AY61="","",GameSheet!AY61)</f>
      </c>
      <c r="AZ61" s="662"/>
      <c r="BA61" s="662">
        <f>IF(GameSheet!BA61="","",GameSheet!BA61)</f>
      </c>
      <c r="BB61" s="663"/>
    </row>
    <row r="62" spans="1:54" ht="12" customHeight="1">
      <c r="A62" s="676" t="s">
        <v>584</v>
      </c>
      <c r="B62" s="676"/>
      <c r="C62" s="677"/>
      <c r="D62" s="677"/>
      <c r="E62" s="677"/>
      <c r="F62" s="677"/>
      <c r="G62" s="677"/>
      <c r="H62" s="677"/>
      <c r="I62" s="677"/>
      <c r="J62" s="677"/>
      <c r="K62" s="677"/>
      <c r="L62" s="677"/>
      <c r="M62" s="677"/>
      <c r="N62" s="677"/>
      <c r="O62" s="677"/>
      <c r="P62" s="677"/>
      <c r="Q62" s="677"/>
      <c r="R62" s="677"/>
      <c r="S62" s="677"/>
      <c r="T62" s="677"/>
      <c r="U62" s="677"/>
      <c r="V62" s="678"/>
      <c r="W62" s="678"/>
      <c r="X62" s="678"/>
      <c r="Y62" s="678"/>
      <c r="Z62" s="678"/>
      <c r="AA62" s="679"/>
      <c r="AB62" s="679"/>
      <c r="AC62" s="679"/>
      <c r="AD62" s="51"/>
      <c r="AE62" s="51"/>
      <c r="AF62" s="51"/>
      <c r="AG62" s="51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292">
        <f>IF(GameSheet!AV62="","",GameSheet!AV62)</f>
      </c>
      <c r="AW62" s="293"/>
      <c r="AX62" s="294"/>
      <c r="AY62" s="662">
        <f>IF(GameSheet!AY62="","",GameSheet!AY62)</f>
      </c>
      <c r="AZ62" s="662"/>
      <c r="BA62" s="662">
        <f>IF(GameSheet!BA62="","",GameSheet!BA62)</f>
      </c>
      <c r="BB62" s="663"/>
    </row>
    <row r="63" spans="1:54" ht="12" customHeight="1">
      <c r="A63" s="576" t="s">
        <v>474</v>
      </c>
      <c r="B63" s="577"/>
      <c r="C63" s="577"/>
      <c r="D63" s="577"/>
      <c r="E63" s="577"/>
      <c r="F63" s="577"/>
      <c r="G63" s="681" t="str">
        <f>IF(GameSheet!G63="","",GameSheet!G63)</f>
        <v>-</v>
      </c>
      <c r="H63" s="682"/>
      <c r="I63" s="682"/>
      <c r="J63" s="682"/>
      <c r="K63" s="682"/>
      <c r="L63" s="682"/>
      <c r="M63" s="682"/>
      <c r="N63" s="682"/>
      <c r="O63" s="682"/>
      <c r="P63" s="682"/>
      <c r="Q63" s="682"/>
      <c r="R63" s="682"/>
      <c r="S63" s="682"/>
      <c r="T63" s="682"/>
      <c r="U63" s="683"/>
      <c r="V63" s="361" t="s">
        <v>471</v>
      </c>
      <c r="W63" s="362"/>
      <c r="X63" s="362"/>
      <c r="Y63" s="362"/>
      <c r="Z63" s="363"/>
      <c r="AA63" s="684">
        <f>IF(GameSheet!AA63="","",GameSheet!AA63)</f>
      </c>
      <c r="AB63" s="685"/>
      <c r="AC63" s="685"/>
      <c r="AD63" s="685"/>
      <c r="AE63" s="685"/>
      <c r="AF63" s="685"/>
      <c r="AG63" s="686"/>
      <c r="AH63" s="417" t="s">
        <v>470</v>
      </c>
      <c r="AI63" s="687"/>
      <c r="AJ63" s="687"/>
      <c r="AK63" s="687"/>
      <c r="AL63" s="688"/>
      <c r="AM63" s="689">
        <f>IF(GameSheet!AM63="","",GameSheet!AM63)</f>
      </c>
      <c r="AN63" s="690"/>
      <c r="AO63" s="690"/>
      <c r="AP63" s="690"/>
      <c r="AQ63" s="690"/>
      <c r="AR63" s="690"/>
      <c r="AS63" s="691"/>
      <c r="AT63" s="52"/>
      <c r="AU63" s="52"/>
      <c r="AV63" s="292">
        <f>IF(GameSheet!AV63="","",GameSheet!AV63)</f>
      </c>
      <c r="AW63" s="293"/>
      <c r="AX63" s="294"/>
      <c r="AY63" s="662">
        <f>IF(GameSheet!AY63="","",GameSheet!AY63)</f>
      </c>
      <c r="AZ63" s="662"/>
      <c r="BA63" s="662">
        <f>IF(GameSheet!BA63="","",GameSheet!BA63)</f>
      </c>
      <c r="BB63" s="663"/>
    </row>
    <row r="64" spans="1:54" ht="12" customHeight="1">
      <c r="A64" s="589" t="s">
        <v>475</v>
      </c>
      <c r="B64" s="692"/>
      <c r="C64" s="692"/>
      <c r="D64" s="692"/>
      <c r="E64" s="692"/>
      <c r="F64" s="693"/>
      <c r="G64" s="694" t="str">
        <f>IF(GameSheet!G64="","",GameSheet!G64)</f>
        <v>-</v>
      </c>
      <c r="H64" s="563"/>
      <c r="I64" s="563"/>
      <c r="J64" s="563"/>
      <c r="K64" s="563"/>
      <c r="L64" s="563"/>
      <c r="M64" s="563"/>
      <c r="N64" s="563"/>
      <c r="O64" s="563"/>
      <c r="P64" s="563"/>
      <c r="Q64" s="563"/>
      <c r="R64" s="563"/>
      <c r="S64" s="563"/>
      <c r="T64" s="563"/>
      <c r="U64" s="695"/>
      <c r="V64" s="519" t="s">
        <v>471</v>
      </c>
      <c r="W64" s="696"/>
      <c r="X64" s="696"/>
      <c r="Y64" s="696"/>
      <c r="Z64" s="697"/>
      <c r="AA64" s="698">
        <f>IF(GameSheet!AA64="","",GameSheet!AA64)</f>
      </c>
      <c r="AB64" s="699"/>
      <c r="AC64" s="699"/>
      <c r="AD64" s="699"/>
      <c r="AE64" s="699"/>
      <c r="AF64" s="699"/>
      <c r="AG64" s="700"/>
      <c r="AH64" s="410" t="s">
        <v>470</v>
      </c>
      <c r="AI64" s="696"/>
      <c r="AJ64" s="696"/>
      <c r="AK64" s="696"/>
      <c r="AL64" s="697"/>
      <c r="AM64" s="701">
        <f>IF(GameSheet!AM64="","",GameSheet!AM64)</f>
      </c>
      <c r="AN64" s="702"/>
      <c r="AO64" s="702"/>
      <c r="AP64" s="702"/>
      <c r="AQ64" s="702"/>
      <c r="AR64" s="702"/>
      <c r="AS64" s="703"/>
      <c r="AT64" s="52"/>
      <c r="AU64" s="52"/>
      <c r="AV64" s="292">
        <f>IF(GameSheet!AV64="","",GameSheet!AV64)</f>
      </c>
      <c r="AW64" s="293"/>
      <c r="AX64" s="294"/>
      <c r="AY64" s="662">
        <f>IF(GameSheet!AY64="","",GameSheet!AY64)</f>
      </c>
      <c r="AZ64" s="662"/>
      <c r="BA64" s="662">
        <f>IF(GameSheet!BA64="","",GameSheet!BA64)</f>
      </c>
      <c r="BB64" s="663"/>
    </row>
    <row r="65" spans="1:54" ht="12" customHeight="1">
      <c r="A65" s="519" t="s">
        <v>473</v>
      </c>
      <c r="B65" s="704"/>
      <c r="C65" s="704"/>
      <c r="D65" s="704"/>
      <c r="E65" s="704"/>
      <c r="F65" s="705"/>
      <c r="G65" s="315">
        <f>IF(GameSheet!G65="","",GameSheet!G65)</f>
      </c>
      <c r="H65" s="706"/>
      <c r="I65" s="706"/>
      <c r="J65" s="706"/>
      <c r="K65" s="706"/>
      <c r="L65" s="706"/>
      <c r="M65" s="706"/>
      <c r="N65" s="706"/>
      <c r="O65" s="706"/>
      <c r="P65" s="706"/>
      <c r="Q65" s="706"/>
      <c r="R65" s="706"/>
      <c r="S65" s="706"/>
      <c r="T65" s="706"/>
      <c r="U65" s="707"/>
      <c r="V65" s="519" t="s">
        <v>479</v>
      </c>
      <c r="W65" s="696"/>
      <c r="X65" s="696"/>
      <c r="Y65" s="696"/>
      <c r="Z65" s="697"/>
      <c r="AA65" s="698">
        <f>IF(GameSheet!AA65="","",GameSheet!AA65)</f>
      </c>
      <c r="AB65" s="699"/>
      <c r="AC65" s="699"/>
      <c r="AD65" s="699"/>
      <c r="AE65" s="699"/>
      <c r="AF65" s="699"/>
      <c r="AG65" s="700"/>
      <c r="AH65" s="414" t="s">
        <v>360</v>
      </c>
      <c r="AI65" s="696"/>
      <c r="AJ65" s="696"/>
      <c r="AK65" s="696"/>
      <c r="AL65" s="697"/>
      <c r="AM65" s="701">
        <f>IF(GameSheet!AM65="","",GameSheet!AM65)</f>
      </c>
      <c r="AN65" s="702"/>
      <c r="AO65" s="702"/>
      <c r="AP65" s="702"/>
      <c r="AQ65" s="702"/>
      <c r="AR65" s="702"/>
      <c r="AS65" s="703"/>
      <c r="AT65" s="52"/>
      <c r="AU65" s="52"/>
      <c r="AV65" s="292">
        <f>IF(GameSheet!AV65="","",GameSheet!AV65)</f>
      </c>
      <c r="AW65" s="293"/>
      <c r="AX65" s="294"/>
      <c r="AY65" s="662">
        <f>IF(GameSheet!AY65="","",GameSheet!AY65)</f>
      </c>
      <c r="AZ65" s="662"/>
      <c r="BA65" s="662">
        <f>IF(GameSheet!BA65="","",GameSheet!BA65)</f>
      </c>
      <c r="BB65" s="663"/>
    </row>
    <row r="66" spans="1:54" ht="12" customHeight="1">
      <c r="A66" s="519" t="s">
        <v>477</v>
      </c>
      <c r="B66" s="704"/>
      <c r="C66" s="704"/>
      <c r="D66" s="704"/>
      <c r="E66" s="704"/>
      <c r="F66" s="705"/>
      <c r="G66" s="315">
        <f>IF(GameSheet!G66="","",GameSheet!G66)</f>
      </c>
      <c r="H66" s="706"/>
      <c r="I66" s="706"/>
      <c r="J66" s="706"/>
      <c r="K66" s="706"/>
      <c r="L66" s="706"/>
      <c r="M66" s="706"/>
      <c r="N66" s="706"/>
      <c r="O66" s="706"/>
      <c r="P66" s="706"/>
      <c r="Q66" s="706"/>
      <c r="R66" s="706"/>
      <c r="S66" s="706"/>
      <c r="T66" s="706"/>
      <c r="U66" s="707"/>
      <c r="V66" s="519" t="s">
        <v>479</v>
      </c>
      <c r="W66" s="696"/>
      <c r="X66" s="696"/>
      <c r="Y66" s="696"/>
      <c r="Z66" s="697"/>
      <c r="AA66" s="698">
        <f>IF(GameSheet!AA66="","",GameSheet!AA66)</f>
      </c>
      <c r="AB66" s="699"/>
      <c r="AC66" s="699"/>
      <c r="AD66" s="699"/>
      <c r="AE66" s="699"/>
      <c r="AF66" s="699"/>
      <c r="AG66" s="700"/>
      <c r="AH66" s="544" t="s">
        <v>540</v>
      </c>
      <c r="AI66" s="711"/>
      <c r="AJ66" s="711"/>
      <c r="AK66" s="711"/>
      <c r="AL66" s="712"/>
      <c r="AM66" s="715"/>
      <c r="AN66" s="716"/>
      <c r="AO66" s="716"/>
      <c r="AP66" s="716"/>
      <c r="AQ66" s="716"/>
      <c r="AR66" s="716"/>
      <c r="AS66" s="717"/>
      <c r="AT66" s="52"/>
      <c r="AU66" s="52"/>
      <c r="AV66" s="292">
        <f>IF(GameSheet!AV66="","",GameSheet!AV66)</f>
      </c>
      <c r="AW66" s="293"/>
      <c r="AX66" s="294"/>
      <c r="AY66" s="662">
        <f>IF(GameSheet!AY66="","",GameSheet!AY66)</f>
      </c>
      <c r="AZ66" s="662"/>
      <c r="BA66" s="662">
        <f>IF(GameSheet!BA66="","",GameSheet!BA66)</f>
      </c>
      <c r="BB66" s="663"/>
    </row>
    <row r="67" spans="1:54" ht="12" customHeight="1">
      <c r="A67" s="530" t="s">
        <v>478</v>
      </c>
      <c r="B67" s="725"/>
      <c r="C67" s="725"/>
      <c r="D67" s="725"/>
      <c r="E67" s="725"/>
      <c r="F67" s="726"/>
      <c r="G67" s="323">
        <f>IF(GameSheet!G67="","",GameSheet!G67)</f>
      </c>
      <c r="H67" s="727"/>
      <c r="I67" s="727"/>
      <c r="J67" s="727"/>
      <c r="K67" s="727"/>
      <c r="L67" s="727"/>
      <c r="M67" s="727"/>
      <c r="N67" s="727"/>
      <c r="O67" s="727"/>
      <c r="P67" s="727"/>
      <c r="Q67" s="727"/>
      <c r="R67" s="727"/>
      <c r="S67" s="727"/>
      <c r="T67" s="727"/>
      <c r="U67" s="728"/>
      <c r="V67" s="530" t="s">
        <v>472</v>
      </c>
      <c r="W67" s="729"/>
      <c r="X67" s="729"/>
      <c r="Y67" s="729"/>
      <c r="Z67" s="730"/>
      <c r="AA67" s="708">
        <f>IF(GameSheet!AA67="","",GameSheet!AA67)</f>
      </c>
      <c r="AB67" s="709"/>
      <c r="AC67" s="709"/>
      <c r="AD67" s="709"/>
      <c r="AE67" s="709"/>
      <c r="AF67" s="709"/>
      <c r="AG67" s="710"/>
      <c r="AH67" s="713"/>
      <c r="AI67" s="713"/>
      <c r="AJ67" s="713"/>
      <c r="AK67" s="713"/>
      <c r="AL67" s="714"/>
      <c r="AM67" s="718"/>
      <c r="AN67" s="719"/>
      <c r="AO67" s="719"/>
      <c r="AP67" s="719"/>
      <c r="AQ67" s="719"/>
      <c r="AR67" s="719"/>
      <c r="AS67" s="720"/>
      <c r="AT67" s="52"/>
      <c r="AU67" s="52"/>
      <c r="AV67" s="297">
        <f>IF(GameSheet!AV67="","",GameSheet!AV67)</f>
      </c>
      <c r="AW67" s="298"/>
      <c r="AX67" s="299"/>
      <c r="AY67" s="721">
        <f>IF(GameSheet!AY67="","",GameSheet!AY67)</f>
      </c>
      <c r="AZ67" s="721"/>
      <c r="BA67" s="721">
        <f>IF(GameSheet!BA67="","",GameSheet!BA67)</f>
      </c>
      <c r="BB67" s="731"/>
    </row>
    <row r="68" spans="1:54" ht="4.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</row>
    <row r="69" spans="1:54" ht="12" customHeight="1">
      <c r="A69" s="557" t="s">
        <v>315</v>
      </c>
      <c r="B69" s="558"/>
      <c r="C69" s="558"/>
      <c r="D69" s="558"/>
      <c r="E69" s="558"/>
      <c r="F69" s="186"/>
      <c r="G69" s="722"/>
      <c r="H69" s="723"/>
      <c r="I69" s="723"/>
      <c r="J69" s="723"/>
      <c r="K69" s="723"/>
      <c r="L69" s="723"/>
      <c r="M69" s="723"/>
      <c r="N69" s="723"/>
      <c r="O69" s="723"/>
      <c r="P69" s="723"/>
      <c r="Q69" s="723"/>
      <c r="R69" s="723"/>
      <c r="S69" s="723"/>
      <c r="T69" s="723"/>
      <c r="U69" s="723"/>
      <c r="V69" s="723"/>
      <c r="W69" s="723"/>
      <c r="X69" s="723"/>
      <c r="Y69" s="723"/>
      <c r="Z69" s="723"/>
      <c r="AA69" s="723"/>
      <c r="AB69" s="723"/>
      <c r="AC69" s="723"/>
      <c r="AD69" s="723"/>
      <c r="AE69" s="723"/>
      <c r="AF69" s="723"/>
      <c r="AG69" s="723"/>
      <c r="AH69" s="723"/>
      <c r="AI69" s="723"/>
      <c r="AJ69" s="723"/>
      <c r="AK69" s="723"/>
      <c r="AL69" s="723"/>
      <c r="AM69" s="723"/>
      <c r="AN69" s="723"/>
      <c r="AO69" s="723"/>
      <c r="AP69" s="723"/>
      <c r="AQ69" s="723"/>
      <c r="AR69" s="723"/>
      <c r="AS69" s="723"/>
      <c r="AT69" s="723"/>
      <c r="AU69" s="723"/>
      <c r="AV69" s="723"/>
      <c r="AW69" s="723"/>
      <c r="AX69" s="723"/>
      <c r="AY69" s="723"/>
      <c r="AZ69" s="723"/>
      <c r="BA69" s="723"/>
      <c r="BB69" s="724"/>
    </row>
    <row r="70" spans="1:54" ht="11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</row>
    <row r="71" spans="1:54" ht="10.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</row>
  </sheetData>
  <sheetProtection/>
  <mergeCells count="613">
    <mergeCell ref="O42:S42"/>
    <mergeCell ref="B50:N50"/>
    <mergeCell ref="O50:S50"/>
    <mergeCell ref="B52:N52"/>
    <mergeCell ref="O44:S44"/>
    <mergeCell ref="B45:N45"/>
    <mergeCell ref="O45:S45"/>
    <mergeCell ref="O47:S47"/>
    <mergeCell ref="O49:S49"/>
    <mergeCell ref="B51:N51"/>
    <mergeCell ref="O40:S40"/>
    <mergeCell ref="B48:N48"/>
    <mergeCell ref="O48:S48"/>
    <mergeCell ref="B49:N49"/>
    <mergeCell ref="B41:N41"/>
    <mergeCell ref="O41:S41"/>
    <mergeCell ref="B46:N46"/>
    <mergeCell ref="O46:S46"/>
    <mergeCell ref="B47:N47"/>
    <mergeCell ref="B42:N42"/>
    <mergeCell ref="B36:N36"/>
    <mergeCell ref="O36:S36"/>
    <mergeCell ref="B43:N43"/>
    <mergeCell ref="O43:S43"/>
    <mergeCell ref="B44:N44"/>
    <mergeCell ref="B38:N38"/>
    <mergeCell ref="O38:S38"/>
    <mergeCell ref="B39:N39"/>
    <mergeCell ref="O39:S39"/>
    <mergeCell ref="B40:N40"/>
    <mergeCell ref="B32:N32"/>
    <mergeCell ref="O32:S32"/>
    <mergeCell ref="B34:N34"/>
    <mergeCell ref="O34:S34"/>
    <mergeCell ref="B37:N37"/>
    <mergeCell ref="O37:S37"/>
    <mergeCell ref="B33:N33"/>
    <mergeCell ref="O33:S33"/>
    <mergeCell ref="B35:N35"/>
    <mergeCell ref="O35:S35"/>
    <mergeCell ref="T28:U28"/>
    <mergeCell ref="T31:U31"/>
    <mergeCell ref="O31:S31"/>
    <mergeCell ref="B31:N31"/>
    <mergeCell ref="A29:F30"/>
    <mergeCell ref="G29:U30"/>
    <mergeCell ref="B25:N25"/>
    <mergeCell ref="O25:S25"/>
    <mergeCell ref="B26:N26"/>
    <mergeCell ref="O26:S26"/>
    <mergeCell ref="B28:N28"/>
    <mergeCell ref="O28:S28"/>
    <mergeCell ref="B20:N20"/>
    <mergeCell ref="O20:S20"/>
    <mergeCell ref="B27:N27"/>
    <mergeCell ref="O27:S27"/>
    <mergeCell ref="B22:N22"/>
    <mergeCell ref="O22:S22"/>
    <mergeCell ref="B23:N23"/>
    <mergeCell ref="O23:S23"/>
    <mergeCell ref="B24:N24"/>
    <mergeCell ref="O24:S24"/>
    <mergeCell ref="B21:N21"/>
    <mergeCell ref="O21:S21"/>
    <mergeCell ref="B16:N16"/>
    <mergeCell ref="O16:S16"/>
    <mergeCell ref="B17:N17"/>
    <mergeCell ref="O17:S17"/>
    <mergeCell ref="B18:N18"/>
    <mergeCell ref="O18:S18"/>
    <mergeCell ref="B19:N19"/>
    <mergeCell ref="O19:S19"/>
    <mergeCell ref="B8:N8"/>
    <mergeCell ref="O8:S8"/>
    <mergeCell ref="B13:N13"/>
    <mergeCell ref="O13:S13"/>
    <mergeCell ref="B14:N14"/>
    <mergeCell ref="O14:S14"/>
    <mergeCell ref="B11:N11"/>
    <mergeCell ref="O11:S11"/>
    <mergeCell ref="B12:N12"/>
    <mergeCell ref="O12:S12"/>
    <mergeCell ref="B15:N15"/>
    <mergeCell ref="O15:S15"/>
    <mergeCell ref="BA67:BB67"/>
    <mergeCell ref="BA65:BB65"/>
    <mergeCell ref="BA66:BB66"/>
    <mergeCell ref="B6:N6"/>
    <mergeCell ref="B10:N10"/>
    <mergeCell ref="O10:S10"/>
    <mergeCell ref="B9:N9"/>
    <mergeCell ref="O9:S9"/>
    <mergeCell ref="B7:N7"/>
    <mergeCell ref="O7:S7"/>
    <mergeCell ref="A66:F66"/>
    <mergeCell ref="G66:U66"/>
    <mergeCell ref="V66:Z66"/>
    <mergeCell ref="A69:E69"/>
    <mergeCell ref="G69:BB69"/>
    <mergeCell ref="A67:F67"/>
    <mergeCell ref="G67:U67"/>
    <mergeCell ref="V67:Z67"/>
    <mergeCell ref="AA67:AG67"/>
    <mergeCell ref="AA66:AG66"/>
    <mergeCell ref="AV65:AX65"/>
    <mergeCell ref="AY65:AZ65"/>
    <mergeCell ref="AH66:AL67"/>
    <mergeCell ref="AM66:AS67"/>
    <mergeCell ref="AV66:AX66"/>
    <mergeCell ref="AY66:AZ66"/>
    <mergeCell ref="AV67:AX67"/>
    <mergeCell ref="AY67:AZ67"/>
    <mergeCell ref="A65:F65"/>
    <mergeCell ref="G65:U65"/>
    <mergeCell ref="V65:Z65"/>
    <mergeCell ref="AA65:AG65"/>
    <mergeCell ref="AH65:AL65"/>
    <mergeCell ref="AM65:AS65"/>
    <mergeCell ref="BA63:BB63"/>
    <mergeCell ref="A64:F64"/>
    <mergeCell ref="G64:U64"/>
    <mergeCell ref="V64:Z64"/>
    <mergeCell ref="AA64:AG64"/>
    <mergeCell ref="AH64:AL64"/>
    <mergeCell ref="AM64:AS64"/>
    <mergeCell ref="AV64:AX64"/>
    <mergeCell ref="AY64:AZ64"/>
    <mergeCell ref="BA64:BB64"/>
    <mergeCell ref="A63:F63"/>
    <mergeCell ref="G63:U63"/>
    <mergeCell ref="V63:Z63"/>
    <mergeCell ref="AA63:AG63"/>
    <mergeCell ref="AV63:AX63"/>
    <mergeCell ref="AY63:AZ63"/>
    <mergeCell ref="AH63:AL63"/>
    <mergeCell ref="AM63:AS63"/>
    <mergeCell ref="BA61:BB61"/>
    <mergeCell ref="A62:U62"/>
    <mergeCell ref="V62:W62"/>
    <mergeCell ref="X62:Y62"/>
    <mergeCell ref="Z62:AA62"/>
    <mergeCell ref="AB62:AC62"/>
    <mergeCell ref="AV62:AX62"/>
    <mergeCell ref="AY62:AZ62"/>
    <mergeCell ref="S61:T61"/>
    <mergeCell ref="V61:W61"/>
    <mergeCell ref="N61:O61"/>
    <mergeCell ref="AV60:AX60"/>
    <mergeCell ref="AY60:AZ60"/>
    <mergeCell ref="AE60:AI60"/>
    <mergeCell ref="AJ60:AP60"/>
    <mergeCell ref="BA62:BB62"/>
    <mergeCell ref="Z61:AA61"/>
    <mergeCell ref="AB61:AC61"/>
    <mergeCell ref="AV61:AX61"/>
    <mergeCell ref="AY61:AZ61"/>
    <mergeCell ref="BA60:BB60"/>
    <mergeCell ref="AB60:AC60"/>
    <mergeCell ref="A59:B59"/>
    <mergeCell ref="X61:Y61"/>
    <mergeCell ref="Z60:AA60"/>
    <mergeCell ref="S60:T60"/>
    <mergeCell ref="V60:W60"/>
    <mergeCell ref="X60:Y60"/>
    <mergeCell ref="V59:W59"/>
    <mergeCell ref="A61:B61"/>
    <mergeCell ref="AB59:AC59"/>
    <mergeCell ref="AE59:AG59"/>
    <mergeCell ref="AH59:AJ59"/>
    <mergeCell ref="AK59:AM59"/>
    <mergeCell ref="P61:Q61"/>
    <mergeCell ref="A60:B60"/>
    <mergeCell ref="L60:M60"/>
    <mergeCell ref="N60:O60"/>
    <mergeCell ref="P60:Q60"/>
    <mergeCell ref="L61:M61"/>
    <mergeCell ref="BA59:BB59"/>
    <mergeCell ref="AY59:AZ59"/>
    <mergeCell ref="L59:M59"/>
    <mergeCell ref="N59:O59"/>
    <mergeCell ref="P59:Q59"/>
    <mergeCell ref="AN58:AP58"/>
    <mergeCell ref="AV58:AX58"/>
    <mergeCell ref="AN59:AP59"/>
    <mergeCell ref="AV59:AX59"/>
    <mergeCell ref="AH58:AJ58"/>
    <mergeCell ref="AK58:AM58"/>
    <mergeCell ref="S59:T59"/>
    <mergeCell ref="S58:T58"/>
    <mergeCell ref="V58:W58"/>
    <mergeCell ref="A58:B58"/>
    <mergeCell ref="L58:M58"/>
    <mergeCell ref="N58:O58"/>
    <mergeCell ref="P58:Q58"/>
    <mergeCell ref="X59:Y59"/>
    <mergeCell ref="Z59:AA59"/>
    <mergeCell ref="AY56:AZ56"/>
    <mergeCell ref="BA56:BB56"/>
    <mergeCell ref="AY57:AZ57"/>
    <mergeCell ref="BA57:BB57"/>
    <mergeCell ref="X58:Y58"/>
    <mergeCell ref="Z58:AA58"/>
    <mergeCell ref="AY58:AZ58"/>
    <mergeCell ref="BA58:BB58"/>
    <mergeCell ref="Z57:AA57"/>
    <mergeCell ref="AB57:AC57"/>
    <mergeCell ref="AE57:AF57"/>
    <mergeCell ref="AG57:AH57"/>
    <mergeCell ref="AI57:AJ57"/>
    <mergeCell ref="AB58:AC58"/>
    <mergeCell ref="AE58:AG58"/>
    <mergeCell ref="A57:B57"/>
    <mergeCell ref="L57:M57"/>
    <mergeCell ref="N57:O57"/>
    <mergeCell ref="P57:Q57"/>
    <mergeCell ref="AO56:AP56"/>
    <mergeCell ref="AV56:AX56"/>
    <mergeCell ref="AK57:AL57"/>
    <mergeCell ref="AM57:AN57"/>
    <mergeCell ref="AO57:AP57"/>
    <mergeCell ref="AV57:AX57"/>
    <mergeCell ref="Z56:AA56"/>
    <mergeCell ref="AG56:AH56"/>
    <mergeCell ref="AI56:AJ56"/>
    <mergeCell ref="AK56:AL56"/>
    <mergeCell ref="AM56:AN56"/>
    <mergeCell ref="S57:T57"/>
    <mergeCell ref="V57:W57"/>
    <mergeCell ref="AB56:AC56"/>
    <mergeCell ref="AE56:AF56"/>
    <mergeCell ref="X57:Y57"/>
    <mergeCell ref="AM55:AN55"/>
    <mergeCell ref="AY55:AZ55"/>
    <mergeCell ref="BA55:BB55"/>
    <mergeCell ref="A56:B56"/>
    <mergeCell ref="L56:M56"/>
    <mergeCell ref="N56:O56"/>
    <mergeCell ref="P56:Q56"/>
    <mergeCell ref="S56:T56"/>
    <mergeCell ref="V56:W56"/>
    <mergeCell ref="X56:Y56"/>
    <mergeCell ref="V55:W55"/>
    <mergeCell ref="X55:Y55"/>
    <mergeCell ref="AO55:AP55"/>
    <mergeCell ref="AV55:AX55"/>
    <mergeCell ref="Z55:AA55"/>
    <mergeCell ref="AB55:AC55"/>
    <mergeCell ref="AE55:AF55"/>
    <mergeCell ref="AG55:AH55"/>
    <mergeCell ref="AI55:AJ55"/>
    <mergeCell ref="AK55:AL55"/>
    <mergeCell ref="V54:Y54"/>
    <mergeCell ref="F55:H55"/>
    <mergeCell ref="I55:K55"/>
    <mergeCell ref="M54:P54"/>
    <mergeCell ref="Q54:R54"/>
    <mergeCell ref="A54:L54"/>
    <mergeCell ref="A55:B55"/>
    <mergeCell ref="C55:E55"/>
    <mergeCell ref="L55:Q55"/>
    <mergeCell ref="R55:U55"/>
    <mergeCell ref="AP51:AR51"/>
    <mergeCell ref="AP52:AR52"/>
    <mergeCell ref="B53:N53"/>
    <mergeCell ref="O53:S53"/>
    <mergeCell ref="AU53:AX53"/>
    <mergeCell ref="T54:U54"/>
    <mergeCell ref="AP53:AR53"/>
    <mergeCell ref="T53:U53"/>
    <mergeCell ref="W53:Y53"/>
    <mergeCell ref="AJ53:AO53"/>
    <mergeCell ref="O52:S52"/>
    <mergeCell ref="T51:U51"/>
    <mergeCell ref="W51:Y51"/>
    <mergeCell ref="AH51:AI51"/>
    <mergeCell ref="T52:U52"/>
    <mergeCell ref="W52:Y52"/>
    <mergeCell ref="AH52:AI52"/>
    <mergeCell ref="O51:S51"/>
    <mergeCell ref="BA53:BB53"/>
    <mergeCell ref="AU52:AX52"/>
    <mergeCell ref="AY52:AZ52"/>
    <mergeCell ref="BA52:BB52"/>
    <mergeCell ref="AY53:AZ53"/>
    <mergeCell ref="AD53:AI53"/>
    <mergeCell ref="BA51:BB51"/>
    <mergeCell ref="BA49:BB49"/>
    <mergeCell ref="AU50:AX50"/>
    <mergeCell ref="AY50:AZ50"/>
    <mergeCell ref="BA50:BB50"/>
    <mergeCell ref="AU51:AX51"/>
    <mergeCell ref="AY51:AZ51"/>
    <mergeCell ref="AP49:AR49"/>
    <mergeCell ref="AU49:AX49"/>
    <mergeCell ref="AY49:AZ49"/>
    <mergeCell ref="T50:U50"/>
    <mergeCell ref="W50:Y50"/>
    <mergeCell ref="AH50:AI50"/>
    <mergeCell ref="T49:U49"/>
    <mergeCell ref="W49:Y49"/>
    <mergeCell ref="AH49:AI49"/>
    <mergeCell ref="AP50:AR50"/>
    <mergeCell ref="BA47:BB47"/>
    <mergeCell ref="AU48:AX48"/>
    <mergeCell ref="AY48:AZ48"/>
    <mergeCell ref="BA48:BB48"/>
    <mergeCell ref="AP47:AR47"/>
    <mergeCell ref="AU47:AX47"/>
    <mergeCell ref="AY47:AZ47"/>
    <mergeCell ref="AP48:AR48"/>
    <mergeCell ref="T48:U48"/>
    <mergeCell ref="W48:Y48"/>
    <mergeCell ref="AH48:AI48"/>
    <mergeCell ref="T47:U47"/>
    <mergeCell ref="W47:Y47"/>
    <mergeCell ref="AH47:AI47"/>
    <mergeCell ref="BA45:BB45"/>
    <mergeCell ref="AU46:AX46"/>
    <mergeCell ref="AY46:AZ46"/>
    <mergeCell ref="BA46:BB46"/>
    <mergeCell ref="AP45:AR45"/>
    <mergeCell ref="AU45:AX45"/>
    <mergeCell ref="AY45:AZ45"/>
    <mergeCell ref="AP46:AR46"/>
    <mergeCell ref="T46:U46"/>
    <mergeCell ref="W46:Y46"/>
    <mergeCell ref="AH46:AI46"/>
    <mergeCell ref="T45:U45"/>
    <mergeCell ref="W45:Y45"/>
    <mergeCell ref="AH45:AI45"/>
    <mergeCell ref="BA43:BB43"/>
    <mergeCell ref="AU44:AX44"/>
    <mergeCell ref="AY44:AZ44"/>
    <mergeCell ref="BA44:BB44"/>
    <mergeCell ref="AP43:AR43"/>
    <mergeCell ref="AU43:AX43"/>
    <mergeCell ref="AY43:AZ43"/>
    <mergeCell ref="AP44:AR44"/>
    <mergeCell ref="T44:U44"/>
    <mergeCell ref="W44:Y44"/>
    <mergeCell ref="AH44:AI44"/>
    <mergeCell ref="T43:U43"/>
    <mergeCell ref="W43:Y43"/>
    <mergeCell ref="AH43:AI43"/>
    <mergeCell ref="BA41:BB41"/>
    <mergeCell ref="AU42:AX42"/>
    <mergeCell ref="AY42:AZ42"/>
    <mergeCell ref="BA42:BB42"/>
    <mergeCell ref="AP41:AR41"/>
    <mergeCell ref="AU41:AX41"/>
    <mergeCell ref="AY41:AZ41"/>
    <mergeCell ref="AP42:AR42"/>
    <mergeCell ref="T42:U42"/>
    <mergeCell ref="W42:Y42"/>
    <mergeCell ref="AH42:AI42"/>
    <mergeCell ref="T41:U41"/>
    <mergeCell ref="W41:Y41"/>
    <mergeCell ref="AH41:AI41"/>
    <mergeCell ref="BA39:BB39"/>
    <mergeCell ref="AU40:AX40"/>
    <mergeCell ref="AY40:AZ40"/>
    <mergeCell ref="BA40:BB40"/>
    <mergeCell ref="AU39:AX39"/>
    <mergeCell ref="AY39:AZ39"/>
    <mergeCell ref="AU37:AX37"/>
    <mergeCell ref="T40:U40"/>
    <mergeCell ref="W40:Y40"/>
    <mergeCell ref="AH40:AI40"/>
    <mergeCell ref="T39:U39"/>
    <mergeCell ref="W39:Y39"/>
    <mergeCell ref="AH39:AI39"/>
    <mergeCell ref="AP40:AR40"/>
    <mergeCell ref="AP39:AR39"/>
    <mergeCell ref="AY36:AZ36"/>
    <mergeCell ref="BA36:BB36"/>
    <mergeCell ref="AP36:AR36"/>
    <mergeCell ref="AP38:AR38"/>
    <mergeCell ref="BA37:BB37"/>
    <mergeCell ref="AU38:AX38"/>
    <mergeCell ref="AY38:AZ38"/>
    <mergeCell ref="BA38:BB38"/>
    <mergeCell ref="AY37:AZ37"/>
    <mergeCell ref="AP37:AR37"/>
    <mergeCell ref="BA35:BB35"/>
    <mergeCell ref="AU35:AX35"/>
    <mergeCell ref="AY35:AZ35"/>
    <mergeCell ref="T38:U38"/>
    <mergeCell ref="W38:Y38"/>
    <mergeCell ref="AH38:AI38"/>
    <mergeCell ref="T37:U37"/>
    <mergeCell ref="W37:Y37"/>
    <mergeCell ref="AH37:AI37"/>
    <mergeCell ref="AU36:AX36"/>
    <mergeCell ref="T36:U36"/>
    <mergeCell ref="W36:Y36"/>
    <mergeCell ref="AH36:AI36"/>
    <mergeCell ref="AP35:AR35"/>
    <mergeCell ref="T35:U35"/>
    <mergeCell ref="W35:Y35"/>
    <mergeCell ref="AH35:AI35"/>
    <mergeCell ref="T33:U33"/>
    <mergeCell ref="W33:Y33"/>
    <mergeCell ref="AH33:AI33"/>
    <mergeCell ref="AP33:AR33"/>
    <mergeCell ref="T34:U34"/>
    <mergeCell ref="W34:Y34"/>
    <mergeCell ref="AH34:AI34"/>
    <mergeCell ref="AP34:AR34"/>
    <mergeCell ref="W31:Y31"/>
    <mergeCell ref="AU32:AX32"/>
    <mergeCell ref="AY32:AZ32"/>
    <mergeCell ref="T32:U32"/>
    <mergeCell ref="W32:Y32"/>
    <mergeCell ref="AH32:AI32"/>
    <mergeCell ref="AP32:AR32"/>
    <mergeCell ref="AH31:AI31"/>
    <mergeCell ref="AP31:AR31"/>
    <mergeCell ref="AU31:AX31"/>
    <mergeCell ref="V29:AC30"/>
    <mergeCell ref="AD29:AI30"/>
    <mergeCell ref="AY28:AZ28"/>
    <mergeCell ref="BA28:BB28"/>
    <mergeCell ref="W28:Y28"/>
    <mergeCell ref="AP28:AR28"/>
    <mergeCell ref="AU28:AX28"/>
    <mergeCell ref="AJ28:AO28"/>
    <mergeCell ref="AD28:AI28"/>
    <mergeCell ref="AJ29:AO52"/>
    <mergeCell ref="AY33:AZ33"/>
    <mergeCell ref="BA33:BB33"/>
    <mergeCell ref="AP29:BB30"/>
    <mergeCell ref="AU34:AX34"/>
    <mergeCell ref="AY34:AZ34"/>
    <mergeCell ref="BA34:BB34"/>
    <mergeCell ref="AU33:AX33"/>
    <mergeCell ref="AY31:AZ31"/>
    <mergeCell ref="BA31:BB31"/>
    <mergeCell ref="BA32:BB32"/>
    <mergeCell ref="AU27:AX27"/>
    <mergeCell ref="AY27:AZ27"/>
    <mergeCell ref="BA27:BB27"/>
    <mergeCell ref="T27:U27"/>
    <mergeCell ref="W27:Y27"/>
    <mergeCell ref="T26:U26"/>
    <mergeCell ref="W26:Y26"/>
    <mergeCell ref="AH26:AI26"/>
    <mergeCell ref="AH27:AI27"/>
    <mergeCell ref="AP27:AR27"/>
    <mergeCell ref="AU25:AX25"/>
    <mergeCell ref="AY25:AZ25"/>
    <mergeCell ref="BA25:BB25"/>
    <mergeCell ref="AP26:AR26"/>
    <mergeCell ref="AU26:AX26"/>
    <mergeCell ref="AY26:AZ26"/>
    <mergeCell ref="BA26:BB26"/>
    <mergeCell ref="AP25:AR25"/>
    <mergeCell ref="T25:U25"/>
    <mergeCell ref="W25:Y25"/>
    <mergeCell ref="AH25:AI25"/>
    <mergeCell ref="AH24:AI24"/>
    <mergeCell ref="AP23:AR23"/>
    <mergeCell ref="AU23:AX23"/>
    <mergeCell ref="W23:Y23"/>
    <mergeCell ref="AH23:AI23"/>
    <mergeCell ref="T24:U24"/>
    <mergeCell ref="W24:Y24"/>
    <mergeCell ref="AY23:AZ23"/>
    <mergeCell ref="T21:U21"/>
    <mergeCell ref="W21:Y21"/>
    <mergeCell ref="AH21:AI21"/>
    <mergeCell ref="BA23:BB23"/>
    <mergeCell ref="AP24:AR24"/>
    <mergeCell ref="AU24:AX24"/>
    <mergeCell ref="AY24:AZ24"/>
    <mergeCell ref="BA24:BB24"/>
    <mergeCell ref="T23:U23"/>
    <mergeCell ref="T22:U22"/>
    <mergeCell ref="W22:Y22"/>
    <mergeCell ref="AH22:AI22"/>
    <mergeCell ref="BA21:BB21"/>
    <mergeCell ref="AP22:AR22"/>
    <mergeCell ref="AU22:AX22"/>
    <mergeCell ref="AY22:AZ22"/>
    <mergeCell ref="BA22:BB22"/>
    <mergeCell ref="AP21:AR21"/>
    <mergeCell ref="T20:U20"/>
    <mergeCell ref="W20:Y20"/>
    <mergeCell ref="AH20:AI20"/>
    <mergeCell ref="AP19:AR19"/>
    <mergeCell ref="AU21:AX21"/>
    <mergeCell ref="AY21:AZ21"/>
    <mergeCell ref="AP20:AR20"/>
    <mergeCell ref="AU20:AX20"/>
    <mergeCell ref="AY20:AZ20"/>
    <mergeCell ref="AJ4:AO27"/>
    <mergeCell ref="AP18:AR18"/>
    <mergeCell ref="AU18:AX18"/>
    <mergeCell ref="AY18:AZ18"/>
    <mergeCell ref="BA20:BB20"/>
    <mergeCell ref="BA18:BB18"/>
    <mergeCell ref="AU19:AX19"/>
    <mergeCell ref="AY19:AZ19"/>
    <mergeCell ref="BA19:BB19"/>
    <mergeCell ref="AU17:AX17"/>
    <mergeCell ref="T17:U17"/>
    <mergeCell ref="W17:Y17"/>
    <mergeCell ref="AH17:AI17"/>
    <mergeCell ref="T19:U19"/>
    <mergeCell ref="W19:Y19"/>
    <mergeCell ref="AH19:AI19"/>
    <mergeCell ref="T18:U18"/>
    <mergeCell ref="W18:Y18"/>
    <mergeCell ref="AH18:AI18"/>
    <mergeCell ref="BA14:BB14"/>
    <mergeCell ref="AU15:AX15"/>
    <mergeCell ref="AY15:AZ15"/>
    <mergeCell ref="BA15:BB15"/>
    <mergeCell ref="AY14:AZ14"/>
    <mergeCell ref="AY17:AZ17"/>
    <mergeCell ref="BA17:BB17"/>
    <mergeCell ref="AY16:AZ16"/>
    <mergeCell ref="AU16:AX16"/>
    <mergeCell ref="BA16:BB16"/>
    <mergeCell ref="T15:U15"/>
    <mergeCell ref="W15:Y15"/>
    <mergeCell ref="AH15:AI15"/>
    <mergeCell ref="T16:U16"/>
    <mergeCell ref="W16:Y16"/>
    <mergeCell ref="AH16:AI16"/>
    <mergeCell ref="BA12:BB12"/>
    <mergeCell ref="AU13:AX13"/>
    <mergeCell ref="AY13:AZ13"/>
    <mergeCell ref="BA13:BB13"/>
    <mergeCell ref="AY12:AZ12"/>
    <mergeCell ref="AU12:AX12"/>
    <mergeCell ref="W8:Y8"/>
    <mergeCell ref="T12:U12"/>
    <mergeCell ref="W12:Y12"/>
    <mergeCell ref="AH12:AI12"/>
    <mergeCell ref="T14:U14"/>
    <mergeCell ref="W14:Y14"/>
    <mergeCell ref="AH14:AI14"/>
    <mergeCell ref="T13:U13"/>
    <mergeCell ref="W13:Y13"/>
    <mergeCell ref="AH13:AI13"/>
    <mergeCell ref="T10:U10"/>
    <mergeCell ref="W10:Y10"/>
    <mergeCell ref="AH6:AI6"/>
    <mergeCell ref="T11:U11"/>
    <mergeCell ref="W11:Y11"/>
    <mergeCell ref="T9:U9"/>
    <mergeCell ref="T8:U8"/>
    <mergeCell ref="W9:Y9"/>
    <mergeCell ref="AH9:AI9"/>
    <mergeCell ref="AH8:AI8"/>
    <mergeCell ref="AP10:AR10"/>
    <mergeCell ref="AH11:AI11"/>
    <mergeCell ref="AH7:AI7"/>
    <mergeCell ref="AH10:AI10"/>
    <mergeCell ref="AP8:AR8"/>
    <mergeCell ref="AP9:AR9"/>
    <mergeCell ref="T7:U7"/>
    <mergeCell ref="W7:Y7"/>
    <mergeCell ref="AY7:AZ7"/>
    <mergeCell ref="BA7:BB7"/>
    <mergeCell ref="AU6:AX6"/>
    <mergeCell ref="T6:U6"/>
    <mergeCell ref="W6:Y6"/>
    <mergeCell ref="AY6:AZ6"/>
    <mergeCell ref="A4:F5"/>
    <mergeCell ref="G4:U5"/>
    <mergeCell ref="V4:AC5"/>
    <mergeCell ref="AD4:AI5"/>
    <mergeCell ref="BA6:BB6"/>
    <mergeCell ref="AP6:AR6"/>
    <mergeCell ref="O6:S6"/>
    <mergeCell ref="AU8:AX8"/>
    <mergeCell ref="AP17:AR17"/>
    <mergeCell ref="AU11:AX11"/>
    <mergeCell ref="AP16:AR16"/>
    <mergeCell ref="AP15:AR15"/>
    <mergeCell ref="AU14:AX14"/>
    <mergeCell ref="AP12:AR12"/>
    <mergeCell ref="AP14:AR14"/>
    <mergeCell ref="AP13:AR13"/>
    <mergeCell ref="AP11:AR11"/>
    <mergeCell ref="AY11:AZ11"/>
    <mergeCell ref="BA11:BB11"/>
    <mergeCell ref="AU10:AX10"/>
    <mergeCell ref="AY9:AZ9"/>
    <mergeCell ref="BA9:BB9"/>
    <mergeCell ref="AY10:AZ10"/>
    <mergeCell ref="BA10:BB10"/>
    <mergeCell ref="AU9:AX9"/>
    <mergeCell ref="BA8:BB8"/>
    <mergeCell ref="AU7:AX7"/>
    <mergeCell ref="AR2:AT2"/>
    <mergeCell ref="AM2:AN2"/>
    <mergeCell ref="AU2:AW2"/>
    <mergeCell ref="AP4:BB5"/>
    <mergeCell ref="AP7:AR7"/>
    <mergeCell ref="AO2:AQ2"/>
    <mergeCell ref="AX2:AZ2"/>
    <mergeCell ref="AY8:AZ8"/>
    <mergeCell ref="BA2:BB2"/>
    <mergeCell ref="A1:V1"/>
    <mergeCell ref="Y1:AO1"/>
    <mergeCell ref="A2:B2"/>
    <mergeCell ref="C2:S2"/>
    <mergeCell ref="T2:V2"/>
    <mergeCell ref="W2:AD2"/>
    <mergeCell ref="AE2:AF2"/>
    <mergeCell ref="AG2:AL2"/>
  </mergeCells>
  <dataValidations count="5">
    <dataValidation type="list" allowBlank="1" showInputMessage="1" showErrorMessage="1" sqref="AF7:AF27 AF32:AF52">
      <formula1>gka</formula1>
    </dataValidation>
    <dataValidation type="list" allowBlank="1" showInputMessage="1" showErrorMessage="1" sqref="AG7:AG27 AG32:AG52">
      <formula1>gkb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AU7:AX28 AU32:AX53">
      <formula1>PENALTY</formula1>
    </dataValidation>
  </dataValidations>
  <printOptions horizontalCentered="1" verticalCentered="1"/>
  <pageMargins left="0" right="0" top="0.1968503937007874" bottom="0" header="0" footer="0.35433070866141736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O80"/>
  <sheetViews>
    <sheetView showGridLines="0" zoomScalePageLayoutView="0" workbookViewId="0" topLeftCell="A1">
      <selection activeCell="N1" sqref="N1"/>
    </sheetView>
  </sheetViews>
  <sheetFormatPr defaultColWidth="9.00390625" defaultRowHeight="13.5"/>
  <cols>
    <col min="1" max="1" width="5.875" style="156" customWidth="1"/>
    <col min="2" max="2" width="9.625" style="156" customWidth="1"/>
    <col min="3" max="3" width="9.875" style="157" customWidth="1"/>
    <col min="4" max="4" width="25.875" style="157" customWidth="1"/>
    <col min="5" max="5" width="5.875" style="157" customWidth="1"/>
    <col min="6" max="6" width="8.75390625" style="157" customWidth="1"/>
    <col min="7" max="7" width="5.75390625" style="156" customWidth="1"/>
    <col min="8" max="8" width="7.00390625" style="157" customWidth="1"/>
    <col min="9" max="9" width="15.625" style="156" customWidth="1"/>
    <col min="10" max="10" width="16.50390625" style="156" customWidth="1"/>
    <col min="11" max="13" width="3.75390625" style="156" customWidth="1"/>
    <col min="14" max="16384" width="9.00390625" style="156" customWidth="1"/>
  </cols>
  <sheetData>
    <row r="2" spans="2:6" ht="60" customHeight="1" thickBot="1">
      <c r="B2" s="735" t="s">
        <v>19</v>
      </c>
      <c r="C2" s="736"/>
      <c r="D2" s="736"/>
      <c r="E2" s="736"/>
      <c r="F2" s="737"/>
    </row>
    <row r="3" spans="2:13" ht="27" customHeight="1" thickBot="1">
      <c r="B3" s="158" t="s">
        <v>20</v>
      </c>
      <c r="C3" s="159" t="s">
        <v>21</v>
      </c>
      <c r="D3" s="160" t="s">
        <v>22</v>
      </c>
      <c r="E3" s="161" t="s">
        <v>23</v>
      </c>
      <c r="F3" s="161" t="s">
        <v>24</v>
      </c>
      <c r="H3" s="162" t="s">
        <v>20</v>
      </c>
      <c r="I3" s="163" t="s">
        <v>25</v>
      </c>
      <c r="J3" s="164" t="s">
        <v>26</v>
      </c>
      <c r="K3" s="177" t="s">
        <v>780</v>
      </c>
      <c r="L3" s="177" t="s">
        <v>776</v>
      </c>
      <c r="M3" s="177" t="s">
        <v>777</v>
      </c>
    </row>
    <row r="4" spans="1:13" ht="13.5" thickTop="1">
      <c r="A4" s="216" t="s">
        <v>768</v>
      </c>
      <c r="B4" s="239"/>
      <c r="C4" s="242" t="s">
        <v>563</v>
      </c>
      <c r="D4" s="166" t="str">
        <f>IF(B4="","-",VLOOKUP(B4,$H$4:$I$80,2,FALSE))</f>
        <v>-</v>
      </c>
      <c r="E4" s="245"/>
      <c r="F4" s="165" t="s">
        <v>823</v>
      </c>
      <c r="H4" s="167" t="s">
        <v>27</v>
      </c>
      <c r="I4" s="168"/>
      <c r="J4" s="168"/>
      <c r="K4" s="177"/>
      <c r="L4" s="177"/>
      <c r="M4" s="177"/>
    </row>
    <row r="5" spans="1:13" ht="13.5" thickBot="1">
      <c r="A5" s="216" t="s">
        <v>769</v>
      </c>
      <c r="B5" s="240"/>
      <c r="C5" s="243" t="str">
        <f aca="true" t="shared" si="0" ref="C5:C25">IF(B5="","-",VLOOKUP(B5,$H$4:$M$80,5,FALSE))</f>
        <v>-</v>
      </c>
      <c r="D5" s="170" t="str">
        <f>IF(B5="","-",VLOOKUP(B5,$H$4:$I$80,2,FALSE))</f>
        <v>-</v>
      </c>
      <c r="E5" s="246"/>
      <c r="F5" s="169" t="str">
        <f>IF(D5="-","-","G")</f>
        <v>-</v>
      </c>
      <c r="H5" s="167" t="s">
        <v>28</v>
      </c>
      <c r="I5" s="168"/>
      <c r="J5" s="168"/>
      <c r="K5" s="177"/>
      <c r="L5" s="177"/>
      <c r="M5" s="177"/>
    </row>
    <row r="6" spans="2:13" ht="12.75">
      <c r="B6" s="239"/>
      <c r="C6" s="242" t="str">
        <f t="shared" si="0"/>
        <v>-</v>
      </c>
      <c r="D6" s="171" t="str">
        <f aca="true" t="shared" si="1" ref="D6:D27">IF(B6="","-",VLOOKUP(B6,$H$4:$I$80,2,FALSE))</f>
        <v>-</v>
      </c>
      <c r="E6" s="242"/>
      <c r="F6" s="242" t="str">
        <f>IF(B6="","-",VLOOKUP(B6,$H$4:$M$80,4,FALSE))</f>
        <v>-</v>
      </c>
      <c r="H6" s="167" t="s">
        <v>29</v>
      </c>
      <c r="I6" s="168"/>
      <c r="J6" s="168"/>
      <c r="K6" s="177"/>
      <c r="L6" s="177"/>
      <c r="M6" s="177"/>
    </row>
    <row r="7" spans="2:15" ht="12.75">
      <c r="B7" s="241"/>
      <c r="C7" s="244" t="str">
        <f t="shared" si="0"/>
        <v>-</v>
      </c>
      <c r="D7" s="172" t="str">
        <f t="shared" si="1"/>
        <v>-</v>
      </c>
      <c r="E7" s="244"/>
      <c r="F7" s="244" t="str">
        <f aca="true" t="shared" si="2" ref="F7:F25">IF(B7="","-",VLOOKUP(B7,$H$4:$M$80,4,FALSE))</f>
        <v>-</v>
      </c>
      <c r="H7" s="167" t="s">
        <v>30</v>
      </c>
      <c r="I7" s="168"/>
      <c r="J7" s="168"/>
      <c r="K7" s="177"/>
      <c r="L7" s="177"/>
      <c r="M7" s="177"/>
      <c r="O7" s="173"/>
    </row>
    <row r="8" spans="2:15" ht="12.75">
      <c r="B8" s="241"/>
      <c r="C8" s="244" t="str">
        <f t="shared" si="0"/>
        <v>-</v>
      </c>
      <c r="D8" s="172" t="str">
        <f t="shared" si="1"/>
        <v>-</v>
      </c>
      <c r="E8" s="244">
        <f aca="true" t="shared" si="3" ref="E8:E25">IF((IF(B8="","",VLOOKUP(B8,$H$4:$M$80,6,FALSE)))="","",(IF(B8="","",VLOOKUP(B8,$H$4:$M$80,6,FALSE))))</f>
      </c>
      <c r="F8" s="244" t="str">
        <f t="shared" si="2"/>
        <v>-</v>
      </c>
      <c r="H8" s="167" t="s">
        <v>31</v>
      </c>
      <c r="I8" s="168"/>
      <c r="J8" s="168"/>
      <c r="K8" s="177"/>
      <c r="L8" s="177"/>
      <c r="M8" s="177"/>
      <c r="O8" s="173"/>
    </row>
    <row r="9" spans="2:15" ht="12.75">
      <c r="B9" s="241"/>
      <c r="C9" s="244" t="str">
        <f t="shared" si="0"/>
        <v>-</v>
      </c>
      <c r="D9" s="172" t="str">
        <f t="shared" si="1"/>
        <v>-</v>
      </c>
      <c r="E9" s="244"/>
      <c r="F9" s="244" t="str">
        <f t="shared" si="2"/>
        <v>-</v>
      </c>
      <c r="H9" s="167" t="s">
        <v>32</v>
      </c>
      <c r="I9" s="168"/>
      <c r="J9" s="168"/>
      <c r="K9" s="177"/>
      <c r="L9" s="177"/>
      <c r="M9" s="177"/>
      <c r="O9" s="173"/>
    </row>
    <row r="10" spans="2:15" ht="12.75">
      <c r="B10" s="241"/>
      <c r="C10" s="244" t="str">
        <f t="shared" si="0"/>
        <v>-</v>
      </c>
      <c r="D10" s="172" t="str">
        <f t="shared" si="1"/>
        <v>-</v>
      </c>
      <c r="E10" s="244">
        <f t="shared" si="3"/>
      </c>
      <c r="F10" s="244" t="str">
        <f t="shared" si="2"/>
        <v>-</v>
      </c>
      <c r="H10" s="167" t="s">
        <v>33</v>
      </c>
      <c r="I10" s="168"/>
      <c r="J10" s="168"/>
      <c r="K10" s="177"/>
      <c r="L10" s="177"/>
      <c r="M10" s="177"/>
      <c r="O10" s="173"/>
    </row>
    <row r="11" spans="2:15" ht="12.75">
      <c r="B11" s="241"/>
      <c r="C11" s="244" t="str">
        <f t="shared" si="0"/>
        <v>-</v>
      </c>
      <c r="D11" s="172" t="str">
        <f t="shared" si="1"/>
        <v>-</v>
      </c>
      <c r="E11" s="244"/>
      <c r="F11" s="244" t="str">
        <f t="shared" si="2"/>
        <v>-</v>
      </c>
      <c r="H11" s="167" t="s">
        <v>34</v>
      </c>
      <c r="I11" s="168"/>
      <c r="J11" s="168"/>
      <c r="K11" s="177"/>
      <c r="L11" s="177"/>
      <c r="M11" s="177"/>
      <c r="O11" s="173"/>
    </row>
    <row r="12" spans="2:15" ht="12.75">
      <c r="B12" s="241"/>
      <c r="C12" s="244" t="str">
        <f t="shared" si="0"/>
        <v>-</v>
      </c>
      <c r="D12" s="172" t="str">
        <f t="shared" si="1"/>
        <v>-</v>
      </c>
      <c r="E12" s="244">
        <f t="shared" si="3"/>
      </c>
      <c r="F12" s="244" t="str">
        <f t="shared" si="2"/>
        <v>-</v>
      </c>
      <c r="H12" s="167" t="s">
        <v>35</v>
      </c>
      <c r="I12" s="168"/>
      <c r="J12" s="168"/>
      <c r="K12" s="177"/>
      <c r="L12" s="177"/>
      <c r="M12" s="177"/>
      <c r="O12" s="173"/>
    </row>
    <row r="13" spans="2:13" ht="12.75">
      <c r="B13" s="241"/>
      <c r="C13" s="244" t="str">
        <f t="shared" si="0"/>
        <v>-</v>
      </c>
      <c r="D13" s="172" t="str">
        <f t="shared" si="1"/>
        <v>-</v>
      </c>
      <c r="E13" s="244">
        <f t="shared" si="3"/>
      </c>
      <c r="F13" s="244" t="str">
        <f t="shared" si="2"/>
        <v>-</v>
      </c>
      <c r="H13" s="167" t="s">
        <v>133</v>
      </c>
      <c r="I13" s="168"/>
      <c r="J13" s="168"/>
      <c r="K13" s="177"/>
      <c r="L13" s="177"/>
      <c r="M13" s="177"/>
    </row>
    <row r="14" spans="2:13" ht="12.75">
      <c r="B14" s="241"/>
      <c r="C14" s="244" t="str">
        <f t="shared" si="0"/>
        <v>-</v>
      </c>
      <c r="D14" s="172" t="str">
        <f t="shared" si="1"/>
        <v>-</v>
      </c>
      <c r="E14" s="244"/>
      <c r="F14" s="244" t="str">
        <f t="shared" si="2"/>
        <v>-</v>
      </c>
      <c r="H14" s="167" t="s">
        <v>134</v>
      </c>
      <c r="I14" s="168"/>
      <c r="J14" s="168"/>
      <c r="K14" s="177"/>
      <c r="L14" s="177"/>
      <c r="M14" s="177"/>
    </row>
    <row r="15" spans="2:13" ht="12.75">
      <c r="B15" s="241"/>
      <c r="C15" s="244" t="str">
        <f t="shared" si="0"/>
        <v>-</v>
      </c>
      <c r="D15" s="172" t="str">
        <f t="shared" si="1"/>
        <v>-</v>
      </c>
      <c r="E15" s="244">
        <f t="shared" si="3"/>
      </c>
      <c r="F15" s="244" t="str">
        <f t="shared" si="2"/>
        <v>-</v>
      </c>
      <c r="H15" s="167" t="s">
        <v>135</v>
      </c>
      <c r="I15" s="168"/>
      <c r="J15" s="168"/>
      <c r="K15" s="177"/>
      <c r="L15" s="177"/>
      <c r="M15" s="177"/>
    </row>
    <row r="16" spans="2:13" ht="12.75">
      <c r="B16" s="241"/>
      <c r="C16" s="244" t="str">
        <f t="shared" si="0"/>
        <v>-</v>
      </c>
      <c r="D16" s="172" t="str">
        <f t="shared" si="1"/>
        <v>-</v>
      </c>
      <c r="E16" s="244">
        <f t="shared" si="3"/>
      </c>
      <c r="F16" s="244" t="str">
        <f t="shared" si="2"/>
        <v>-</v>
      </c>
      <c r="H16" s="167" t="s">
        <v>136</v>
      </c>
      <c r="I16" s="168"/>
      <c r="J16" s="168"/>
      <c r="K16" s="177"/>
      <c r="L16" s="177"/>
      <c r="M16" s="177"/>
    </row>
    <row r="17" spans="2:13" ht="12.75">
      <c r="B17" s="241"/>
      <c r="C17" s="244" t="str">
        <f t="shared" si="0"/>
        <v>-</v>
      </c>
      <c r="D17" s="172" t="str">
        <f t="shared" si="1"/>
        <v>-</v>
      </c>
      <c r="E17" s="244">
        <f t="shared" si="3"/>
      </c>
      <c r="F17" s="244" t="str">
        <f t="shared" si="2"/>
        <v>-</v>
      </c>
      <c r="H17" s="167" t="s">
        <v>137</v>
      </c>
      <c r="I17" s="168"/>
      <c r="J17" s="168"/>
      <c r="K17" s="177"/>
      <c r="L17" s="177"/>
      <c r="M17" s="177"/>
    </row>
    <row r="18" spans="2:13" ht="12.75">
      <c r="B18" s="241"/>
      <c r="C18" s="244" t="str">
        <f t="shared" si="0"/>
        <v>-</v>
      </c>
      <c r="D18" s="172" t="str">
        <f t="shared" si="1"/>
        <v>-</v>
      </c>
      <c r="E18" s="244">
        <f t="shared" si="3"/>
      </c>
      <c r="F18" s="244" t="str">
        <f t="shared" si="2"/>
        <v>-</v>
      </c>
      <c r="H18" s="167" t="s">
        <v>138</v>
      </c>
      <c r="I18" s="168"/>
      <c r="J18" s="168"/>
      <c r="K18" s="177"/>
      <c r="L18" s="177"/>
      <c r="M18" s="177"/>
    </row>
    <row r="19" spans="2:13" ht="12.75">
      <c r="B19" s="241"/>
      <c r="C19" s="244" t="str">
        <f t="shared" si="0"/>
        <v>-</v>
      </c>
      <c r="D19" s="172" t="str">
        <f t="shared" si="1"/>
        <v>-</v>
      </c>
      <c r="E19" s="244">
        <f t="shared" si="3"/>
      </c>
      <c r="F19" s="244" t="str">
        <f t="shared" si="2"/>
        <v>-</v>
      </c>
      <c r="H19" s="167" t="s">
        <v>140</v>
      </c>
      <c r="I19" s="168"/>
      <c r="J19" s="168"/>
      <c r="K19" s="177"/>
      <c r="L19" s="177"/>
      <c r="M19" s="177"/>
    </row>
    <row r="20" spans="2:13" ht="12.75">
      <c r="B20" s="241"/>
      <c r="C20" s="244" t="str">
        <f t="shared" si="0"/>
        <v>-</v>
      </c>
      <c r="D20" s="172" t="str">
        <f t="shared" si="1"/>
        <v>-</v>
      </c>
      <c r="E20" s="244">
        <f t="shared" si="3"/>
      </c>
      <c r="F20" s="244" t="str">
        <f t="shared" si="2"/>
        <v>-</v>
      </c>
      <c r="H20" s="167" t="s">
        <v>141</v>
      </c>
      <c r="I20" s="168"/>
      <c r="J20" s="168"/>
      <c r="K20" s="177"/>
      <c r="L20" s="177"/>
      <c r="M20" s="177"/>
    </row>
    <row r="21" spans="2:13" ht="12.75">
      <c r="B21" s="241"/>
      <c r="C21" s="244" t="str">
        <f t="shared" si="0"/>
        <v>-</v>
      </c>
      <c r="D21" s="172" t="str">
        <f t="shared" si="1"/>
        <v>-</v>
      </c>
      <c r="E21" s="244">
        <f t="shared" si="3"/>
      </c>
      <c r="F21" s="244" t="str">
        <f t="shared" si="2"/>
        <v>-</v>
      </c>
      <c r="H21" s="167" t="s">
        <v>142</v>
      </c>
      <c r="I21" s="168"/>
      <c r="J21" s="168"/>
      <c r="K21" s="177"/>
      <c r="L21" s="177"/>
      <c r="M21" s="177"/>
    </row>
    <row r="22" spans="2:13" ht="12.75">
      <c r="B22" s="241"/>
      <c r="C22" s="244" t="str">
        <f t="shared" si="0"/>
        <v>-</v>
      </c>
      <c r="D22" s="172" t="str">
        <f t="shared" si="1"/>
        <v>-</v>
      </c>
      <c r="E22" s="244">
        <f t="shared" si="3"/>
      </c>
      <c r="F22" s="244" t="str">
        <f t="shared" si="2"/>
        <v>-</v>
      </c>
      <c r="H22" s="167" t="s">
        <v>143</v>
      </c>
      <c r="I22" s="168"/>
      <c r="J22" s="168"/>
      <c r="K22" s="177"/>
      <c r="L22" s="177"/>
      <c r="M22" s="177"/>
    </row>
    <row r="23" spans="2:13" ht="12.75">
      <c r="B23" s="241"/>
      <c r="C23" s="244" t="str">
        <f t="shared" si="0"/>
        <v>-</v>
      </c>
      <c r="D23" s="172" t="str">
        <f t="shared" si="1"/>
        <v>-</v>
      </c>
      <c r="E23" s="244">
        <f t="shared" si="3"/>
      </c>
      <c r="F23" s="244" t="str">
        <f t="shared" si="2"/>
        <v>-</v>
      </c>
      <c r="H23" s="167" t="s">
        <v>144</v>
      </c>
      <c r="I23" s="168"/>
      <c r="J23" s="168"/>
      <c r="K23" s="177"/>
      <c r="L23" s="177"/>
      <c r="M23" s="177"/>
    </row>
    <row r="24" spans="2:13" ht="12.75">
      <c r="B24" s="241"/>
      <c r="C24" s="244" t="str">
        <f t="shared" si="0"/>
        <v>-</v>
      </c>
      <c r="D24" s="172" t="str">
        <f t="shared" si="1"/>
        <v>-</v>
      </c>
      <c r="E24" s="244">
        <f t="shared" si="3"/>
      </c>
      <c r="F24" s="244" t="str">
        <f t="shared" si="2"/>
        <v>-</v>
      </c>
      <c r="H24" s="167" t="s">
        <v>145</v>
      </c>
      <c r="I24" s="168"/>
      <c r="J24" s="168"/>
      <c r="K24" s="177"/>
      <c r="L24" s="177"/>
      <c r="M24" s="177"/>
    </row>
    <row r="25" spans="2:13" ht="13.5" thickBot="1">
      <c r="B25" s="240"/>
      <c r="C25" s="243" t="str">
        <f t="shared" si="0"/>
        <v>-</v>
      </c>
      <c r="D25" s="170" t="str">
        <f t="shared" si="1"/>
        <v>-</v>
      </c>
      <c r="E25" s="243">
        <f t="shared" si="3"/>
      </c>
      <c r="F25" s="243" t="str">
        <f t="shared" si="2"/>
        <v>-</v>
      </c>
      <c r="H25" s="167" t="s">
        <v>146</v>
      </c>
      <c r="I25" s="168"/>
      <c r="J25" s="168"/>
      <c r="K25" s="177"/>
      <c r="L25" s="177"/>
      <c r="M25" s="177"/>
    </row>
    <row r="26" spans="2:13" ht="12.75">
      <c r="B26" s="239"/>
      <c r="C26" s="174" t="s">
        <v>147</v>
      </c>
      <c r="D26" s="171" t="str">
        <f t="shared" si="1"/>
        <v>-</v>
      </c>
      <c r="E26" s="165"/>
      <c r="F26" s="165" t="s">
        <v>148</v>
      </c>
      <c r="H26" s="167" t="s">
        <v>149</v>
      </c>
      <c r="I26" s="168"/>
      <c r="J26" s="168"/>
      <c r="K26" s="177"/>
      <c r="L26" s="177"/>
      <c r="M26" s="177"/>
    </row>
    <row r="27" spans="2:13" ht="12.75">
      <c r="B27" s="241"/>
      <c r="C27" s="175" t="s">
        <v>150</v>
      </c>
      <c r="D27" s="172" t="str">
        <f t="shared" si="1"/>
        <v>-</v>
      </c>
      <c r="E27" s="62"/>
      <c r="F27" s="62" t="s">
        <v>151</v>
      </c>
      <c r="H27" s="167" t="s">
        <v>152</v>
      </c>
      <c r="I27" s="168"/>
      <c r="J27" s="168"/>
      <c r="K27" s="177"/>
      <c r="L27" s="177"/>
      <c r="M27" s="177"/>
    </row>
    <row r="28" spans="3:13" ht="12">
      <c r="C28" s="176"/>
      <c r="H28" s="167" t="s">
        <v>153</v>
      </c>
      <c r="I28" s="168"/>
      <c r="J28" s="168"/>
      <c r="K28" s="177"/>
      <c r="L28" s="177"/>
      <c r="M28" s="177"/>
    </row>
    <row r="29" spans="3:13" ht="12">
      <c r="C29" s="176"/>
      <c r="H29" s="167" t="s">
        <v>154</v>
      </c>
      <c r="I29" s="168"/>
      <c r="J29" s="168"/>
      <c r="K29" s="177"/>
      <c r="L29" s="177"/>
      <c r="M29" s="177"/>
    </row>
    <row r="30" spans="8:13" ht="12">
      <c r="H30" s="167" t="s">
        <v>155</v>
      </c>
      <c r="I30" s="168"/>
      <c r="J30" s="168"/>
      <c r="K30" s="177"/>
      <c r="L30" s="177"/>
      <c r="M30" s="177"/>
    </row>
    <row r="31" spans="8:13" ht="12">
      <c r="H31" s="167" t="s">
        <v>156</v>
      </c>
      <c r="I31" s="168"/>
      <c r="J31" s="168"/>
      <c r="K31" s="177"/>
      <c r="L31" s="177"/>
      <c r="M31" s="177"/>
    </row>
    <row r="32" spans="8:13" ht="12">
      <c r="H32" s="167" t="s">
        <v>157</v>
      </c>
      <c r="I32" s="168"/>
      <c r="J32" s="168"/>
      <c r="K32" s="177"/>
      <c r="L32" s="177"/>
      <c r="M32" s="177"/>
    </row>
    <row r="33" spans="3:13" ht="12">
      <c r="C33" s="176"/>
      <c r="H33" s="167" t="s">
        <v>158</v>
      </c>
      <c r="I33" s="168"/>
      <c r="J33" s="168"/>
      <c r="K33" s="177"/>
      <c r="L33" s="177"/>
      <c r="M33" s="177"/>
    </row>
    <row r="34" spans="3:13" ht="12">
      <c r="C34" s="176"/>
      <c r="H34" s="167" t="s">
        <v>159</v>
      </c>
      <c r="I34" s="168"/>
      <c r="J34" s="168"/>
      <c r="K34" s="177"/>
      <c r="L34" s="177"/>
      <c r="M34" s="177"/>
    </row>
    <row r="35" spans="3:13" ht="12">
      <c r="C35" s="176"/>
      <c r="H35" s="167" t="s">
        <v>160</v>
      </c>
      <c r="I35" s="168"/>
      <c r="J35" s="168"/>
      <c r="K35" s="177"/>
      <c r="L35" s="177"/>
      <c r="M35" s="177"/>
    </row>
    <row r="36" spans="3:13" ht="12">
      <c r="C36" s="176"/>
      <c r="H36" s="167" t="s">
        <v>161</v>
      </c>
      <c r="I36" s="168"/>
      <c r="J36" s="168"/>
      <c r="K36" s="177"/>
      <c r="L36" s="177"/>
      <c r="M36" s="177"/>
    </row>
    <row r="37" spans="3:13" ht="12">
      <c r="C37" s="176"/>
      <c r="H37" s="167" t="s">
        <v>162</v>
      </c>
      <c r="I37" s="168"/>
      <c r="J37" s="168"/>
      <c r="K37" s="177"/>
      <c r="L37" s="177"/>
      <c r="M37" s="177"/>
    </row>
    <row r="38" spans="3:13" ht="12">
      <c r="C38" s="176"/>
      <c r="H38" s="167" t="s">
        <v>163</v>
      </c>
      <c r="I38" s="168"/>
      <c r="J38" s="168"/>
      <c r="K38" s="177"/>
      <c r="L38" s="177"/>
      <c r="M38" s="177"/>
    </row>
    <row r="39" spans="3:13" ht="12">
      <c r="C39" s="176"/>
      <c r="H39" s="167" t="s">
        <v>164</v>
      </c>
      <c r="I39" s="168"/>
      <c r="J39" s="168"/>
      <c r="K39" s="177"/>
      <c r="L39" s="177"/>
      <c r="M39" s="177"/>
    </row>
    <row r="40" spans="3:13" ht="12">
      <c r="C40" s="176"/>
      <c r="H40" s="167" t="s">
        <v>165</v>
      </c>
      <c r="I40" s="168"/>
      <c r="J40" s="168"/>
      <c r="K40" s="177"/>
      <c r="L40" s="177"/>
      <c r="M40" s="177"/>
    </row>
    <row r="41" spans="3:13" ht="12">
      <c r="C41" s="176"/>
      <c r="H41" s="167" t="s">
        <v>166</v>
      </c>
      <c r="I41" s="168"/>
      <c r="J41" s="168"/>
      <c r="K41" s="177"/>
      <c r="L41" s="177"/>
      <c r="M41" s="177"/>
    </row>
    <row r="42" spans="3:13" ht="12">
      <c r="C42" s="176"/>
      <c r="H42" s="167" t="s">
        <v>167</v>
      </c>
      <c r="I42" s="168"/>
      <c r="J42" s="168"/>
      <c r="K42" s="177"/>
      <c r="L42" s="177"/>
      <c r="M42" s="177"/>
    </row>
    <row r="43" spans="3:13" ht="12">
      <c r="C43" s="176"/>
      <c r="H43" s="167" t="s">
        <v>168</v>
      </c>
      <c r="I43" s="168"/>
      <c r="J43" s="168"/>
      <c r="K43" s="177"/>
      <c r="L43" s="177"/>
      <c r="M43" s="177"/>
    </row>
    <row r="44" spans="3:13" ht="12">
      <c r="C44" s="176"/>
      <c r="H44" s="167" t="s">
        <v>169</v>
      </c>
      <c r="I44" s="168"/>
      <c r="J44" s="168"/>
      <c r="K44" s="177"/>
      <c r="L44" s="177"/>
      <c r="M44" s="177"/>
    </row>
    <row r="45" spans="3:13" ht="12">
      <c r="C45" s="176"/>
      <c r="H45" s="167" t="s">
        <v>170</v>
      </c>
      <c r="I45" s="168"/>
      <c r="J45" s="168"/>
      <c r="K45" s="177"/>
      <c r="L45" s="177"/>
      <c r="M45" s="177"/>
    </row>
    <row r="46" spans="3:13" ht="12">
      <c r="C46" s="176"/>
      <c r="H46" s="167" t="s">
        <v>171</v>
      </c>
      <c r="I46" s="168"/>
      <c r="J46" s="168"/>
      <c r="K46" s="177"/>
      <c r="L46" s="177"/>
      <c r="M46" s="177"/>
    </row>
    <row r="47" spans="3:13" ht="12">
      <c r="C47" s="176"/>
      <c r="H47" s="167" t="s">
        <v>172</v>
      </c>
      <c r="I47" s="168"/>
      <c r="J47" s="168"/>
      <c r="K47" s="177"/>
      <c r="L47" s="177"/>
      <c r="M47" s="177"/>
    </row>
    <row r="48" spans="3:13" ht="12">
      <c r="C48" s="176"/>
      <c r="H48" s="167" t="s">
        <v>173</v>
      </c>
      <c r="I48" s="168"/>
      <c r="J48" s="168"/>
      <c r="K48" s="177"/>
      <c r="L48" s="177"/>
      <c r="M48" s="177"/>
    </row>
    <row r="49" spans="3:13" ht="12">
      <c r="C49" s="176"/>
      <c r="H49" s="167" t="s">
        <v>174</v>
      </c>
      <c r="I49" s="168"/>
      <c r="J49" s="168"/>
      <c r="K49" s="177"/>
      <c r="L49" s="177"/>
      <c r="M49" s="177"/>
    </row>
    <row r="50" spans="3:13" ht="12">
      <c r="C50" s="176"/>
      <c r="H50" s="167" t="s">
        <v>175</v>
      </c>
      <c r="I50" s="168"/>
      <c r="J50" s="168"/>
      <c r="K50" s="177"/>
      <c r="L50" s="177"/>
      <c r="M50" s="177"/>
    </row>
    <row r="51" spans="3:13" ht="12">
      <c r="C51" s="176"/>
      <c r="H51" s="167" t="s">
        <v>176</v>
      </c>
      <c r="I51" s="168"/>
      <c r="J51" s="168"/>
      <c r="K51" s="177"/>
      <c r="L51" s="177"/>
      <c r="M51" s="177"/>
    </row>
    <row r="52" spans="3:13" ht="12">
      <c r="C52" s="176"/>
      <c r="H52" s="167" t="s">
        <v>177</v>
      </c>
      <c r="I52" s="168"/>
      <c r="J52" s="168"/>
      <c r="K52" s="177"/>
      <c r="L52" s="177"/>
      <c r="M52" s="177"/>
    </row>
    <row r="53" spans="3:13" ht="12">
      <c r="C53" s="176"/>
      <c r="H53" s="167" t="s">
        <v>178</v>
      </c>
      <c r="I53" s="168"/>
      <c r="J53" s="168"/>
      <c r="K53" s="177"/>
      <c r="L53" s="177"/>
      <c r="M53" s="177"/>
    </row>
    <row r="54" spans="3:13" ht="12">
      <c r="C54" s="176"/>
      <c r="H54" s="167" t="s">
        <v>179</v>
      </c>
      <c r="I54" s="168"/>
      <c r="J54" s="168"/>
      <c r="K54" s="177"/>
      <c r="L54" s="177"/>
      <c r="M54" s="177"/>
    </row>
    <row r="55" spans="8:13" ht="12">
      <c r="H55" s="167" t="s">
        <v>180</v>
      </c>
      <c r="I55" s="168"/>
      <c r="J55" s="168"/>
      <c r="K55" s="177"/>
      <c r="L55" s="177"/>
      <c r="M55" s="177"/>
    </row>
    <row r="56" spans="8:13" ht="12">
      <c r="H56" s="167" t="s">
        <v>181</v>
      </c>
      <c r="I56" s="168"/>
      <c r="J56" s="168"/>
      <c r="K56" s="177"/>
      <c r="L56" s="177"/>
      <c r="M56" s="177"/>
    </row>
    <row r="57" spans="8:13" ht="12">
      <c r="H57" s="167" t="s">
        <v>182</v>
      </c>
      <c r="I57" s="168"/>
      <c r="J57" s="168"/>
      <c r="K57" s="177"/>
      <c r="L57" s="177"/>
      <c r="M57" s="177"/>
    </row>
    <row r="58" spans="8:13" ht="12">
      <c r="H58" s="167" t="s">
        <v>183</v>
      </c>
      <c r="I58" s="168"/>
      <c r="J58" s="168"/>
      <c r="K58" s="177"/>
      <c r="L58" s="177"/>
      <c r="M58" s="177"/>
    </row>
    <row r="59" spans="8:13" ht="12">
      <c r="H59" s="167" t="s">
        <v>184</v>
      </c>
      <c r="I59" s="168"/>
      <c r="J59" s="168"/>
      <c r="K59" s="177"/>
      <c r="L59" s="177"/>
      <c r="M59" s="177"/>
    </row>
    <row r="60" spans="8:13" ht="12">
      <c r="H60" s="167" t="s">
        <v>185</v>
      </c>
      <c r="I60" s="168"/>
      <c r="J60" s="168"/>
      <c r="K60" s="177"/>
      <c r="L60" s="177"/>
      <c r="M60" s="177"/>
    </row>
    <row r="61" spans="8:13" ht="12">
      <c r="H61" s="167" t="s">
        <v>186</v>
      </c>
      <c r="I61" s="168"/>
      <c r="J61" s="168"/>
      <c r="K61" s="177"/>
      <c r="L61" s="177"/>
      <c r="M61" s="177"/>
    </row>
    <row r="62" spans="8:13" ht="12">
      <c r="H62" s="167" t="s">
        <v>187</v>
      </c>
      <c r="I62" s="168"/>
      <c r="J62" s="168"/>
      <c r="K62" s="177"/>
      <c r="L62" s="177"/>
      <c r="M62" s="177"/>
    </row>
    <row r="63" spans="8:13" ht="12">
      <c r="H63" s="167" t="s">
        <v>188</v>
      </c>
      <c r="I63" s="168"/>
      <c r="J63" s="168"/>
      <c r="K63" s="177"/>
      <c r="L63" s="177"/>
      <c r="M63" s="177"/>
    </row>
    <row r="64" spans="8:13" ht="12">
      <c r="H64" s="167" t="s">
        <v>189</v>
      </c>
      <c r="I64" s="168"/>
      <c r="J64" s="168"/>
      <c r="K64" s="177"/>
      <c r="L64" s="177"/>
      <c r="M64" s="177"/>
    </row>
    <row r="65" spans="8:13" ht="12">
      <c r="H65" s="167" t="s">
        <v>190</v>
      </c>
      <c r="I65" s="168"/>
      <c r="J65" s="168"/>
      <c r="K65" s="177"/>
      <c r="L65" s="177"/>
      <c r="M65" s="177"/>
    </row>
    <row r="66" spans="8:13" ht="12">
      <c r="H66" s="167" t="s">
        <v>191</v>
      </c>
      <c r="I66" s="168"/>
      <c r="J66" s="168"/>
      <c r="K66" s="177"/>
      <c r="L66" s="177"/>
      <c r="M66" s="177"/>
    </row>
    <row r="67" spans="8:13" ht="12">
      <c r="H67" s="167" t="s">
        <v>192</v>
      </c>
      <c r="I67" s="168"/>
      <c r="J67" s="168"/>
      <c r="K67" s="177"/>
      <c r="L67" s="177"/>
      <c r="M67" s="177"/>
    </row>
    <row r="68" spans="8:13" ht="12">
      <c r="H68" s="167" t="s">
        <v>193</v>
      </c>
      <c r="I68" s="168"/>
      <c r="J68" s="168"/>
      <c r="K68" s="177"/>
      <c r="L68" s="177"/>
      <c r="M68" s="177"/>
    </row>
    <row r="69" spans="8:13" ht="12">
      <c r="H69" s="167" t="s">
        <v>194</v>
      </c>
      <c r="I69" s="168"/>
      <c r="J69" s="168"/>
      <c r="K69" s="177"/>
      <c r="L69" s="177"/>
      <c r="M69" s="177"/>
    </row>
    <row r="70" spans="8:13" ht="12">
      <c r="H70" s="167" t="s">
        <v>195</v>
      </c>
      <c r="I70" s="168"/>
      <c r="J70" s="168"/>
      <c r="K70" s="177"/>
      <c r="L70" s="177"/>
      <c r="M70" s="177"/>
    </row>
    <row r="71" spans="8:13" ht="12">
      <c r="H71" s="167" t="s">
        <v>196</v>
      </c>
      <c r="I71" s="168"/>
      <c r="J71" s="168"/>
      <c r="K71" s="177"/>
      <c r="L71" s="177"/>
      <c r="M71" s="177"/>
    </row>
    <row r="72" spans="8:13" ht="12">
      <c r="H72" s="167" t="s">
        <v>197</v>
      </c>
      <c r="I72" s="168"/>
      <c r="J72" s="168"/>
      <c r="K72" s="177"/>
      <c r="L72" s="177"/>
      <c r="M72" s="177"/>
    </row>
    <row r="73" spans="8:13" ht="12">
      <c r="H73" s="167" t="s">
        <v>198</v>
      </c>
      <c r="I73" s="168"/>
      <c r="J73" s="168"/>
      <c r="K73" s="177"/>
      <c r="L73" s="177"/>
      <c r="M73" s="177"/>
    </row>
    <row r="74" spans="8:13" ht="12">
      <c r="H74" s="167" t="s">
        <v>199</v>
      </c>
      <c r="I74" s="168"/>
      <c r="J74" s="168"/>
      <c r="K74" s="177"/>
      <c r="L74" s="177"/>
      <c r="M74" s="177"/>
    </row>
    <row r="75" spans="8:13" ht="12">
      <c r="H75" s="167" t="s">
        <v>200</v>
      </c>
      <c r="I75" s="168"/>
      <c r="J75" s="168"/>
      <c r="K75" s="177"/>
      <c r="L75" s="177"/>
      <c r="M75" s="177"/>
    </row>
    <row r="76" spans="8:13" ht="12">
      <c r="H76" s="167" t="s">
        <v>201</v>
      </c>
      <c r="I76" s="168"/>
      <c r="J76" s="168"/>
      <c r="K76" s="177"/>
      <c r="L76" s="177"/>
      <c r="M76" s="177"/>
    </row>
    <row r="77" spans="8:13" ht="12">
      <c r="H77" s="167" t="s">
        <v>202</v>
      </c>
      <c r="I77" s="168"/>
      <c r="J77" s="168"/>
      <c r="K77" s="177"/>
      <c r="L77" s="177"/>
      <c r="M77" s="177"/>
    </row>
    <row r="78" spans="8:13" ht="12">
      <c r="H78" s="167" t="s">
        <v>203</v>
      </c>
      <c r="I78" s="168"/>
      <c r="J78" s="168"/>
      <c r="K78" s="177"/>
      <c r="L78" s="177"/>
      <c r="M78" s="177"/>
    </row>
    <row r="79" spans="8:13" ht="12">
      <c r="H79" s="167" t="s">
        <v>204</v>
      </c>
      <c r="I79" s="168"/>
      <c r="J79" s="168"/>
      <c r="K79" s="177"/>
      <c r="L79" s="177"/>
      <c r="M79" s="177"/>
    </row>
    <row r="80" spans="8:13" ht="12">
      <c r="H80" s="167" t="s">
        <v>205</v>
      </c>
      <c r="I80" s="177"/>
      <c r="J80" s="168"/>
      <c r="K80" s="177"/>
      <c r="L80" s="177"/>
      <c r="M80" s="177"/>
    </row>
  </sheetData>
  <sheetProtection/>
  <mergeCells count="1">
    <mergeCell ref="B2:F2"/>
  </mergeCells>
  <dataValidations count="3">
    <dataValidation type="list" allowBlank="1" showInputMessage="1" showErrorMessage="1" sqref="E6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regA</formula1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80"/>
  <sheetViews>
    <sheetView showGridLines="0" zoomScalePageLayoutView="0" workbookViewId="0" topLeftCell="A1">
      <selection activeCell="T2" sqref="T2"/>
    </sheetView>
  </sheetViews>
  <sheetFormatPr defaultColWidth="9.00390625" defaultRowHeight="13.5"/>
  <cols>
    <col min="1" max="1" width="5.875" style="156" customWidth="1"/>
    <col min="2" max="2" width="9.625" style="156" customWidth="1"/>
    <col min="3" max="3" width="9.875" style="157" customWidth="1"/>
    <col min="4" max="4" width="25.875" style="157" customWidth="1"/>
    <col min="5" max="5" width="5.875" style="157" customWidth="1"/>
    <col min="6" max="6" width="8.75390625" style="157" customWidth="1"/>
    <col min="7" max="7" width="5.75390625" style="156" customWidth="1"/>
    <col min="8" max="8" width="7.00390625" style="157" customWidth="1"/>
    <col min="9" max="9" width="15.625" style="156" customWidth="1"/>
    <col min="10" max="10" width="16.50390625" style="156" customWidth="1"/>
    <col min="11" max="13" width="3.75390625" style="156" customWidth="1"/>
    <col min="14" max="16384" width="9.00390625" style="156" customWidth="1"/>
  </cols>
  <sheetData>
    <row r="1" spans="11:20" ht="12">
      <c r="K1" s="178"/>
      <c r="L1" s="178"/>
      <c r="M1" s="178"/>
      <c r="N1" s="178"/>
      <c r="O1" s="178"/>
      <c r="P1" s="178"/>
      <c r="Q1" s="178"/>
      <c r="R1" s="178"/>
      <c r="S1" s="178"/>
      <c r="T1" s="178"/>
    </row>
    <row r="2" spans="2:57" ht="60" customHeight="1" thickBot="1">
      <c r="B2" s="735" t="s">
        <v>206</v>
      </c>
      <c r="C2" s="736"/>
      <c r="D2" s="736"/>
      <c r="E2" s="736"/>
      <c r="F2" s="737"/>
      <c r="K2" s="178">
        <v>2</v>
      </c>
      <c r="L2" s="178">
        <v>44</v>
      </c>
      <c r="M2" s="178"/>
      <c r="N2" s="178"/>
      <c r="O2" s="178"/>
      <c r="P2" s="178"/>
      <c r="Q2" s="178"/>
      <c r="R2" s="178"/>
      <c r="S2" s="178"/>
      <c r="T2" s="178" t="s">
        <v>829</v>
      </c>
      <c r="BB2" s="156">
        <v>89</v>
      </c>
      <c r="BC2" s="156">
        <v>122</v>
      </c>
      <c r="BE2" s="156" t="s">
        <v>207</v>
      </c>
    </row>
    <row r="3" spans="2:20" ht="27" customHeight="1" thickBot="1">
      <c r="B3" s="158" t="s">
        <v>20</v>
      </c>
      <c r="C3" s="159" t="s">
        <v>21</v>
      </c>
      <c r="D3" s="160" t="s">
        <v>22</v>
      </c>
      <c r="E3" s="161" t="s">
        <v>208</v>
      </c>
      <c r="F3" s="161" t="s">
        <v>209</v>
      </c>
      <c r="H3" s="162" t="s">
        <v>20</v>
      </c>
      <c r="I3" s="163" t="s">
        <v>25</v>
      </c>
      <c r="J3" s="164" t="s">
        <v>210</v>
      </c>
      <c r="K3" s="177" t="s">
        <v>780</v>
      </c>
      <c r="L3" s="177" t="s">
        <v>778</v>
      </c>
      <c r="M3" s="177" t="s">
        <v>779</v>
      </c>
      <c r="N3" s="178"/>
      <c r="O3" s="178"/>
      <c r="P3" s="178"/>
      <c r="Q3" s="178"/>
      <c r="R3" s="178"/>
      <c r="S3" s="178"/>
      <c r="T3" s="178"/>
    </row>
    <row r="4" spans="1:20" ht="13.5" thickTop="1">
      <c r="A4" s="216" t="s">
        <v>768</v>
      </c>
      <c r="B4" s="239"/>
      <c r="C4" s="242" t="str">
        <f>IF(B4="","-",VLOOKUP(B4,$H$4:$M$80,5,FALSE))</f>
        <v>-</v>
      </c>
      <c r="D4" s="166" t="str">
        <f>IF(B4="","-",VLOOKUP(B4,$H$4:$I$80,2,FALSE))</f>
        <v>-</v>
      </c>
      <c r="E4" s="165"/>
      <c r="F4" s="165" t="s">
        <v>598</v>
      </c>
      <c r="H4" s="167" t="s">
        <v>212</v>
      </c>
      <c r="I4" s="168"/>
      <c r="J4" s="168"/>
      <c r="K4" s="177"/>
      <c r="L4" s="177"/>
      <c r="M4" s="177"/>
      <c r="N4" s="178"/>
      <c r="O4" s="178"/>
      <c r="P4" s="178"/>
      <c r="Q4" s="178"/>
      <c r="R4" s="178"/>
      <c r="S4" s="178"/>
      <c r="T4" s="178"/>
    </row>
    <row r="5" spans="1:20" ht="13.5" thickBot="1">
      <c r="A5" s="216" t="s">
        <v>769</v>
      </c>
      <c r="B5" s="240"/>
      <c r="C5" s="243" t="str">
        <f aca="true" t="shared" si="0" ref="C5:C25">IF(B5="","-",VLOOKUP(B5,$H$4:$M$80,5,FALSE))</f>
        <v>-</v>
      </c>
      <c r="D5" s="170" t="str">
        <f>IF(B5="","-",VLOOKUP(B5,$H$4:$I$80,2,FALSE))</f>
        <v>-</v>
      </c>
      <c r="E5" s="169"/>
      <c r="F5" s="169" t="str">
        <f>IF(D5="-","-","G")</f>
        <v>-</v>
      </c>
      <c r="H5" s="167" t="s">
        <v>213</v>
      </c>
      <c r="I5" s="168"/>
      <c r="J5" s="168"/>
      <c r="K5" s="177"/>
      <c r="L5" s="177"/>
      <c r="M5" s="177"/>
      <c r="N5" s="178"/>
      <c r="O5" s="178"/>
      <c r="P5" s="178"/>
      <c r="Q5" s="178"/>
      <c r="R5" s="178"/>
      <c r="S5" s="178"/>
      <c r="T5" s="178"/>
    </row>
    <row r="6" spans="2:20" ht="12.75">
      <c r="B6" s="239"/>
      <c r="C6" s="242" t="str">
        <f t="shared" si="0"/>
        <v>-</v>
      </c>
      <c r="D6" s="171" t="str">
        <f aca="true" t="shared" si="1" ref="D6:D27">IF(B6="","-",VLOOKUP(B6,$H$4:$I$80,2,FALSE))</f>
        <v>-</v>
      </c>
      <c r="E6" s="242"/>
      <c r="F6" s="242" t="str">
        <f>IF(B6="","-",VLOOKUP(B6,$H$4:$M$80,4,FALSE))</f>
        <v>-</v>
      </c>
      <c r="H6" s="167" t="s">
        <v>214</v>
      </c>
      <c r="I6" s="168"/>
      <c r="J6" s="168"/>
      <c r="K6" s="177"/>
      <c r="L6" s="177"/>
      <c r="M6" s="177"/>
      <c r="N6" s="178"/>
      <c r="O6" s="178"/>
      <c r="P6" s="178"/>
      <c r="Q6" s="178"/>
      <c r="R6" s="178"/>
      <c r="S6" s="178"/>
      <c r="T6" s="178"/>
    </row>
    <row r="7" spans="2:20" ht="12.75">
      <c r="B7" s="241"/>
      <c r="C7" s="244" t="str">
        <f t="shared" si="0"/>
        <v>-</v>
      </c>
      <c r="D7" s="172" t="str">
        <f t="shared" si="1"/>
        <v>-</v>
      </c>
      <c r="E7" s="244"/>
      <c r="F7" s="244" t="str">
        <f aca="true" t="shared" si="2" ref="F7:F25">IF(B7="","-",VLOOKUP(B7,$H$4:$M$80,4,FALSE))</f>
        <v>-</v>
      </c>
      <c r="H7" s="167" t="s">
        <v>215</v>
      </c>
      <c r="I7" s="168"/>
      <c r="J7" s="168"/>
      <c r="K7" s="177"/>
      <c r="L7" s="177"/>
      <c r="M7" s="177"/>
      <c r="N7" s="178"/>
      <c r="O7" s="179"/>
      <c r="P7" s="178"/>
      <c r="Q7" s="178"/>
      <c r="R7" s="178"/>
      <c r="S7" s="178"/>
      <c r="T7" s="178"/>
    </row>
    <row r="8" spans="2:20" ht="12.75">
      <c r="B8" s="241"/>
      <c r="C8" s="244" t="str">
        <f t="shared" si="0"/>
        <v>-</v>
      </c>
      <c r="D8" s="172" t="str">
        <f t="shared" si="1"/>
        <v>-</v>
      </c>
      <c r="E8" s="244"/>
      <c r="F8" s="244" t="str">
        <f t="shared" si="2"/>
        <v>-</v>
      </c>
      <c r="H8" s="167" t="s">
        <v>217</v>
      </c>
      <c r="I8" s="168"/>
      <c r="J8" s="168"/>
      <c r="K8" s="177"/>
      <c r="L8" s="177"/>
      <c r="M8" s="177"/>
      <c r="N8" s="178"/>
      <c r="O8" s="179"/>
      <c r="P8" s="178"/>
      <c r="Q8" s="178"/>
      <c r="R8" s="178"/>
      <c r="S8" s="178"/>
      <c r="T8" s="178"/>
    </row>
    <row r="9" spans="2:20" ht="12.75">
      <c r="B9" s="241"/>
      <c r="C9" s="244" t="str">
        <f t="shared" si="0"/>
        <v>-</v>
      </c>
      <c r="D9" s="172" t="str">
        <f t="shared" si="1"/>
        <v>-</v>
      </c>
      <c r="E9" s="244">
        <f>IF((IF(B9="","",VLOOKUP(B9,$H$4:$M$80,6,FALSE)))="","",(IF(B9="","",VLOOKUP(B9,$H$4:$M$80,6,FALSE))))</f>
      </c>
      <c r="F9" s="244" t="str">
        <f t="shared" si="2"/>
        <v>-</v>
      </c>
      <c r="H9" s="167" t="s">
        <v>218</v>
      </c>
      <c r="I9" s="168"/>
      <c r="J9" s="168"/>
      <c r="K9" s="177"/>
      <c r="L9" s="177"/>
      <c r="M9" s="177"/>
      <c r="N9" s="178"/>
      <c r="O9" s="179"/>
      <c r="P9" s="178"/>
      <c r="Q9" s="178"/>
      <c r="R9" s="178"/>
      <c r="S9" s="178"/>
      <c r="T9" s="178"/>
    </row>
    <row r="10" spans="2:20" ht="12.75">
      <c r="B10" s="241"/>
      <c r="C10" s="244" t="str">
        <f t="shared" si="0"/>
        <v>-</v>
      </c>
      <c r="D10" s="172" t="str">
        <f t="shared" si="1"/>
        <v>-</v>
      </c>
      <c r="E10" s="244">
        <f>IF((IF(B10="","",VLOOKUP(B10,$H$4:$M$80,6,FALSE)))="","",(IF(B10="","",VLOOKUP(B10,$H$4:$M$80,6,FALSE))))</f>
      </c>
      <c r="F10" s="244" t="str">
        <f t="shared" si="2"/>
        <v>-</v>
      </c>
      <c r="H10" s="167" t="s">
        <v>219</v>
      </c>
      <c r="I10" s="168"/>
      <c r="J10" s="168"/>
      <c r="K10" s="177"/>
      <c r="L10" s="177"/>
      <c r="M10" s="177"/>
      <c r="N10" s="178"/>
      <c r="O10" s="179"/>
      <c r="P10" s="178"/>
      <c r="Q10" s="178"/>
      <c r="R10" s="178"/>
      <c r="S10" s="178"/>
      <c r="T10" s="178"/>
    </row>
    <row r="11" spans="2:20" ht="12.75">
      <c r="B11" s="241"/>
      <c r="C11" s="244" t="str">
        <f t="shared" si="0"/>
        <v>-</v>
      </c>
      <c r="D11" s="172" t="str">
        <f t="shared" si="1"/>
        <v>-</v>
      </c>
      <c r="E11" s="244"/>
      <c r="F11" s="244" t="str">
        <f t="shared" si="2"/>
        <v>-</v>
      </c>
      <c r="H11" s="167" t="s">
        <v>220</v>
      </c>
      <c r="I11" s="168"/>
      <c r="J11" s="168"/>
      <c r="K11" s="177"/>
      <c r="L11" s="177"/>
      <c r="M11" s="177"/>
      <c r="N11" s="178"/>
      <c r="O11" s="179"/>
      <c r="P11" s="178"/>
      <c r="Q11" s="178"/>
      <c r="R11" s="178"/>
      <c r="S11" s="178"/>
      <c r="T11" s="178"/>
    </row>
    <row r="12" spans="2:20" ht="12.75">
      <c r="B12" s="241"/>
      <c r="C12" s="244" t="str">
        <f t="shared" si="0"/>
        <v>-</v>
      </c>
      <c r="D12" s="172" t="str">
        <f t="shared" si="1"/>
        <v>-</v>
      </c>
      <c r="E12" s="244">
        <f aca="true" t="shared" si="3" ref="E12:E25">IF((IF(B12="","",VLOOKUP(B12,$H$4:$M$80,6,FALSE)))="","",(IF(B12="","",VLOOKUP(B12,$H$4:$M$80,6,FALSE))))</f>
      </c>
      <c r="F12" s="244" t="str">
        <f t="shared" si="2"/>
        <v>-</v>
      </c>
      <c r="H12" s="167" t="s">
        <v>221</v>
      </c>
      <c r="I12" s="168"/>
      <c r="J12" s="168"/>
      <c r="K12" s="177"/>
      <c r="L12" s="177"/>
      <c r="M12" s="177"/>
      <c r="N12" s="178"/>
      <c r="O12" s="179"/>
      <c r="P12" s="178"/>
      <c r="Q12" s="178"/>
      <c r="R12" s="178"/>
      <c r="S12" s="178"/>
      <c r="T12" s="178"/>
    </row>
    <row r="13" spans="2:20" ht="12.75">
      <c r="B13" s="241"/>
      <c r="C13" s="244" t="str">
        <f t="shared" si="0"/>
        <v>-</v>
      </c>
      <c r="D13" s="172" t="str">
        <f t="shared" si="1"/>
        <v>-</v>
      </c>
      <c r="E13" s="244">
        <f t="shared" si="3"/>
      </c>
      <c r="F13" s="244" t="str">
        <f t="shared" si="2"/>
        <v>-</v>
      </c>
      <c r="H13" s="167" t="s">
        <v>222</v>
      </c>
      <c r="I13" s="168"/>
      <c r="J13" s="168"/>
      <c r="K13" s="177"/>
      <c r="L13" s="177"/>
      <c r="M13" s="177"/>
      <c r="N13" s="178"/>
      <c r="O13" s="178"/>
      <c r="P13" s="178"/>
      <c r="Q13" s="178"/>
      <c r="R13" s="178"/>
      <c r="S13" s="178"/>
      <c r="T13" s="178"/>
    </row>
    <row r="14" spans="2:20" ht="12.75">
      <c r="B14" s="241"/>
      <c r="C14" s="244" t="str">
        <f t="shared" si="0"/>
        <v>-</v>
      </c>
      <c r="D14" s="172" t="str">
        <f t="shared" si="1"/>
        <v>-</v>
      </c>
      <c r="E14" s="244"/>
      <c r="F14" s="244" t="str">
        <f t="shared" si="2"/>
        <v>-</v>
      </c>
      <c r="H14" s="167" t="s">
        <v>223</v>
      </c>
      <c r="I14" s="168"/>
      <c r="J14" s="168"/>
      <c r="K14" s="177"/>
      <c r="L14" s="177"/>
      <c r="M14" s="177"/>
      <c r="N14" s="178"/>
      <c r="O14" s="178"/>
      <c r="P14" s="178"/>
      <c r="Q14" s="178"/>
      <c r="R14" s="178"/>
      <c r="S14" s="178"/>
      <c r="T14" s="178"/>
    </row>
    <row r="15" spans="2:20" ht="12.75">
      <c r="B15" s="241"/>
      <c r="C15" s="244" t="str">
        <f t="shared" si="0"/>
        <v>-</v>
      </c>
      <c r="D15" s="172" t="str">
        <f t="shared" si="1"/>
        <v>-</v>
      </c>
      <c r="E15" s="244">
        <f t="shared" si="3"/>
      </c>
      <c r="F15" s="244" t="str">
        <f t="shared" si="2"/>
        <v>-</v>
      </c>
      <c r="H15" s="167" t="s">
        <v>224</v>
      </c>
      <c r="I15" s="168"/>
      <c r="J15" s="168"/>
      <c r="K15" s="177"/>
      <c r="L15" s="177"/>
      <c r="M15" s="177"/>
      <c r="N15" s="178"/>
      <c r="O15" s="178"/>
      <c r="P15" s="178"/>
      <c r="Q15" s="178"/>
      <c r="R15" s="178"/>
      <c r="S15" s="178"/>
      <c r="T15" s="178"/>
    </row>
    <row r="16" spans="2:20" ht="12.75">
      <c r="B16" s="241"/>
      <c r="C16" s="244" t="str">
        <f t="shared" si="0"/>
        <v>-</v>
      </c>
      <c r="D16" s="172" t="str">
        <f t="shared" si="1"/>
        <v>-</v>
      </c>
      <c r="E16" s="244">
        <f t="shared" si="3"/>
      </c>
      <c r="F16" s="244" t="str">
        <f t="shared" si="2"/>
        <v>-</v>
      </c>
      <c r="H16" s="167" t="s">
        <v>225</v>
      </c>
      <c r="I16" s="168"/>
      <c r="J16" s="168"/>
      <c r="K16" s="177"/>
      <c r="L16" s="177"/>
      <c r="M16" s="177"/>
      <c r="N16" s="178"/>
      <c r="O16" s="178"/>
      <c r="P16" s="178"/>
      <c r="Q16" s="178"/>
      <c r="R16" s="178"/>
      <c r="S16" s="178"/>
      <c r="T16" s="178"/>
    </row>
    <row r="17" spans="2:20" ht="12.75">
      <c r="B17" s="241"/>
      <c r="C17" s="244" t="str">
        <f t="shared" si="0"/>
        <v>-</v>
      </c>
      <c r="D17" s="172" t="str">
        <f t="shared" si="1"/>
        <v>-</v>
      </c>
      <c r="E17" s="244">
        <f t="shared" si="3"/>
      </c>
      <c r="F17" s="244" t="str">
        <f t="shared" si="2"/>
        <v>-</v>
      </c>
      <c r="H17" s="167" t="s">
        <v>226</v>
      </c>
      <c r="I17" s="168"/>
      <c r="J17" s="168"/>
      <c r="K17" s="177"/>
      <c r="L17" s="177"/>
      <c r="M17" s="177"/>
      <c r="N17" s="178"/>
      <c r="O17" s="178"/>
      <c r="P17" s="178"/>
      <c r="Q17" s="178"/>
      <c r="R17" s="178"/>
      <c r="S17" s="178"/>
      <c r="T17" s="178"/>
    </row>
    <row r="18" spans="2:20" ht="12.75">
      <c r="B18" s="241"/>
      <c r="C18" s="244" t="str">
        <f t="shared" si="0"/>
        <v>-</v>
      </c>
      <c r="D18" s="172" t="str">
        <f t="shared" si="1"/>
        <v>-</v>
      </c>
      <c r="E18" s="244">
        <f t="shared" si="3"/>
      </c>
      <c r="F18" s="244" t="str">
        <f t="shared" si="2"/>
        <v>-</v>
      </c>
      <c r="H18" s="167" t="s">
        <v>227</v>
      </c>
      <c r="I18" s="168"/>
      <c r="J18" s="168"/>
      <c r="K18" s="177"/>
      <c r="L18" s="177"/>
      <c r="M18" s="177"/>
      <c r="N18" s="178"/>
      <c r="O18" s="178"/>
      <c r="P18" s="178"/>
      <c r="Q18" s="178"/>
      <c r="R18" s="178"/>
      <c r="S18" s="178"/>
      <c r="T18" s="178"/>
    </row>
    <row r="19" spans="2:20" ht="12.75">
      <c r="B19" s="241"/>
      <c r="C19" s="244" t="str">
        <f t="shared" si="0"/>
        <v>-</v>
      </c>
      <c r="D19" s="172" t="str">
        <f t="shared" si="1"/>
        <v>-</v>
      </c>
      <c r="E19" s="244">
        <f t="shared" si="3"/>
      </c>
      <c r="F19" s="244" t="str">
        <f t="shared" si="2"/>
        <v>-</v>
      </c>
      <c r="H19" s="167" t="s">
        <v>228</v>
      </c>
      <c r="I19" s="168"/>
      <c r="J19" s="168"/>
      <c r="K19" s="177"/>
      <c r="L19" s="177"/>
      <c r="M19" s="177"/>
      <c r="N19" s="178"/>
      <c r="O19" s="178"/>
      <c r="P19" s="178"/>
      <c r="Q19" s="178"/>
      <c r="R19" s="178"/>
      <c r="S19" s="178"/>
      <c r="T19" s="178"/>
    </row>
    <row r="20" spans="2:20" ht="12.75">
      <c r="B20" s="241"/>
      <c r="C20" s="244" t="str">
        <f t="shared" si="0"/>
        <v>-</v>
      </c>
      <c r="D20" s="172" t="str">
        <f t="shared" si="1"/>
        <v>-</v>
      </c>
      <c r="E20" s="244">
        <f t="shared" si="3"/>
      </c>
      <c r="F20" s="244" t="str">
        <f t="shared" si="2"/>
        <v>-</v>
      </c>
      <c r="H20" s="167" t="s">
        <v>229</v>
      </c>
      <c r="I20" s="168"/>
      <c r="J20" s="168"/>
      <c r="K20" s="177"/>
      <c r="L20" s="177"/>
      <c r="M20" s="177"/>
      <c r="N20" s="178"/>
      <c r="O20" s="178"/>
      <c r="P20" s="178"/>
      <c r="Q20" s="178"/>
      <c r="R20" s="178"/>
      <c r="S20" s="178"/>
      <c r="T20" s="178"/>
    </row>
    <row r="21" spans="2:20" ht="12.75">
      <c r="B21" s="241"/>
      <c r="C21" s="244" t="str">
        <f t="shared" si="0"/>
        <v>-</v>
      </c>
      <c r="D21" s="172" t="str">
        <f t="shared" si="1"/>
        <v>-</v>
      </c>
      <c r="E21" s="244">
        <f t="shared" si="3"/>
      </c>
      <c r="F21" s="244" t="str">
        <f t="shared" si="2"/>
        <v>-</v>
      </c>
      <c r="H21" s="167" t="s">
        <v>230</v>
      </c>
      <c r="I21" s="168"/>
      <c r="J21" s="168"/>
      <c r="K21" s="177"/>
      <c r="L21" s="177"/>
      <c r="M21" s="177"/>
      <c r="N21" s="178"/>
      <c r="O21" s="178"/>
      <c r="P21" s="178"/>
      <c r="Q21" s="178"/>
      <c r="R21" s="178"/>
      <c r="S21" s="178"/>
      <c r="T21" s="178"/>
    </row>
    <row r="22" spans="2:20" ht="12.75">
      <c r="B22" s="241"/>
      <c r="C22" s="244" t="str">
        <f t="shared" si="0"/>
        <v>-</v>
      </c>
      <c r="D22" s="172" t="str">
        <f t="shared" si="1"/>
        <v>-</v>
      </c>
      <c r="E22" s="244">
        <f t="shared" si="3"/>
      </c>
      <c r="F22" s="244" t="str">
        <f t="shared" si="2"/>
        <v>-</v>
      </c>
      <c r="H22" s="167" t="s">
        <v>231</v>
      </c>
      <c r="I22" s="168"/>
      <c r="J22" s="168"/>
      <c r="K22" s="177"/>
      <c r="L22" s="177"/>
      <c r="M22" s="177"/>
      <c r="N22" s="178"/>
      <c r="O22" s="178"/>
      <c r="P22" s="178"/>
      <c r="Q22" s="178"/>
      <c r="R22" s="178"/>
      <c r="S22" s="178"/>
      <c r="T22" s="178"/>
    </row>
    <row r="23" spans="2:20" ht="12.75">
      <c r="B23" s="241"/>
      <c r="C23" s="244" t="str">
        <f t="shared" si="0"/>
        <v>-</v>
      </c>
      <c r="D23" s="172" t="str">
        <f t="shared" si="1"/>
        <v>-</v>
      </c>
      <c r="E23" s="244">
        <f t="shared" si="3"/>
      </c>
      <c r="F23" s="244" t="str">
        <f t="shared" si="2"/>
        <v>-</v>
      </c>
      <c r="H23" s="167" t="s">
        <v>232</v>
      </c>
      <c r="I23" s="168"/>
      <c r="J23" s="168"/>
      <c r="K23" s="177"/>
      <c r="L23" s="177"/>
      <c r="M23" s="177"/>
      <c r="N23" s="178"/>
      <c r="O23" s="178"/>
      <c r="P23" s="178"/>
      <c r="Q23" s="178"/>
      <c r="R23" s="178"/>
      <c r="S23" s="178"/>
      <c r="T23" s="178"/>
    </row>
    <row r="24" spans="2:20" ht="12.75">
      <c r="B24" s="241"/>
      <c r="C24" s="244" t="str">
        <f t="shared" si="0"/>
        <v>-</v>
      </c>
      <c r="D24" s="172" t="str">
        <f t="shared" si="1"/>
        <v>-</v>
      </c>
      <c r="E24" s="244">
        <f t="shared" si="3"/>
      </c>
      <c r="F24" s="244" t="str">
        <f t="shared" si="2"/>
        <v>-</v>
      </c>
      <c r="H24" s="167" t="s">
        <v>233</v>
      </c>
      <c r="I24" s="168"/>
      <c r="J24" s="168"/>
      <c r="K24" s="177"/>
      <c r="L24" s="177"/>
      <c r="M24" s="177"/>
      <c r="N24" s="178"/>
      <c r="O24" s="178"/>
      <c r="P24" s="178"/>
      <c r="Q24" s="178"/>
      <c r="R24" s="178"/>
      <c r="S24" s="178"/>
      <c r="T24" s="178"/>
    </row>
    <row r="25" spans="2:20" ht="13.5" thickBot="1">
      <c r="B25" s="240"/>
      <c r="C25" s="243" t="str">
        <f t="shared" si="0"/>
        <v>-</v>
      </c>
      <c r="D25" s="170" t="str">
        <f t="shared" si="1"/>
        <v>-</v>
      </c>
      <c r="E25" s="243">
        <f t="shared" si="3"/>
      </c>
      <c r="F25" s="243" t="str">
        <f t="shared" si="2"/>
        <v>-</v>
      </c>
      <c r="H25" s="167" t="s">
        <v>234</v>
      </c>
      <c r="I25" s="168"/>
      <c r="J25" s="168"/>
      <c r="K25" s="177"/>
      <c r="L25" s="177"/>
      <c r="M25" s="177"/>
      <c r="N25" s="178"/>
      <c r="O25" s="178"/>
      <c r="P25" s="178"/>
      <c r="Q25" s="178"/>
      <c r="R25" s="178"/>
      <c r="S25" s="178"/>
      <c r="T25" s="178"/>
    </row>
    <row r="26" spans="2:20" ht="12.75">
      <c r="B26" s="239"/>
      <c r="C26" s="174" t="s">
        <v>147</v>
      </c>
      <c r="D26" s="171" t="str">
        <f t="shared" si="1"/>
        <v>-</v>
      </c>
      <c r="E26" s="165"/>
      <c r="F26" s="165" t="s">
        <v>211</v>
      </c>
      <c r="H26" s="167" t="s">
        <v>235</v>
      </c>
      <c r="I26" s="168"/>
      <c r="J26" s="168"/>
      <c r="K26" s="177"/>
      <c r="L26" s="177"/>
      <c r="M26" s="177"/>
      <c r="N26" s="178"/>
      <c r="O26" s="178"/>
      <c r="P26" s="178"/>
      <c r="Q26" s="178"/>
      <c r="R26" s="178"/>
      <c r="S26" s="178"/>
      <c r="T26" s="178"/>
    </row>
    <row r="27" spans="2:20" ht="12.75">
      <c r="B27" s="241"/>
      <c r="C27" s="175" t="s">
        <v>150</v>
      </c>
      <c r="D27" s="172" t="str">
        <f t="shared" si="1"/>
        <v>-</v>
      </c>
      <c r="E27" s="62"/>
      <c r="F27" s="62" t="s">
        <v>151</v>
      </c>
      <c r="H27" s="167" t="s">
        <v>152</v>
      </c>
      <c r="I27" s="168"/>
      <c r="J27" s="168"/>
      <c r="K27" s="177"/>
      <c r="L27" s="177"/>
      <c r="M27" s="177"/>
      <c r="N27" s="178"/>
      <c r="O27" s="178"/>
      <c r="P27" s="178"/>
      <c r="Q27" s="178"/>
      <c r="R27" s="178"/>
      <c r="S27" s="178"/>
      <c r="T27" s="178"/>
    </row>
    <row r="28" spans="3:20" ht="12">
      <c r="C28" s="176"/>
      <c r="H28" s="167" t="s">
        <v>153</v>
      </c>
      <c r="I28" s="168"/>
      <c r="J28" s="168"/>
      <c r="K28" s="177"/>
      <c r="L28" s="177"/>
      <c r="M28" s="177"/>
      <c r="N28" s="178"/>
      <c r="O28" s="178"/>
      <c r="P28" s="178"/>
      <c r="Q28" s="178"/>
      <c r="R28" s="178"/>
      <c r="S28" s="178"/>
      <c r="T28" s="178"/>
    </row>
    <row r="29" spans="3:20" ht="12">
      <c r="C29" s="176"/>
      <c r="H29" s="167" t="s">
        <v>154</v>
      </c>
      <c r="I29" s="168"/>
      <c r="J29" s="168"/>
      <c r="K29" s="177"/>
      <c r="L29" s="177"/>
      <c r="M29" s="177"/>
      <c r="N29" s="178"/>
      <c r="O29" s="178"/>
      <c r="P29" s="178"/>
      <c r="Q29" s="178"/>
      <c r="R29" s="178"/>
      <c r="S29" s="178"/>
      <c r="T29" s="178"/>
    </row>
    <row r="30" spans="8:20" ht="12">
      <c r="H30" s="167" t="s">
        <v>155</v>
      </c>
      <c r="I30" s="168"/>
      <c r="J30" s="168"/>
      <c r="K30" s="177"/>
      <c r="L30" s="177"/>
      <c r="M30" s="177"/>
      <c r="N30" s="178"/>
      <c r="O30" s="178"/>
      <c r="P30" s="178"/>
      <c r="Q30" s="178"/>
      <c r="R30" s="178"/>
      <c r="S30" s="178"/>
      <c r="T30" s="178"/>
    </row>
    <row r="31" spans="8:20" ht="12">
      <c r="H31" s="167" t="s">
        <v>156</v>
      </c>
      <c r="I31" s="168"/>
      <c r="J31" s="168"/>
      <c r="K31" s="177"/>
      <c r="L31" s="177"/>
      <c r="M31" s="177"/>
      <c r="N31" s="178"/>
      <c r="O31" s="178"/>
      <c r="P31" s="178"/>
      <c r="Q31" s="178"/>
      <c r="R31" s="178"/>
      <c r="S31" s="178"/>
      <c r="T31" s="178"/>
    </row>
    <row r="32" spans="8:20" ht="12">
      <c r="H32" s="167" t="s">
        <v>157</v>
      </c>
      <c r="I32" s="168"/>
      <c r="J32" s="168"/>
      <c r="K32" s="177"/>
      <c r="L32" s="177"/>
      <c r="M32" s="177"/>
      <c r="N32" s="178"/>
      <c r="O32" s="178"/>
      <c r="P32" s="178"/>
      <c r="Q32" s="178"/>
      <c r="R32" s="178"/>
      <c r="S32" s="178"/>
      <c r="T32" s="178"/>
    </row>
    <row r="33" spans="3:20" ht="12">
      <c r="C33" s="176"/>
      <c r="H33" s="167" t="s">
        <v>158</v>
      </c>
      <c r="I33" s="168"/>
      <c r="J33" s="168"/>
      <c r="K33" s="177"/>
      <c r="L33" s="177"/>
      <c r="M33" s="177"/>
      <c r="N33" s="178"/>
      <c r="O33" s="178"/>
      <c r="P33" s="178"/>
      <c r="Q33" s="178"/>
      <c r="R33" s="178"/>
      <c r="S33" s="178"/>
      <c r="T33" s="178"/>
    </row>
    <row r="34" spans="3:20" ht="12">
      <c r="C34" s="176"/>
      <c r="H34" s="167" t="s">
        <v>159</v>
      </c>
      <c r="I34" s="168"/>
      <c r="J34" s="168"/>
      <c r="K34" s="177"/>
      <c r="L34" s="177"/>
      <c r="M34" s="177"/>
      <c r="N34" s="178"/>
      <c r="O34" s="178"/>
      <c r="P34" s="178"/>
      <c r="Q34" s="178"/>
      <c r="R34" s="178"/>
      <c r="S34" s="178"/>
      <c r="T34" s="178"/>
    </row>
    <row r="35" spans="3:20" ht="12">
      <c r="C35" s="176"/>
      <c r="H35" s="167" t="s">
        <v>160</v>
      </c>
      <c r="I35" s="168"/>
      <c r="J35" s="168"/>
      <c r="K35" s="177"/>
      <c r="L35" s="177"/>
      <c r="M35" s="177"/>
      <c r="N35" s="178"/>
      <c r="O35" s="178"/>
      <c r="P35" s="178"/>
      <c r="Q35" s="178"/>
      <c r="R35" s="178"/>
      <c r="S35" s="178"/>
      <c r="T35" s="178"/>
    </row>
    <row r="36" spans="3:20" ht="12">
      <c r="C36" s="176"/>
      <c r="H36" s="167" t="s">
        <v>161</v>
      </c>
      <c r="I36" s="168"/>
      <c r="J36" s="168"/>
      <c r="K36" s="177"/>
      <c r="L36" s="177"/>
      <c r="M36" s="177"/>
      <c r="N36" s="178"/>
      <c r="O36" s="178"/>
      <c r="P36" s="178"/>
      <c r="Q36" s="178"/>
      <c r="R36" s="178"/>
      <c r="S36" s="178"/>
      <c r="T36" s="178"/>
    </row>
    <row r="37" spans="3:20" ht="12">
      <c r="C37" s="176"/>
      <c r="H37" s="167" t="s">
        <v>162</v>
      </c>
      <c r="I37" s="168"/>
      <c r="J37" s="168"/>
      <c r="K37" s="177"/>
      <c r="L37" s="177"/>
      <c r="M37" s="177"/>
      <c r="N37" s="178"/>
      <c r="O37" s="178"/>
      <c r="P37" s="178"/>
      <c r="Q37" s="178"/>
      <c r="R37" s="178"/>
      <c r="S37" s="178"/>
      <c r="T37" s="178"/>
    </row>
    <row r="38" spans="3:20" ht="12">
      <c r="C38" s="176"/>
      <c r="H38" s="167" t="s">
        <v>163</v>
      </c>
      <c r="I38" s="168"/>
      <c r="J38" s="168"/>
      <c r="K38" s="177"/>
      <c r="L38" s="177"/>
      <c r="M38" s="177"/>
      <c r="N38" s="178"/>
      <c r="O38" s="178"/>
      <c r="P38" s="178"/>
      <c r="Q38" s="178"/>
      <c r="R38" s="178"/>
      <c r="S38" s="178"/>
      <c r="T38" s="178"/>
    </row>
    <row r="39" spans="3:20" ht="12">
      <c r="C39" s="176"/>
      <c r="H39" s="167" t="s">
        <v>164</v>
      </c>
      <c r="I39" s="168"/>
      <c r="J39" s="168"/>
      <c r="K39" s="177"/>
      <c r="L39" s="177"/>
      <c r="M39" s="177"/>
      <c r="N39" s="178"/>
      <c r="O39" s="178"/>
      <c r="P39" s="178"/>
      <c r="Q39" s="178"/>
      <c r="R39" s="178"/>
      <c r="S39" s="178"/>
      <c r="T39" s="178"/>
    </row>
    <row r="40" spans="3:20" ht="12">
      <c r="C40" s="176"/>
      <c r="H40" s="167" t="s">
        <v>165</v>
      </c>
      <c r="I40" s="168"/>
      <c r="J40" s="168"/>
      <c r="K40" s="177"/>
      <c r="L40" s="177"/>
      <c r="M40" s="177"/>
      <c r="N40" s="178"/>
      <c r="O40" s="178"/>
      <c r="P40" s="178"/>
      <c r="Q40" s="178"/>
      <c r="R40" s="178"/>
      <c r="S40" s="178"/>
      <c r="T40" s="178"/>
    </row>
    <row r="41" spans="3:20" ht="12">
      <c r="C41" s="176"/>
      <c r="H41" s="167" t="s">
        <v>166</v>
      </c>
      <c r="I41" s="168"/>
      <c r="J41" s="168"/>
      <c r="K41" s="177"/>
      <c r="L41" s="177"/>
      <c r="M41" s="177"/>
      <c r="N41" s="178"/>
      <c r="O41" s="178"/>
      <c r="P41" s="178"/>
      <c r="Q41" s="178"/>
      <c r="R41" s="178"/>
      <c r="S41" s="178"/>
      <c r="T41" s="178"/>
    </row>
    <row r="42" spans="3:20" ht="12">
      <c r="C42" s="176"/>
      <c r="H42" s="167" t="s">
        <v>167</v>
      </c>
      <c r="I42" s="168"/>
      <c r="J42" s="168"/>
      <c r="K42" s="177"/>
      <c r="L42" s="177"/>
      <c r="M42" s="177"/>
      <c r="N42" s="178"/>
      <c r="O42" s="178"/>
      <c r="P42" s="178"/>
      <c r="Q42" s="178"/>
      <c r="R42" s="178"/>
      <c r="S42" s="178"/>
      <c r="T42" s="178"/>
    </row>
    <row r="43" spans="3:20" ht="12">
      <c r="C43" s="176"/>
      <c r="H43" s="167" t="s">
        <v>168</v>
      </c>
      <c r="I43" s="168"/>
      <c r="J43" s="168"/>
      <c r="K43" s="177"/>
      <c r="L43" s="177"/>
      <c r="M43" s="177"/>
      <c r="N43" s="178"/>
      <c r="O43" s="178"/>
      <c r="P43" s="178"/>
      <c r="Q43" s="178"/>
      <c r="R43" s="178"/>
      <c r="S43" s="178"/>
      <c r="T43" s="178"/>
    </row>
    <row r="44" spans="3:20" ht="12">
      <c r="C44" s="176"/>
      <c r="H44" s="167" t="s">
        <v>169</v>
      </c>
      <c r="I44" s="168"/>
      <c r="J44" s="168"/>
      <c r="K44" s="177"/>
      <c r="L44" s="177"/>
      <c r="M44" s="177"/>
      <c r="N44" s="178"/>
      <c r="O44" s="178"/>
      <c r="P44" s="178"/>
      <c r="Q44" s="178"/>
      <c r="R44" s="178"/>
      <c r="S44" s="178"/>
      <c r="T44" s="178"/>
    </row>
    <row r="45" spans="3:20" ht="12">
      <c r="C45" s="176"/>
      <c r="H45" s="167" t="s">
        <v>170</v>
      </c>
      <c r="I45" s="168"/>
      <c r="J45" s="168"/>
      <c r="K45" s="177"/>
      <c r="L45" s="177"/>
      <c r="M45" s="177"/>
      <c r="N45" s="178"/>
      <c r="O45" s="178"/>
      <c r="P45" s="178"/>
      <c r="Q45" s="178"/>
      <c r="R45" s="178"/>
      <c r="S45" s="178"/>
      <c r="T45" s="178"/>
    </row>
    <row r="46" spans="3:20" ht="12">
      <c r="C46" s="176"/>
      <c r="H46" s="167" t="s">
        <v>171</v>
      </c>
      <c r="I46" s="168"/>
      <c r="J46" s="168"/>
      <c r="K46" s="177"/>
      <c r="L46" s="177"/>
      <c r="M46" s="177"/>
      <c r="N46" s="178"/>
      <c r="O46" s="178"/>
      <c r="P46" s="178"/>
      <c r="Q46" s="178"/>
      <c r="R46" s="178"/>
      <c r="S46" s="178"/>
      <c r="T46" s="178"/>
    </row>
    <row r="47" spans="3:20" ht="12">
      <c r="C47" s="176"/>
      <c r="H47" s="167" t="s">
        <v>172</v>
      </c>
      <c r="I47" s="168"/>
      <c r="J47" s="168"/>
      <c r="K47" s="177"/>
      <c r="L47" s="177"/>
      <c r="M47" s="177"/>
      <c r="N47" s="178"/>
      <c r="O47" s="178"/>
      <c r="P47" s="178"/>
      <c r="Q47" s="178"/>
      <c r="R47" s="178"/>
      <c r="S47" s="178"/>
      <c r="T47" s="178"/>
    </row>
    <row r="48" spans="3:20" ht="12">
      <c r="C48" s="176"/>
      <c r="H48" s="167" t="s">
        <v>173</v>
      </c>
      <c r="I48" s="168" t="s">
        <v>236</v>
      </c>
      <c r="J48" s="168" t="s">
        <v>236</v>
      </c>
      <c r="K48" s="177"/>
      <c r="L48" s="177"/>
      <c r="M48" s="177"/>
      <c r="N48" s="178"/>
      <c r="O48" s="178"/>
      <c r="P48" s="178"/>
      <c r="Q48" s="178"/>
      <c r="R48" s="178"/>
      <c r="S48" s="178"/>
      <c r="T48" s="178"/>
    </row>
    <row r="49" spans="3:20" ht="12">
      <c r="C49" s="176"/>
      <c r="H49" s="167" t="s">
        <v>174</v>
      </c>
      <c r="I49" s="168" t="s">
        <v>236</v>
      </c>
      <c r="J49" s="168" t="s">
        <v>236</v>
      </c>
      <c r="K49" s="177"/>
      <c r="L49" s="177"/>
      <c r="M49" s="177"/>
      <c r="N49" s="178"/>
      <c r="O49" s="178"/>
      <c r="P49" s="178"/>
      <c r="Q49" s="178"/>
      <c r="R49" s="178"/>
      <c r="S49" s="178"/>
      <c r="T49" s="178"/>
    </row>
    <row r="50" spans="3:20" ht="12">
      <c r="C50" s="176"/>
      <c r="H50" s="167" t="s">
        <v>175</v>
      </c>
      <c r="I50" s="168" t="s">
        <v>236</v>
      </c>
      <c r="J50" s="168" t="s">
        <v>236</v>
      </c>
      <c r="K50" s="177"/>
      <c r="L50" s="177"/>
      <c r="M50" s="177"/>
      <c r="N50" s="178"/>
      <c r="O50" s="178"/>
      <c r="P50" s="178"/>
      <c r="Q50" s="178"/>
      <c r="R50" s="178"/>
      <c r="S50" s="178"/>
      <c r="T50" s="178"/>
    </row>
    <row r="51" spans="3:20" ht="12">
      <c r="C51" s="176"/>
      <c r="H51" s="167" t="s">
        <v>176</v>
      </c>
      <c r="I51" s="168" t="s">
        <v>236</v>
      </c>
      <c r="J51" s="168" t="s">
        <v>236</v>
      </c>
      <c r="K51" s="177"/>
      <c r="L51" s="177"/>
      <c r="M51" s="177"/>
      <c r="N51" s="178"/>
      <c r="O51" s="178"/>
      <c r="P51" s="178"/>
      <c r="Q51" s="178"/>
      <c r="R51" s="178"/>
      <c r="S51" s="178"/>
      <c r="T51" s="178"/>
    </row>
    <row r="52" spans="3:20" ht="12">
      <c r="C52" s="176"/>
      <c r="H52" s="167" t="s">
        <v>177</v>
      </c>
      <c r="I52" s="168" t="s">
        <v>236</v>
      </c>
      <c r="J52" s="168" t="s">
        <v>236</v>
      </c>
      <c r="K52" s="177"/>
      <c r="L52" s="177"/>
      <c r="M52" s="177"/>
      <c r="N52" s="178"/>
      <c r="O52" s="178"/>
      <c r="P52" s="178"/>
      <c r="Q52" s="178"/>
      <c r="R52" s="178"/>
      <c r="S52" s="178"/>
      <c r="T52" s="178"/>
    </row>
    <row r="53" spans="3:20" ht="12">
      <c r="C53" s="176"/>
      <c r="H53" s="167" t="s">
        <v>178</v>
      </c>
      <c r="I53" s="168" t="s">
        <v>236</v>
      </c>
      <c r="J53" s="168" t="s">
        <v>236</v>
      </c>
      <c r="K53" s="177"/>
      <c r="L53" s="177"/>
      <c r="M53" s="177"/>
      <c r="N53" s="178"/>
      <c r="O53" s="178"/>
      <c r="P53" s="178"/>
      <c r="Q53" s="178"/>
      <c r="R53" s="178"/>
      <c r="S53" s="178"/>
      <c r="T53" s="178"/>
    </row>
    <row r="54" spans="3:20" ht="12">
      <c r="C54" s="176"/>
      <c r="H54" s="167" t="s">
        <v>179</v>
      </c>
      <c r="I54" s="168" t="s">
        <v>236</v>
      </c>
      <c r="J54" s="168" t="s">
        <v>236</v>
      </c>
      <c r="K54" s="177"/>
      <c r="L54" s="177"/>
      <c r="M54" s="177"/>
      <c r="N54" s="178"/>
      <c r="O54" s="178"/>
      <c r="P54" s="178"/>
      <c r="Q54" s="178"/>
      <c r="R54" s="178"/>
      <c r="S54" s="178"/>
      <c r="T54" s="178"/>
    </row>
    <row r="55" spans="8:20" ht="12">
      <c r="H55" s="167" t="s">
        <v>180</v>
      </c>
      <c r="I55" s="168" t="s">
        <v>236</v>
      </c>
      <c r="J55" s="168" t="s">
        <v>236</v>
      </c>
      <c r="K55" s="177"/>
      <c r="L55" s="177"/>
      <c r="M55" s="177"/>
      <c r="N55" s="178"/>
      <c r="O55" s="178"/>
      <c r="P55" s="178"/>
      <c r="Q55" s="178"/>
      <c r="R55" s="178"/>
      <c r="S55" s="178"/>
      <c r="T55" s="178"/>
    </row>
    <row r="56" spans="8:20" ht="12">
      <c r="H56" s="167" t="s">
        <v>181</v>
      </c>
      <c r="I56" s="168" t="s">
        <v>236</v>
      </c>
      <c r="J56" s="168" t="s">
        <v>236</v>
      </c>
      <c r="K56" s="177"/>
      <c r="L56" s="177"/>
      <c r="M56" s="177"/>
      <c r="N56" s="178"/>
      <c r="O56" s="178"/>
      <c r="P56" s="178"/>
      <c r="Q56" s="178"/>
      <c r="R56" s="178"/>
      <c r="S56" s="178"/>
      <c r="T56" s="178"/>
    </row>
    <row r="57" spans="8:20" ht="12">
      <c r="H57" s="167" t="s">
        <v>182</v>
      </c>
      <c r="I57" s="168" t="s">
        <v>236</v>
      </c>
      <c r="J57" s="168" t="s">
        <v>236</v>
      </c>
      <c r="K57" s="177"/>
      <c r="L57" s="177"/>
      <c r="M57" s="177"/>
      <c r="N57" s="178"/>
      <c r="O57" s="178"/>
      <c r="P57" s="178"/>
      <c r="Q57" s="178"/>
      <c r="R57" s="178"/>
      <c r="S57" s="178"/>
      <c r="T57" s="178"/>
    </row>
    <row r="58" spans="8:20" ht="12">
      <c r="H58" s="167" t="s">
        <v>183</v>
      </c>
      <c r="I58" s="168" t="s">
        <v>236</v>
      </c>
      <c r="J58" s="168" t="s">
        <v>236</v>
      </c>
      <c r="K58" s="177"/>
      <c r="L58" s="177"/>
      <c r="M58" s="177"/>
      <c r="N58" s="178"/>
      <c r="O58" s="178"/>
      <c r="P58" s="178"/>
      <c r="Q58" s="178"/>
      <c r="R58" s="178"/>
      <c r="S58" s="178"/>
      <c r="T58" s="178"/>
    </row>
    <row r="59" spans="8:20" ht="12">
      <c r="H59" s="167" t="s">
        <v>184</v>
      </c>
      <c r="I59" s="168" t="s">
        <v>236</v>
      </c>
      <c r="J59" s="168" t="s">
        <v>236</v>
      </c>
      <c r="K59" s="177"/>
      <c r="L59" s="177"/>
      <c r="M59" s="177"/>
      <c r="N59" s="178"/>
      <c r="O59" s="178"/>
      <c r="P59" s="178"/>
      <c r="Q59" s="178"/>
      <c r="R59" s="178"/>
      <c r="S59" s="178"/>
      <c r="T59" s="178"/>
    </row>
    <row r="60" spans="8:20" ht="12">
      <c r="H60" s="167" t="s">
        <v>185</v>
      </c>
      <c r="I60" s="168" t="s">
        <v>236</v>
      </c>
      <c r="J60" s="168" t="s">
        <v>236</v>
      </c>
      <c r="K60" s="177"/>
      <c r="L60" s="177"/>
      <c r="M60" s="177"/>
      <c r="N60" s="178"/>
      <c r="O60" s="178"/>
      <c r="P60" s="178"/>
      <c r="Q60" s="178"/>
      <c r="R60" s="178"/>
      <c r="S60" s="178"/>
      <c r="T60" s="178"/>
    </row>
    <row r="61" spans="8:20" ht="12">
      <c r="H61" s="167" t="s">
        <v>186</v>
      </c>
      <c r="I61" s="168" t="s">
        <v>236</v>
      </c>
      <c r="J61" s="168" t="s">
        <v>236</v>
      </c>
      <c r="K61" s="177"/>
      <c r="L61" s="177"/>
      <c r="M61" s="177"/>
      <c r="N61" s="178"/>
      <c r="O61" s="178"/>
      <c r="P61" s="178"/>
      <c r="Q61" s="178"/>
      <c r="R61" s="178"/>
      <c r="S61" s="178"/>
      <c r="T61" s="178"/>
    </row>
    <row r="62" spans="8:20" ht="12">
      <c r="H62" s="167" t="s">
        <v>187</v>
      </c>
      <c r="I62" s="168" t="s">
        <v>236</v>
      </c>
      <c r="J62" s="168" t="s">
        <v>236</v>
      </c>
      <c r="K62" s="177"/>
      <c r="L62" s="177"/>
      <c r="M62" s="177"/>
      <c r="N62" s="178"/>
      <c r="O62" s="178"/>
      <c r="P62" s="178"/>
      <c r="Q62" s="178"/>
      <c r="R62" s="178"/>
      <c r="S62" s="178"/>
      <c r="T62" s="178"/>
    </row>
    <row r="63" spans="8:20" ht="12">
      <c r="H63" s="167" t="s">
        <v>188</v>
      </c>
      <c r="I63" s="168" t="s">
        <v>236</v>
      </c>
      <c r="J63" s="168" t="s">
        <v>236</v>
      </c>
      <c r="K63" s="177"/>
      <c r="L63" s="177"/>
      <c r="M63" s="177"/>
      <c r="N63" s="178"/>
      <c r="O63" s="178"/>
      <c r="P63" s="178"/>
      <c r="Q63" s="178"/>
      <c r="R63" s="178"/>
      <c r="S63" s="178"/>
      <c r="T63" s="178"/>
    </row>
    <row r="64" spans="8:20" ht="12">
      <c r="H64" s="167" t="s">
        <v>189</v>
      </c>
      <c r="I64" s="168" t="s">
        <v>236</v>
      </c>
      <c r="J64" s="168" t="s">
        <v>236</v>
      </c>
      <c r="K64" s="177"/>
      <c r="L64" s="177"/>
      <c r="M64" s="177"/>
      <c r="N64" s="178"/>
      <c r="O64" s="178"/>
      <c r="P64" s="178"/>
      <c r="Q64" s="178"/>
      <c r="R64" s="178"/>
      <c r="S64" s="178"/>
      <c r="T64" s="178"/>
    </row>
    <row r="65" spans="8:20" ht="12">
      <c r="H65" s="167" t="s">
        <v>190</v>
      </c>
      <c r="I65" s="168" t="s">
        <v>236</v>
      </c>
      <c r="J65" s="168" t="s">
        <v>236</v>
      </c>
      <c r="K65" s="177"/>
      <c r="L65" s="177"/>
      <c r="M65" s="177"/>
      <c r="N65" s="178"/>
      <c r="O65" s="178"/>
      <c r="P65" s="178"/>
      <c r="Q65" s="178"/>
      <c r="R65" s="178"/>
      <c r="S65" s="178"/>
      <c r="T65" s="178"/>
    </row>
    <row r="66" spans="8:20" ht="12">
      <c r="H66" s="167" t="s">
        <v>191</v>
      </c>
      <c r="I66" s="168" t="s">
        <v>236</v>
      </c>
      <c r="J66" s="168" t="s">
        <v>236</v>
      </c>
      <c r="K66" s="177"/>
      <c r="L66" s="177"/>
      <c r="M66" s="177"/>
      <c r="N66" s="178"/>
      <c r="O66" s="178"/>
      <c r="P66" s="178"/>
      <c r="Q66" s="178"/>
      <c r="R66" s="178"/>
      <c r="S66" s="178"/>
      <c r="T66" s="178"/>
    </row>
    <row r="67" spans="8:20" ht="12">
      <c r="H67" s="167" t="s">
        <v>192</v>
      </c>
      <c r="I67" s="168" t="s">
        <v>236</v>
      </c>
      <c r="J67" s="168" t="s">
        <v>236</v>
      </c>
      <c r="K67" s="177"/>
      <c r="L67" s="177"/>
      <c r="M67" s="177"/>
      <c r="N67" s="178"/>
      <c r="O67" s="178"/>
      <c r="P67" s="178"/>
      <c r="Q67" s="178"/>
      <c r="R67" s="178"/>
      <c r="S67" s="178"/>
      <c r="T67" s="178"/>
    </row>
    <row r="68" spans="8:20" ht="12">
      <c r="H68" s="167" t="s">
        <v>193</v>
      </c>
      <c r="I68" s="168" t="s">
        <v>236</v>
      </c>
      <c r="J68" s="168" t="s">
        <v>236</v>
      </c>
      <c r="K68" s="177"/>
      <c r="L68" s="177"/>
      <c r="M68" s="177"/>
      <c r="N68" s="178"/>
      <c r="O68" s="178"/>
      <c r="P68" s="178"/>
      <c r="Q68" s="178"/>
      <c r="R68" s="178"/>
      <c r="S68" s="178"/>
      <c r="T68" s="178"/>
    </row>
    <row r="69" spans="8:13" ht="12">
      <c r="H69" s="167" t="s">
        <v>194</v>
      </c>
      <c r="I69" s="168" t="s">
        <v>236</v>
      </c>
      <c r="J69" s="168" t="s">
        <v>236</v>
      </c>
      <c r="K69" s="177"/>
      <c r="L69" s="177"/>
      <c r="M69" s="177"/>
    </row>
    <row r="70" spans="8:13" ht="12">
      <c r="H70" s="167" t="s">
        <v>195</v>
      </c>
      <c r="I70" s="168" t="s">
        <v>236</v>
      </c>
      <c r="J70" s="168" t="s">
        <v>236</v>
      </c>
      <c r="K70" s="177"/>
      <c r="L70" s="177"/>
      <c r="M70" s="177"/>
    </row>
    <row r="71" spans="8:13" ht="12">
      <c r="H71" s="167" t="s">
        <v>196</v>
      </c>
      <c r="I71" s="168" t="s">
        <v>236</v>
      </c>
      <c r="J71" s="168" t="s">
        <v>236</v>
      </c>
      <c r="K71" s="177"/>
      <c r="L71" s="177"/>
      <c r="M71" s="177"/>
    </row>
    <row r="72" spans="8:13" ht="12">
      <c r="H72" s="167" t="s">
        <v>197</v>
      </c>
      <c r="I72" s="168" t="s">
        <v>236</v>
      </c>
      <c r="J72" s="168" t="s">
        <v>236</v>
      </c>
      <c r="K72" s="177"/>
      <c r="L72" s="177"/>
      <c r="M72" s="177"/>
    </row>
    <row r="73" spans="8:13" ht="12">
      <c r="H73" s="167" t="s">
        <v>198</v>
      </c>
      <c r="I73" s="168" t="s">
        <v>236</v>
      </c>
      <c r="J73" s="168" t="s">
        <v>236</v>
      </c>
      <c r="K73" s="177"/>
      <c r="L73" s="177"/>
      <c r="M73" s="177"/>
    </row>
    <row r="74" spans="8:13" ht="12">
      <c r="H74" s="167" t="s">
        <v>199</v>
      </c>
      <c r="I74" s="168" t="s">
        <v>236</v>
      </c>
      <c r="J74" s="168" t="s">
        <v>236</v>
      </c>
      <c r="K74" s="177"/>
      <c r="L74" s="177"/>
      <c r="M74" s="177"/>
    </row>
    <row r="75" spans="8:13" ht="12">
      <c r="H75" s="167" t="s">
        <v>200</v>
      </c>
      <c r="I75" s="168" t="s">
        <v>236</v>
      </c>
      <c r="J75" s="168" t="s">
        <v>236</v>
      </c>
      <c r="K75" s="177"/>
      <c r="L75" s="177"/>
      <c r="M75" s="177"/>
    </row>
    <row r="76" spans="8:13" ht="12">
      <c r="H76" s="167" t="s">
        <v>201</v>
      </c>
      <c r="I76" s="168" t="s">
        <v>236</v>
      </c>
      <c r="J76" s="168" t="s">
        <v>236</v>
      </c>
      <c r="K76" s="177"/>
      <c r="L76" s="177"/>
      <c r="M76" s="177"/>
    </row>
    <row r="77" spans="8:13" ht="12">
      <c r="H77" s="167" t="s">
        <v>202</v>
      </c>
      <c r="I77" s="168" t="s">
        <v>236</v>
      </c>
      <c r="J77" s="168" t="s">
        <v>236</v>
      </c>
      <c r="K77" s="177"/>
      <c r="L77" s="177"/>
      <c r="M77" s="177"/>
    </row>
    <row r="78" spans="8:13" ht="12">
      <c r="H78" s="167" t="s">
        <v>203</v>
      </c>
      <c r="I78" s="168" t="s">
        <v>236</v>
      </c>
      <c r="J78" s="168" t="s">
        <v>236</v>
      </c>
      <c r="K78" s="177"/>
      <c r="L78" s="177"/>
      <c r="M78" s="177"/>
    </row>
    <row r="79" spans="8:13" ht="12">
      <c r="H79" s="167" t="s">
        <v>204</v>
      </c>
      <c r="I79" s="168" t="s">
        <v>236</v>
      </c>
      <c r="J79" s="168" t="s">
        <v>236</v>
      </c>
      <c r="K79" s="177"/>
      <c r="L79" s="177"/>
      <c r="M79" s="177"/>
    </row>
    <row r="80" spans="8:13" ht="12">
      <c r="H80" s="167" t="s">
        <v>205</v>
      </c>
      <c r="I80" s="177"/>
      <c r="J80" s="168" t="s">
        <v>236</v>
      </c>
      <c r="K80" s="177"/>
      <c r="L80" s="177"/>
      <c r="M80" s="177"/>
    </row>
  </sheetData>
  <sheetProtection/>
  <mergeCells count="1">
    <mergeCell ref="B2:F2"/>
  </mergeCells>
  <dataValidations count="3">
    <dataValidation type="list" allowBlank="1" showInputMessage="1" showErrorMessage="1" sqref="E6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regB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Q47"/>
  <sheetViews>
    <sheetView zoomScalePageLayoutView="0" workbookViewId="0" topLeftCell="A1">
      <selection activeCell="P24" sqref="P24:Q24"/>
    </sheetView>
  </sheetViews>
  <sheetFormatPr defaultColWidth="9.00390625" defaultRowHeight="13.5"/>
  <cols>
    <col min="2" max="17" width="4.625" style="0" customWidth="1"/>
  </cols>
  <sheetData>
    <row r="2" ht="13.5">
      <c r="B2" s="180" t="s">
        <v>237</v>
      </c>
    </row>
    <row r="4" spans="2:17" ht="13.5">
      <c r="B4" s="748" t="s">
        <v>238</v>
      </c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50"/>
    </row>
    <row r="5" spans="2:17" ht="13.5">
      <c r="B5" s="751" t="s">
        <v>239</v>
      </c>
      <c r="C5" s="752"/>
      <c r="D5" s="752"/>
      <c r="E5" s="752"/>
      <c r="F5" s="752"/>
      <c r="G5" s="752"/>
      <c r="H5" s="752"/>
      <c r="I5" s="753"/>
      <c r="J5" s="751" t="s">
        <v>240</v>
      </c>
      <c r="K5" s="752"/>
      <c r="L5" s="752"/>
      <c r="M5" s="752"/>
      <c r="N5" s="752"/>
      <c r="O5" s="752"/>
      <c r="P5" s="752"/>
      <c r="Q5" s="753"/>
    </row>
    <row r="6" spans="2:17" ht="13.5">
      <c r="B6" s="181" t="s">
        <v>241</v>
      </c>
      <c r="C6" s="182" t="s">
        <v>242</v>
      </c>
      <c r="D6" s="182" t="s">
        <v>243</v>
      </c>
      <c r="E6" s="738" t="s">
        <v>244</v>
      </c>
      <c r="F6" s="738"/>
      <c r="G6" s="738" t="s">
        <v>245</v>
      </c>
      <c r="H6" s="754"/>
      <c r="I6" s="746" t="s">
        <v>246</v>
      </c>
      <c r="J6" s="747"/>
      <c r="K6" s="183" t="s">
        <v>241</v>
      </c>
      <c r="L6" s="182" t="s">
        <v>242</v>
      </c>
      <c r="M6" s="182" t="s">
        <v>243</v>
      </c>
      <c r="N6" s="738" t="s">
        <v>244</v>
      </c>
      <c r="O6" s="738"/>
      <c r="P6" s="738" t="s">
        <v>245</v>
      </c>
      <c r="Q6" s="739"/>
    </row>
    <row r="7" spans="2:17" ht="13.5">
      <c r="B7" s="181"/>
      <c r="C7" s="82"/>
      <c r="D7" s="83"/>
      <c r="E7" s="740"/>
      <c r="F7" s="745"/>
      <c r="G7" s="740"/>
      <c r="H7" s="742"/>
      <c r="I7" s="743"/>
      <c r="J7" s="744"/>
      <c r="K7" s="183"/>
      <c r="L7" s="82"/>
      <c r="M7" s="83"/>
      <c r="N7" s="740"/>
      <c r="O7" s="745"/>
      <c r="P7" s="740"/>
      <c r="Q7" s="741"/>
    </row>
    <row r="8" spans="2:17" ht="13.5">
      <c r="B8" s="181"/>
      <c r="C8" s="82"/>
      <c r="D8" s="83"/>
      <c r="E8" s="740"/>
      <c r="F8" s="745"/>
      <c r="G8" s="740"/>
      <c r="H8" s="742"/>
      <c r="I8" s="743"/>
      <c r="J8" s="744"/>
      <c r="K8" s="183"/>
      <c r="L8" s="82"/>
      <c r="M8" s="83"/>
      <c r="N8" s="740"/>
      <c r="O8" s="745"/>
      <c r="P8" s="740"/>
      <c r="Q8" s="741"/>
    </row>
    <row r="9" spans="2:17" ht="13.5">
      <c r="B9" s="181"/>
      <c r="C9" s="82"/>
      <c r="D9" s="83"/>
      <c r="E9" s="740"/>
      <c r="F9" s="745"/>
      <c r="G9" s="740"/>
      <c r="H9" s="742"/>
      <c r="I9" s="743"/>
      <c r="J9" s="744"/>
      <c r="K9" s="183"/>
      <c r="L9" s="82"/>
      <c r="M9" s="83"/>
      <c r="N9" s="740"/>
      <c r="O9" s="745"/>
      <c r="P9" s="740"/>
      <c r="Q9" s="741"/>
    </row>
    <row r="10" spans="2:17" ht="13.5">
      <c r="B10" s="181"/>
      <c r="C10" s="82"/>
      <c r="D10" s="83"/>
      <c r="E10" s="740"/>
      <c r="F10" s="745"/>
      <c r="G10" s="740"/>
      <c r="H10" s="742"/>
      <c r="I10" s="743"/>
      <c r="J10" s="744"/>
      <c r="K10" s="183"/>
      <c r="L10" s="82"/>
      <c r="M10" s="83"/>
      <c r="N10" s="740"/>
      <c r="O10" s="745"/>
      <c r="P10" s="740"/>
      <c r="Q10" s="741"/>
    </row>
    <row r="11" spans="2:17" ht="13.5">
      <c r="B11" s="181"/>
      <c r="C11" s="82"/>
      <c r="D11" s="83"/>
      <c r="E11" s="740"/>
      <c r="F11" s="745"/>
      <c r="G11" s="740"/>
      <c r="H11" s="742"/>
      <c r="I11" s="743"/>
      <c r="J11" s="744"/>
      <c r="K11" s="183"/>
      <c r="L11" s="82"/>
      <c r="M11" s="83"/>
      <c r="N11" s="740"/>
      <c r="O11" s="745"/>
      <c r="P11" s="740"/>
      <c r="Q11" s="741"/>
    </row>
    <row r="12" spans="2:17" ht="13.5">
      <c r="B12" s="181"/>
      <c r="C12" s="82"/>
      <c r="D12" s="83"/>
      <c r="E12" s="740"/>
      <c r="F12" s="745"/>
      <c r="G12" s="740"/>
      <c r="H12" s="742"/>
      <c r="I12" s="743"/>
      <c r="J12" s="744"/>
      <c r="K12" s="183"/>
      <c r="L12" s="82"/>
      <c r="M12" s="83"/>
      <c r="N12" s="740"/>
      <c r="O12" s="745"/>
      <c r="P12" s="740"/>
      <c r="Q12" s="741"/>
    </row>
    <row r="13" spans="2:17" ht="13.5">
      <c r="B13" s="181"/>
      <c r="C13" s="82"/>
      <c r="D13" s="83"/>
      <c r="E13" s="740"/>
      <c r="F13" s="745"/>
      <c r="G13" s="740"/>
      <c r="H13" s="742"/>
      <c r="I13" s="743"/>
      <c r="J13" s="744"/>
      <c r="K13" s="183"/>
      <c r="L13" s="82"/>
      <c r="M13" s="83"/>
      <c r="N13" s="740"/>
      <c r="O13" s="745"/>
      <c r="P13" s="740"/>
      <c r="Q13" s="741"/>
    </row>
    <row r="14" spans="2:17" ht="13.5">
      <c r="B14" s="181"/>
      <c r="C14" s="82"/>
      <c r="D14" s="83"/>
      <c r="E14" s="740"/>
      <c r="F14" s="745"/>
      <c r="G14" s="740"/>
      <c r="H14" s="742"/>
      <c r="I14" s="743"/>
      <c r="J14" s="744"/>
      <c r="K14" s="183"/>
      <c r="L14" s="82"/>
      <c r="M14" s="83"/>
      <c r="N14" s="740"/>
      <c r="O14" s="745"/>
      <c r="P14" s="740"/>
      <c r="Q14" s="741"/>
    </row>
    <row r="15" spans="2:17" ht="13.5">
      <c r="B15" s="181"/>
      <c r="C15" s="82"/>
      <c r="D15" s="83"/>
      <c r="E15" s="740"/>
      <c r="F15" s="745"/>
      <c r="G15" s="740"/>
      <c r="H15" s="742"/>
      <c r="I15" s="743"/>
      <c r="J15" s="744"/>
      <c r="K15" s="183"/>
      <c r="L15" s="82"/>
      <c r="M15" s="83"/>
      <c r="N15" s="740"/>
      <c r="O15" s="745"/>
      <c r="P15" s="740"/>
      <c r="Q15" s="741"/>
    </row>
    <row r="16" spans="2:17" ht="13.5">
      <c r="B16" s="181"/>
      <c r="C16" s="82"/>
      <c r="D16" s="83"/>
      <c r="E16" s="740"/>
      <c r="F16" s="745"/>
      <c r="G16" s="740"/>
      <c r="H16" s="742"/>
      <c r="I16" s="743"/>
      <c r="J16" s="744"/>
      <c r="K16" s="183"/>
      <c r="L16" s="82"/>
      <c r="M16" s="83"/>
      <c r="N16" s="740"/>
      <c r="O16" s="745"/>
      <c r="P16" s="740"/>
      <c r="Q16" s="741"/>
    </row>
    <row r="17" spans="2:17" ht="13.5">
      <c r="B17" s="181"/>
      <c r="C17" s="82"/>
      <c r="D17" s="83"/>
      <c r="E17" s="740"/>
      <c r="F17" s="745"/>
      <c r="G17" s="740"/>
      <c r="H17" s="742"/>
      <c r="I17" s="743"/>
      <c r="J17" s="744"/>
      <c r="K17" s="183"/>
      <c r="L17" s="82"/>
      <c r="M17" s="83"/>
      <c r="N17" s="740"/>
      <c r="O17" s="745"/>
      <c r="P17" s="740"/>
      <c r="Q17" s="741"/>
    </row>
    <row r="18" spans="2:17" ht="13.5">
      <c r="B18" s="181"/>
      <c r="C18" s="82"/>
      <c r="D18" s="83"/>
      <c r="E18" s="740"/>
      <c r="F18" s="745"/>
      <c r="G18" s="740"/>
      <c r="H18" s="742"/>
      <c r="I18" s="743"/>
      <c r="J18" s="744"/>
      <c r="K18" s="183"/>
      <c r="L18" s="82"/>
      <c r="M18" s="83"/>
      <c r="N18" s="740"/>
      <c r="O18" s="745"/>
      <c r="P18" s="740"/>
      <c r="Q18" s="741"/>
    </row>
    <row r="19" spans="2:17" ht="13.5">
      <c r="B19" s="181"/>
      <c r="C19" s="82"/>
      <c r="D19" s="83"/>
      <c r="E19" s="740"/>
      <c r="F19" s="745"/>
      <c r="G19" s="740"/>
      <c r="H19" s="742"/>
      <c r="I19" s="743"/>
      <c r="J19" s="744"/>
      <c r="K19" s="183"/>
      <c r="L19" s="82"/>
      <c r="M19" s="83"/>
      <c r="N19" s="740"/>
      <c r="O19" s="745"/>
      <c r="P19" s="740"/>
      <c r="Q19" s="741"/>
    </row>
    <row r="20" spans="2:17" ht="13.5">
      <c r="B20" s="181"/>
      <c r="C20" s="82"/>
      <c r="D20" s="83"/>
      <c r="E20" s="740"/>
      <c r="F20" s="745"/>
      <c r="G20" s="740"/>
      <c r="H20" s="742"/>
      <c r="I20" s="743"/>
      <c r="J20" s="744"/>
      <c r="K20" s="183"/>
      <c r="L20" s="82"/>
      <c r="M20" s="83"/>
      <c r="N20" s="740"/>
      <c r="O20" s="745"/>
      <c r="P20" s="740"/>
      <c r="Q20" s="741"/>
    </row>
    <row r="21" spans="2:17" ht="13.5">
      <c r="B21" s="181"/>
      <c r="C21" s="82"/>
      <c r="D21" s="83"/>
      <c r="E21" s="740"/>
      <c r="F21" s="745"/>
      <c r="G21" s="740"/>
      <c r="H21" s="742"/>
      <c r="I21" s="743"/>
      <c r="J21" s="744"/>
      <c r="K21" s="183"/>
      <c r="L21" s="82"/>
      <c r="M21" s="83"/>
      <c r="N21" s="740"/>
      <c r="O21" s="745"/>
      <c r="P21" s="740"/>
      <c r="Q21" s="741"/>
    </row>
    <row r="22" spans="2:17" ht="13.5">
      <c r="B22" s="181"/>
      <c r="C22" s="82"/>
      <c r="D22" s="83"/>
      <c r="E22" s="740"/>
      <c r="F22" s="745"/>
      <c r="G22" s="740"/>
      <c r="H22" s="742"/>
      <c r="I22" s="743"/>
      <c r="J22" s="744"/>
      <c r="K22" s="183"/>
      <c r="L22" s="82"/>
      <c r="M22" s="83"/>
      <c r="N22" s="740"/>
      <c r="O22" s="745"/>
      <c r="P22" s="740"/>
      <c r="Q22" s="741"/>
    </row>
    <row r="23" spans="2:17" ht="13.5">
      <c r="B23" s="181"/>
      <c r="C23" s="82"/>
      <c r="D23" s="83"/>
      <c r="E23" s="740"/>
      <c r="F23" s="745"/>
      <c r="G23" s="740"/>
      <c r="H23" s="742"/>
      <c r="I23" s="743"/>
      <c r="J23" s="744"/>
      <c r="K23" s="183"/>
      <c r="L23" s="82"/>
      <c r="M23" s="83"/>
      <c r="N23" s="740"/>
      <c r="O23" s="745"/>
      <c r="P23" s="740"/>
      <c r="Q23" s="741"/>
    </row>
    <row r="24" spans="2:17" ht="13.5">
      <c r="B24" s="181"/>
      <c r="C24" s="82"/>
      <c r="D24" s="83"/>
      <c r="E24" s="740"/>
      <c r="F24" s="745"/>
      <c r="G24" s="740"/>
      <c r="H24" s="742"/>
      <c r="I24" s="743"/>
      <c r="J24" s="744"/>
      <c r="K24" s="183"/>
      <c r="L24" s="82"/>
      <c r="M24" s="83"/>
      <c r="N24" s="740"/>
      <c r="O24" s="745"/>
      <c r="P24" s="740"/>
      <c r="Q24" s="741"/>
    </row>
    <row r="25" spans="2:17" ht="13.5">
      <c r="B25" s="181"/>
      <c r="C25" s="82"/>
      <c r="D25" s="83"/>
      <c r="E25" s="740"/>
      <c r="F25" s="745"/>
      <c r="G25" s="740"/>
      <c r="H25" s="742"/>
      <c r="I25" s="743"/>
      <c r="J25" s="744"/>
      <c r="K25" s="183"/>
      <c r="L25" s="82"/>
      <c r="M25" s="83"/>
      <c r="N25" s="740"/>
      <c r="O25" s="745"/>
      <c r="P25" s="740"/>
      <c r="Q25" s="741"/>
    </row>
    <row r="26" spans="2:17" ht="13.5">
      <c r="B26" s="181"/>
      <c r="C26" s="82"/>
      <c r="D26" s="83"/>
      <c r="E26" s="740"/>
      <c r="F26" s="745"/>
      <c r="G26" s="740"/>
      <c r="H26" s="742"/>
      <c r="I26" s="743"/>
      <c r="J26" s="744"/>
      <c r="K26" s="183"/>
      <c r="L26" s="82"/>
      <c r="M26" s="83"/>
      <c r="N26" s="740"/>
      <c r="O26" s="745"/>
      <c r="P26" s="740"/>
      <c r="Q26" s="741"/>
    </row>
    <row r="27" spans="2:17" ht="13.5">
      <c r="B27" s="181"/>
      <c r="C27" s="82"/>
      <c r="D27" s="83"/>
      <c r="E27" s="740"/>
      <c r="F27" s="745"/>
      <c r="G27" s="740"/>
      <c r="H27" s="742"/>
      <c r="I27" s="743"/>
      <c r="J27" s="744"/>
      <c r="K27" s="183"/>
      <c r="L27" s="82"/>
      <c r="M27" s="83"/>
      <c r="N27" s="740"/>
      <c r="O27" s="745"/>
      <c r="P27" s="740"/>
      <c r="Q27" s="741"/>
    </row>
    <row r="28" spans="2:17" ht="13.5">
      <c r="B28" s="181"/>
      <c r="C28" s="82"/>
      <c r="D28" s="83"/>
      <c r="E28" s="740"/>
      <c r="F28" s="745"/>
      <c r="G28" s="740"/>
      <c r="H28" s="742"/>
      <c r="I28" s="743"/>
      <c r="J28" s="744"/>
      <c r="K28" s="183"/>
      <c r="L28" s="82"/>
      <c r="M28" s="83"/>
      <c r="N28" s="740"/>
      <c r="O28" s="745"/>
      <c r="P28" s="740"/>
      <c r="Q28" s="741"/>
    </row>
    <row r="29" spans="2:17" ht="13.5">
      <c r="B29" s="181"/>
      <c r="C29" s="82"/>
      <c r="D29" s="83"/>
      <c r="E29" s="740"/>
      <c r="F29" s="745"/>
      <c r="G29" s="740"/>
      <c r="H29" s="742"/>
      <c r="I29" s="743"/>
      <c r="J29" s="744"/>
      <c r="K29" s="183"/>
      <c r="L29" s="82"/>
      <c r="M29" s="83"/>
      <c r="N29" s="740"/>
      <c r="O29" s="745"/>
      <c r="P29" s="740"/>
      <c r="Q29" s="741"/>
    </row>
    <row r="30" spans="2:17" ht="13.5">
      <c r="B30" s="181"/>
      <c r="C30" s="82"/>
      <c r="D30" s="83"/>
      <c r="E30" s="740"/>
      <c r="F30" s="745"/>
      <c r="G30" s="740"/>
      <c r="H30" s="742"/>
      <c r="I30" s="743"/>
      <c r="J30" s="744"/>
      <c r="K30" s="183"/>
      <c r="L30" s="82"/>
      <c r="M30" s="83"/>
      <c r="N30" s="740"/>
      <c r="O30" s="745"/>
      <c r="P30" s="740"/>
      <c r="Q30" s="741"/>
    </row>
    <row r="31" spans="2:17" ht="13.5">
      <c r="B31" s="181"/>
      <c r="C31" s="82"/>
      <c r="D31" s="83"/>
      <c r="E31" s="740"/>
      <c r="F31" s="745"/>
      <c r="G31" s="740"/>
      <c r="H31" s="742"/>
      <c r="I31" s="743"/>
      <c r="J31" s="744"/>
      <c r="K31" s="183"/>
      <c r="L31" s="82"/>
      <c r="M31" s="83"/>
      <c r="N31" s="740"/>
      <c r="O31" s="745"/>
      <c r="P31" s="740"/>
      <c r="Q31" s="741"/>
    </row>
    <row r="32" spans="2:17" ht="13.5">
      <c r="B32" s="181"/>
      <c r="C32" s="82"/>
      <c r="D32" s="83"/>
      <c r="E32" s="740"/>
      <c r="F32" s="745"/>
      <c r="G32" s="740"/>
      <c r="H32" s="742"/>
      <c r="I32" s="743"/>
      <c r="J32" s="744"/>
      <c r="K32" s="183"/>
      <c r="L32" s="82"/>
      <c r="M32" s="83"/>
      <c r="N32" s="740"/>
      <c r="O32" s="745"/>
      <c r="P32" s="740"/>
      <c r="Q32" s="741"/>
    </row>
    <row r="33" spans="2:17" ht="13.5">
      <c r="B33" s="181"/>
      <c r="C33" s="82"/>
      <c r="D33" s="83"/>
      <c r="E33" s="740"/>
      <c r="F33" s="745"/>
      <c r="G33" s="740"/>
      <c r="H33" s="742"/>
      <c r="I33" s="743"/>
      <c r="J33" s="744"/>
      <c r="K33" s="183"/>
      <c r="L33" s="82"/>
      <c r="M33" s="83"/>
      <c r="N33" s="740"/>
      <c r="O33" s="745"/>
      <c r="P33" s="740"/>
      <c r="Q33" s="741"/>
    </row>
    <row r="34" spans="2:17" ht="13.5">
      <c r="B34" s="181"/>
      <c r="C34" s="82"/>
      <c r="D34" s="83"/>
      <c r="E34" s="740"/>
      <c r="F34" s="745"/>
      <c r="G34" s="740"/>
      <c r="H34" s="742"/>
      <c r="I34" s="743"/>
      <c r="J34" s="744"/>
      <c r="K34" s="183"/>
      <c r="L34" s="82"/>
      <c r="M34" s="83"/>
      <c r="N34" s="740"/>
      <c r="O34" s="745"/>
      <c r="P34" s="740"/>
      <c r="Q34" s="741"/>
    </row>
    <row r="35" spans="2:17" ht="13.5">
      <c r="B35" s="181"/>
      <c r="C35" s="82"/>
      <c r="D35" s="83"/>
      <c r="E35" s="740"/>
      <c r="F35" s="745"/>
      <c r="G35" s="740"/>
      <c r="H35" s="742"/>
      <c r="I35" s="743"/>
      <c r="J35" s="744"/>
      <c r="K35" s="183"/>
      <c r="L35" s="82"/>
      <c r="M35" s="83"/>
      <c r="N35" s="740"/>
      <c r="O35" s="745"/>
      <c r="P35" s="740"/>
      <c r="Q35" s="741"/>
    </row>
    <row r="36" spans="2:17" ht="13.5">
      <c r="B36" s="181"/>
      <c r="C36" s="82"/>
      <c r="D36" s="83"/>
      <c r="E36" s="740"/>
      <c r="F36" s="745"/>
      <c r="G36" s="740"/>
      <c r="H36" s="742"/>
      <c r="I36" s="743"/>
      <c r="J36" s="744"/>
      <c r="K36" s="183"/>
      <c r="L36" s="82"/>
      <c r="M36" s="83"/>
      <c r="N36" s="740"/>
      <c r="O36" s="745"/>
      <c r="P36" s="740"/>
      <c r="Q36" s="741"/>
    </row>
    <row r="37" spans="2:17" ht="13.5">
      <c r="B37" s="181"/>
      <c r="C37" s="82"/>
      <c r="D37" s="83"/>
      <c r="E37" s="740"/>
      <c r="F37" s="745"/>
      <c r="G37" s="740"/>
      <c r="H37" s="742"/>
      <c r="I37" s="743"/>
      <c r="J37" s="744"/>
      <c r="K37" s="183"/>
      <c r="L37" s="82"/>
      <c r="M37" s="83"/>
      <c r="N37" s="740"/>
      <c r="O37" s="745"/>
      <c r="P37" s="740"/>
      <c r="Q37" s="741"/>
    </row>
    <row r="38" spans="2:17" ht="13.5">
      <c r="B38" s="181"/>
      <c r="C38" s="82"/>
      <c r="D38" s="83"/>
      <c r="E38" s="740"/>
      <c r="F38" s="745"/>
      <c r="G38" s="740"/>
      <c r="H38" s="742"/>
      <c r="I38" s="743"/>
      <c r="J38" s="744"/>
      <c r="K38" s="183"/>
      <c r="L38" s="82"/>
      <c r="M38" s="83"/>
      <c r="N38" s="740"/>
      <c r="O38" s="745"/>
      <c r="P38" s="740"/>
      <c r="Q38" s="741"/>
    </row>
    <row r="39" spans="2:17" ht="13.5">
      <c r="B39" s="181"/>
      <c r="C39" s="82"/>
      <c r="D39" s="83"/>
      <c r="E39" s="740"/>
      <c r="F39" s="745"/>
      <c r="G39" s="740"/>
      <c r="H39" s="742"/>
      <c r="I39" s="743"/>
      <c r="J39" s="744"/>
      <c r="K39" s="183"/>
      <c r="L39" s="82"/>
      <c r="M39" s="83"/>
      <c r="N39" s="740"/>
      <c r="O39" s="745"/>
      <c r="P39" s="740"/>
      <c r="Q39" s="741"/>
    </row>
    <row r="40" spans="2:17" ht="13.5">
      <c r="B40" s="181"/>
      <c r="C40" s="82"/>
      <c r="D40" s="83"/>
      <c r="E40" s="740"/>
      <c r="F40" s="745"/>
      <c r="G40" s="740"/>
      <c r="H40" s="742"/>
      <c r="I40" s="743"/>
      <c r="J40" s="744"/>
      <c r="K40" s="183"/>
      <c r="L40" s="82"/>
      <c r="M40" s="83"/>
      <c r="N40" s="740"/>
      <c r="O40" s="745"/>
      <c r="P40" s="740"/>
      <c r="Q40" s="741"/>
    </row>
    <row r="41" spans="2:17" ht="13.5">
      <c r="B41" s="181"/>
      <c r="C41" s="82"/>
      <c r="D41" s="83"/>
      <c r="E41" s="740"/>
      <c r="F41" s="745"/>
      <c r="G41" s="740"/>
      <c r="H41" s="742"/>
      <c r="I41" s="743"/>
      <c r="J41" s="744"/>
      <c r="K41" s="183"/>
      <c r="L41" s="82"/>
      <c r="M41" s="83"/>
      <c r="N41" s="740"/>
      <c r="O41" s="745"/>
      <c r="P41" s="740"/>
      <c r="Q41" s="741"/>
    </row>
    <row r="42" spans="2:17" ht="13.5">
      <c r="B42" s="181"/>
      <c r="C42" s="82"/>
      <c r="D42" s="83"/>
      <c r="E42" s="740"/>
      <c r="F42" s="745"/>
      <c r="G42" s="740"/>
      <c r="H42" s="742"/>
      <c r="I42" s="743"/>
      <c r="J42" s="744"/>
      <c r="K42" s="183"/>
      <c r="L42" s="82"/>
      <c r="M42" s="83"/>
      <c r="N42" s="740"/>
      <c r="O42" s="745"/>
      <c r="P42" s="740"/>
      <c r="Q42" s="741"/>
    </row>
    <row r="43" spans="2:17" ht="13.5">
      <c r="B43" s="181"/>
      <c r="C43" s="82"/>
      <c r="D43" s="83"/>
      <c r="E43" s="740"/>
      <c r="F43" s="745"/>
      <c r="G43" s="740"/>
      <c r="H43" s="742"/>
      <c r="I43" s="743"/>
      <c r="J43" s="744"/>
      <c r="K43" s="183"/>
      <c r="L43" s="82"/>
      <c r="M43" s="83"/>
      <c r="N43" s="740"/>
      <c r="O43" s="745"/>
      <c r="P43" s="740"/>
      <c r="Q43" s="741"/>
    </row>
    <row r="44" spans="2:17" ht="13.5">
      <c r="B44" s="181"/>
      <c r="C44" s="82"/>
      <c r="D44" s="83"/>
      <c r="E44" s="740"/>
      <c r="F44" s="745"/>
      <c r="G44" s="740"/>
      <c r="H44" s="742"/>
      <c r="I44" s="743"/>
      <c r="J44" s="744"/>
      <c r="K44" s="183"/>
      <c r="L44" s="82"/>
      <c r="M44" s="83"/>
      <c r="N44" s="740"/>
      <c r="O44" s="745"/>
      <c r="P44" s="740"/>
      <c r="Q44" s="741"/>
    </row>
    <row r="45" spans="2:17" ht="13.5">
      <c r="B45" s="181"/>
      <c r="C45" s="82"/>
      <c r="D45" s="83"/>
      <c r="E45" s="740"/>
      <c r="F45" s="745"/>
      <c r="G45" s="740"/>
      <c r="H45" s="742"/>
      <c r="I45" s="743"/>
      <c r="J45" s="744"/>
      <c r="K45" s="183"/>
      <c r="L45" s="82"/>
      <c r="M45" s="83"/>
      <c r="N45" s="740"/>
      <c r="O45" s="745"/>
      <c r="P45" s="740"/>
      <c r="Q45" s="741"/>
    </row>
    <row r="46" spans="2:17" ht="13.5">
      <c r="B46" s="181"/>
      <c r="C46" s="82"/>
      <c r="D46" s="83"/>
      <c r="E46" s="740"/>
      <c r="F46" s="745"/>
      <c r="G46" s="740"/>
      <c r="H46" s="742"/>
      <c r="I46" s="743"/>
      <c r="J46" s="744"/>
      <c r="K46" s="183"/>
      <c r="L46" s="82"/>
      <c r="M46" s="83"/>
      <c r="N46" s="740"/>
      <c r="O46" s="745"/>
      <c r="P46" s="740"/>
      <c r="Q46" s="741"/>
    </row>
    <row r="47" spans="2:17" ht="13.5">
      <c r="B47" s="184"/>
      <c r="C47" s="115"/>
      <c r="D47" s="116"/>
      <c r="E47" s="755"/>
      <c r="F47" s="757"/>
      <c r="G47" s="755"/>
      <c r="H47" s="758"/>
      <c r="I47" s="759"/>
      <c r="J47" s="760"/>
      <c r="K47" s="185"/>
      <c r="L47" s="115"/>
      <c r="M47" s="116"/>
      <c r="N47" s="755"/>
      <c r="O47" s="757"/>
      <c r="P47" s="755"/>
      <c r="Q47" s="756"/>
    </row>
  </sheetData>
  <sheetProtection/>
  <mergeCells count="213">
    <mergeCell ref="P47:Q47"/>
    <mergeCell ref="E47:F47"/>
    <mergeCell ref="G47:H47"/>
    <mergeCell ref="I47:J47"/>
    <mergeCell ref="N47:O47"/>
    <mergeCell ref="P46:Q46"/>
    <mergeCell ref="E45:F45"/>
    <mergeCell ref="G45:H45"/>
    <mergeCell ref="I45:J45"/>
    <mergeCell ref="N45:O45"/>
    <mergeCell ref="P45:Q45"/>
    <mergeCell ref="E46:F46"/>
    <mergeCell ref="G46:H46"/>
    <mergeCell ref="I46:J46"/>
    <mergeCell ref="N46:O46"/>
    <mergeCell ref="P44:Q44"/>
    <mergeCell ref="E43:F43"/>
    <mergeCell ref="G43:H43"/>
    <mergeCell ref="I43:J43"/>
    <mergeCell ref="N43:O43"/>
    <mergeCell ref="P43:Q43"/>
    <mergeCell ref="E44:F44"/>
    <mergeCell ref="G44:H44"/>
    <mergeCell ref="I44:J44"/>
    <mergeCell ref="N44:O44"/>
    <mergeCell ref="P42:Q42"/>
    <mergeCell ref="E41:F41"/>
    <mergeCell ref="G41:H41"/>
    <mergeCell ref="I41:J41"/>
    <mergeCell ref="N41:O41"/>
    <mergeCell ref="P41:Q41"/>
    <mergeCell ref="E42:F42"/>
    <mergeCell ref="G42:H42"/>
    <mergeCell ref="I42:J42"/>
    <mergeCell ref="N42:O42"/>
    <mergeCell ref="P40:Q40"/>
    <mergeCell ref="E39:F39"/>
    <mergeCell ref="G39:H39"/>
    <mergeCell ref="I39:J39"/>
    <mergeCell ref="N39:O39"/>
    <mergeCell ref="P39:Q39"/>
    <mergeCell ref="E40:F40"/>
    <mergeCell ref="G40:H40"/>
    <mergeCell ref="I40:J40"/>
    <mergeCell ref="N40:O40"/>
    <mergeCell ref="P38:Q38"/>
    <mergeCell ref="E37:F37"/>
    <mergeCell ref="G37:H37"/>
    <mergeCell ref="I37:J37"/>
    <mergeCell ref="N37:O37"/>
    <mergeCell ref="P37:Q37"/>
    <mergeCell ref="E38:F38"/>
    <mergeCell ref="G38:H38"/>
    <mergeCell ref="I38:J38"/>
    <mergeCell ref="N38:O38"/>
    <mergeCell ref="P36:Q36"/>
    <mergeCell ref="E35:F35"/>
    <mergeCell ref="G35:H35"/>
    <mergeCell ref="I35:J35"/>
    <mergeCell ref="N35:O35"/>
    <mergeCell ref="P35:Q35"/>
    <mergeCell ref="E36:F36"/>
    <mergeCell ref="G36:H36"/>
    <mergeCell ref="I36:J36"/>
    <mergeCell ref="N36:O36"/>
    <mergeCell ref="P34:Q34"/>
    <mergeCell ref="E33:F33"/>
    <mergeCell ref="G33:H33"/>
    <mergeCell ref="I33:J33"/>
    <mergeCell ref="N33:O33"/>
    <mergeCell ref="P33:Q33"/>
    <mergeCell ref="E34:F34"/>
    <mergeCell ref="G34:H34"/>
    <mergeCell ref="I34:J34"/>
    <mergeCell ref="N34:O34"/>
    <mergeCell ref="P32:Q32"/>
    <mergeCell ref="E31:F31"/>
    <mergeCell ref="G31:H31"/>
    <mergeCell ref="I31:J31"/>
    <mergeCell ref="N31:O31"/>
    <mergeCell ref="P31:Q31"/>
    <mergeCell ref="E32:F32"/>
    <mergeCell ref="G32:H32"/>
    <mergeCell ref="I32:J32"/>
    <mergeCell ref="N32:O32"/>
    <mergeCell ref="P30:Q30"/>
    <mergeCell ref="E29:F29"/>
    <mergeCell ref="G29:H29"/>
    <mergeCell ref="I29:J29"/>
    <mergeCell ref="N29:O29"/>
    <mergeCell ref="P29:Q29"/>
    <mergeCell ref="E30:F30"/>
    <mergeCell ref="G30:H30"/>
    <mergeCell ref="I30:J30"/>
    <mergeCell ref="N30:O30"/>
    <mergeCell ref="P28:Q28"/>
    <mergeCell ref="E27:F27"/>
    <mergeCell ref="G27:H27"/>
    <mergeCell ref="I27:J27"/>
    <mergeCell ref="N27:O27"/>
    <mergeCell ref="P27:Q27"/>
    <mergeCell ref="E28:F28"/>
    <mergeCell ref="G28:H28"/>
    <mergeCell ref="I28:J28"/>
    <mergeCell ref="N28:O28"/>
    <mergeCell ref="P26:Q26"/>
    <mergeCell ref="E25:F25"/>
    <mergeCell ref="G25:H25"/>
    <mergeCell ref="I25:J25"/>
    <mergeCell ref="N25:O25"/>
    <mergeCell ref="P25:Q25"/>
    <mergeCell ref="E26:F26"/>
    <mergeCell ref="G26:H26"/>
    <mergeCell ref="I26:J26"/>
    <mergeCell ref="N26:O26"/>
    <mergeCell ref="P24:Q24"/>
    <mergeCell ref="E23:F23"/>
    <mergeCell ref="G23:H23"/>
    <mergeCell ref="I23:J23"/>
    <mergeCell ref="N23:O23"/>
    <mergeCell ref="P23:Q23"/>
    <mergeCell ref="E24:F24"/>
    <mergeCell ref="G24:H24"/>
    <mergeCell ref="I24:J24"/>
    <mergeCell ref="N24:O24"/>
    <mergeCell ref="P22:Q22"/>
    <mergeCell ref="E21:F21"/>
    <mergeCell ref="G21:H21"/>
    <mergeCell ref="I21:J21"/>
    <mergeCell ref="N21:O21"/>
    <mergeCell ref="P21:Q21"/>
    <mergeCell ref="E22:F22"/>
    <mergeCell ref="G22:H22"/>
    <mergeCell ref="I22:J22"/>
    <mergeCell ref="N22:O22"/>
    <mergeCell ref="P20:Q20"/>
    <mergeCell ref="E19:F19"/>
    <mergeCell ref="G19:H19"/>
    <mergeCell ref="I19:J19"/>
    <mergeCell ref="N19:O19"/>
    <mergeCell ref="P19:Q19"/>
    <mergeCell ref="E20:F20"/>
    <mergeCell ref="G20:H20"/>
    <mergeCell ref="I20:J20"/>
    <mergeCell ref="N20:O20"/>
    <mergeCell ref="P18:Q18"/>
    <mergeCell ref="E17:F17"/>
    <mergeCell ref="G17:H17"/>
    <mergeCell ref="I17:J17"/>
    <mergeCell ref="N17:O17"/>
    <mergeCell ref="P17:Q17"/>
    <mergeCell ref="E18:F18"/>
    <mergeCell ref="G18:H18"/>
    <mergeCell ref="I18:J18"/>
    <mergeCell ref="N18:O18"/>
    <mergeCell ref="P16:Q16"/>
    <mergeCell ref="E15:F15"/>
    <mergeCell ref="G15:H15"/>
    <mergeCell ref="I15:J15"/>
    <mergeCell ref="N15:O15"/>
    <mergeCell ref="P15:Q15"/>
    <mergeCell ref="E16:F16"/>
    <mergeCell ref="G16:H16"/>
    <mergeCell ref="I16:J16"/>
    <mergeCell ref="N16:O16"/>
    <mergeCell ref="P14:Q14"/>
    <mergeCell ref="E13:F13"/>
    <mergeCell ref="G13:H13"/>
    <mergeCell ref="I13:J13"/>
    <mergeCell ref="N13:O13"/>
    <mergeCell ref="P13:Q13"/>
    <mergeCell ref="E14:F14"/>
    <mergeCell ref="G14:H14"/>
    <mergeCell ref="I14:J14"/>
    <mergeCell ref="N14:O14"/>
    <mergeCell ref="P12:Q12"/>
    <mergeCell ref="E11:F11"/>
    <mergeCell ref="G11:H11"/>
    <mergeCell ref="I11:J11"/>
    <mergeCell ref="N11:O11"/>
    <mergeCell ref="P11:Q11"/>
    <mergeCell ref="E12:F12"/>
    <mergeCell ref="G12:H12"/>
    <mergeCell ref="I12:J12"/>
    <mergeCell ref="N12:O12"/>
    <mergeCell ref="P10:Q10"/>
    <mergeCell ref="E9:F9"/>
    <mergeCell ref="G9:H9"/>
    <mergeCell ref="I9:J9"/>
    <mergeCell ref="N9:O9"/>
    <mergeCell ref="P9:Q9"/>
    <mergeCell ref="E10:F10"/>
    <mergeCell ref="G10:H10"/>
    <mergeCell ref="I10:J10"/>
    <mergeCell ref="N10:O10"/>
    <mergeCell ref="E8:F8"/>
    <mergeCell ref="B4:Q4"/>
    <mergeCell ref="B5:I5"/>
    <mergeCell ref="J5:Q5"/>
    <mergeCell ref="E6:F6"/>
    <mergeCell ref="G6:H6"/>
    <mergeCell ref="G8:H8"/>
    <mergeCell ref="I8:J8"/>
    <mergeCell ref="N8:O8"/>
    <mergeCell ref="E7:F7"/>
    <mergeCell ref="P6:Q6"/>
    <mergeCell ref="P8:Q8"/>
    <mergeCell ref="P7:Q7"/>
    <mergeCell ref="G7:H7"/>
    <mergeCell ref="I7:J7"/>
    <mergeCell ref="N7:O7"/>
    <mergeCell ref="I6:J6"/>
    <mergeCell ref="N6:O6"/>
  </mergeCells>
  <dataValidations count="1">
    <dataValidation allowBlank="1" showInputMessage="1" showErrorMessage="1" sqref="C6:I47 B4:B47 C4:H4 K6:Q4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N1861"/>
  <sheetViews>
    <sheetView zoomScale="70" zoomScaleNormal="70" zoomScalePageLayoutView="0" workbookViewId="0" topLeftCell="A2">
      <selection activeCell="L18" sqref="L18"/>
    </sheetView>
  </sheetViews>
  <sheetFormatPr defaultColWidth="9.00390625" defaultRowHeight="13.5"/>
  <cols>
    <col min="1" max="1" width="10.625" style="152" bestFit="1" customWidth="1"/>
    <col min="2" max="2" width="7.75390625" style="153" customWidth="1"/>
    <col min="3" max="3" width="22.625" style="126" bestFit="1" customWidth="1"/>
    <col min="4" max="4" width="5.50390625" style="126" customWidth="1"/>
    <col min="5" max="5" width="9.00390625" style="126" customWidth="1"/>
    <col min="6" max="6" width="7.375" style="126" customWidth="1"/>
    <col min="7" max="7" width="7.00390625" style="126" customWidth="1"/>
    <col min="8" max="8" width="6.75390625" style="126" customWidth="1"/>
    <col min="9" max="9" width="6.625" style="126" customWidth="1"/>
    <col min="10" max="10" width="9.00390625" style="144" customWidth="1"/>
    <col min="11" max="11" width="7.125" style="126" customWidth="1"/>
    <col min="12" max="12" width="40.50390625" style="269" bestFit="1" customWidth="1"/>
    <col min="13" max="14" width="5.875" style="126" customWidth="1"/>
    <col min="15" max="15" width="27.125" style="259" bestFit="1" customWidth="1"/>
    <col min="16" max="16" width="9.50390625" style="155" bestFit="1" customWidth="1"/>
    <col min="17" max="19" width="4.125" style="155" customWidth="1"/>
    <col min="20" max="20" width="12.25390625" style="263" bestFit="1" customWidth="1"/>
    <col min="21" max="21" width="12.625" style="144" bestFit="1" customWidth="1"/>
    <col min="22" max="22" width="9.00390625" style="126" customWidth="1"/>
    <col min="23" max="34" width="2.875" style="126" customWidth="1"/>
    <col min="35" max="16384" width="9.00390625" style="126" customWidth="1"/>
  </cols>
  <sheetData>
    <row r="1" spans="1:36" ht="15" customHeight="1">
      <c r="A1" s="119" t="s">
        <v>830</v>
      </c>
      <c r="B1" s="120" t="s">
        <v>831</v>
      </c>
      <c r="C1" s="121" t="s">
        <v>811</v>
      </c>
      <c r="D1" s="121" t="s">
        <v>812</v>
      </c>
      <c r="E1" s="121" t="s">
        <v>813</v>
      </c>
      <c r="F1" s="121" t="s">
        <v>814</v>
      </c>
      <c r="G1" s="121"/>
      <c r="H1" s="121" t="s">
        <v>592</v>
      </c>
      <c r="I1" s="121" t="s">
        <v>593</v>
      </c>
      <c r="J1" s="122" t="s">
        <v>594</v>
      </c>
      <c r="K1" s="121" t="s">
        <v>595</v>
      </c>
      <c r="L1" s="268" t="s">
        <v>833</v>
      </c>
      <c r="M1" s="121" t="s">
        <v>834</v>
      </c>
      <c r="N1" s="121" t="s">
        <v>832</v>
      </c>
      <c r="O1" s="260" t="s">
        <v>835</v>
      </c>
      <c r="P1" s="123" t="s">
        <v>836</v>
      </c>
      <c r="Q1" s="124" t="s">
        <v>0</v>
      </c>
      <c r="R1" s="125" t="s">
        <v>1</v>
      </c>
      <c r="S1" s="125" t="s">
        <v>2</v>
      </c>
      <c r="T1" s="263" t="s">
        <v>3</v>
      </c>
      <c r="U1" s="144" t="s">
        <v>824</v>
      </c>
      <c r="W1" s="780"/>
      <c r="X1" s="781"/>
      <c r="Y1" s="781"/>
      <c r="Z1" s="781"/>
      <c r="AA1" s="781"/>
      <c r="AB1" s="782"/>
      <c r="AC1" s="782"/>
      <c r="AD1" s="782"/>
      <c r="AE1" s="782"/>
      <c r="AF1" s="782"/>
      <c r="AG1" s="782"/>
      <c r="AH1" s="783"/>
      <c r="AJ1" s="126" t="s">
        <v>762</v>
      </c>
    </row>
    <row r="2" spans="1:40" ht="15" customHeight="1">
      <c r="A2" s="127"/>
      <c r="B2" s="128"/>
      <c r="C2" s="129"/>
      <c r="D2" s="129"/>
      <c r="E2" s="129"/>
      <c r="F2" s="129"/>
      <c r="G2" s="129"/>
      <c r="H2" s="130"/>
      <c r="I2" s="129"/>
      <c r="J2" s="118" t="s">
        <v>591</v>
      </c>
      <c r="L2" s="269" t="s">
        <v>931</v>
      </c>
      <c r="M2" s="131">
        <v>2</v>
      </c>
      <c r="N2" s="131">
        <v>30</v>
      </c>
      <c r="O2" s="261" t="s">
        <v>932</v>
      </c>
      <c r="P2" s="136" t="s">
        <v>607</v>
      </c>
      <c r="W2" s="181"/>
      <c r="X2" s="765"/>
      <c r="Y2" s="766"/>
      <c r="Z2" s="766"/>
      <c r="AA2" s="766"/>
      <c r="AB2" s="766"/>
      <c r="AC2" s="766"/>
      <c r="AD2" s="767"/>
      <c r="AE2" s="767"/>
      <c r="AF2" s="768"/>
      <c r="AG2" s="769"/>
      <c r="AH2" s="191"/>
      <c r="AJ2" s="132" t="s">
        <v>763</v>
      </c>
      <c r="AK2" s="133"/>
      <c r="AL2" s="173" t="s">
        <v>764</v>
      </c>
      <c r="AM2" s="173" t="s">
        <v>765</v>
      </c>
      <c r="AN2" s="173" t="s">
        <v>766</v>
      </c>
    </row>
    <row r="3" spans="1:40" ht="15" customHeight="1">
      <c r="A3" s="219">
        <v>41770</v>
      </c>
      <c r="B3" s="223" t="s">
        <v>925</v>
      </c>
      <c r="C3" s="126" t="s">
        <v>216</v>
      </c>
      <c r="D3" s="126" t="s">
        <v>815</v>
      </c>
      <c r="E3" s="134" t="s">
        <v>816</v>
      </c>
      <c r="F3" s="134" t="s">
        <v>817</v>
      </c>
      <c r="G3" s="131"/>
      <c r="H3" s="135" t="s">
        <v>599</v>
      </c>
      <c r="I3" s="129" t="s">
        <v>600</v>
      </c>
      <c r="J3" s="118" t="s">
        <v>601</v>
      </c>
      <c r="K3" s="126" t="s">
        <v>598</v>
      </c>
      <c r="L3" s="269" t="s">
        <v>961</v>
      </c>
      <c r="M3" s="131">
        <v>32</v>
      </c>
      <c r="N3" s="131">
        <v>56</v>
      </c>
      <c r="O3" s="261" t="s">
        <v>933</v>
      </c>
      <c r="P3" s="136" t="s">
        <v>607</v>
      </c>
      <c r="T3" s="264" t="s">
        <v>4</v>
      </c>
      <c r="U3" s="257" t="s">
        <v>838</v>
      </c>
      <c r="W3" s="194"/>
      <c r="X3" s="770"/>
      <c r="Y3" s="771"/>
      <c r="Z3" s="771"/>
      <c r="AA3" s="771"/>
      <c r="AB3" s="771"/>
      <c r="AC3" s="771"/>
      <c r="AD3" s="771"/>
      <c r="AE3" s="771"/>
      <c r="AF3" s="772"/>
      <c r="AG3" s="773"/>
      <c r="AH3" s="195"/>
      <c r="AJ3" s="132"/>
      <c r="AK3" s="133"/>
      <c r="AL3" s="173"/>
      <c r="AM3" s="173"/>
      <c r="AN3" s="173"/>
    </row>
    <row r="4" spans="1:40" ht="15" customHeight="1">
      <c r="A4" s="219">
        <v>41776</v>
      </c>
      <c r="B4" s="223" t="s">
        <v>926</v>
      </c>
      <c r="C4" s="126" t="s">
        <v>597</v>
      </c>
      <c r="D4" s="126" t="s">
        <v>36</v>
      </c>
      <c r="E4" s="135" t="s">
        <v>818</v>
      </c>
      <c r="F4" s="135" t="s">
        <v>819</v>
      </c>
      <c r="H4" s="135" t="s">
        <v>566</v>
      </c>
      <c r="I4" s="126" t="s">
        <v>602</v>
      </c>
      <c r="J4" s="118" t="s">
        <v>603</v>
      </c>
      <c r="K4" s="126" t="s">
        <v>565</v>
      </c>
      <c r="L4" s="269" t="s">
        <v>987</v>
      </c>
      <c r="M4" s="131">
        <v>58</v>
      </c>
      <c r="N4" s="131">
        <v>82</v>
      </c>
      <c r="O4" s="261" t="s">
        <v>934</v>
      </c>
      <c r="P4" s="136" t="s">
        <v>607</v>
      </c>
      <c r="T4" s="264" t="s">
        <v>890</v>
      </c>
      <c r="U4" s="257" t="s">
        <v>623</v>
      </c>
      <c r="W4" s="196"/>
      <c r="X4" s="774"/>
      <c r="Y4" s="775"/>
      <c r="Z4" s="775"/>
      <c r="AA4" s="775"/>
      <c r="AB4" s="775"/>
      <c r="AC4" s="775"/>
      <c r="AD4" s="775"/>
      <c r="AE4" s="775"/>
      <c r="AF4" s="776"/>
      <c r="AG4" s="777"/>
      <c r="AH4" s="197"/>
      <c r="AJ4" s="132"/>
      <c r="AK4" s="133"/>
      <c r="AL4" s="173"/>
      <c r="AM4" s="173"/>
      <c r="AN4" s="202"/>
    </row>
    <row r="5" spans="1:40" ht="15" customHeight="1">
      <c r="A5" s="219">
        <v>41777</v>
      </c>
      <c r="B5" s="223" t="s">
        <v>927</v>
      </c>
      <c r="C5" s="126" t="s">
        <v>808</v>
      </c>
      <c r="D5" s="126" t="s">
        <v>37</v>
      </c>
      <c r="E5" s="126" t="s">
        <v>820</v>
      </c>
      <c r="F5" s="135" t="s">
        <v>573</v>
      </c>
      <c r="H5" s="135" t="s">
        <v>568</v>
      </c>
      <c r="I5" s="126" t="s">
        <v>587</v>
      </c>
      <c r="J5" s="118" t="s">
        <v>606</v>
      </c>
      <c r="K5" s="126" t="s">
        <v>567</v>
      </c>
      <c r="L5" s="270" t="s">
        <v>837</v>
      </c>
      <c r="M5" s="131"/>
      <c r="N5" s="131"/>
      <c r="O5" s="261" t="s">
        <v>935</v>
      </c>
      <c r="P5" s="136" t="s">
        <v>607</v>
      </c>
      <c r="T5" s="264" t="s">
        <v>891</v>
      </c>
      <c r="U5" s="257" t="s">
        <v>626</v>
      </c>
      <c r="W5" s="198"/>
      <c r="X5" s="761"/>
      <c r="Y5" s="762"/>
      <c r="Z5" s="762"/>
      <c r="AA5" s="762"/>
      <c r="AB5" s="762"/>
      <c r="AC5" s="762"/>
      <c r="AD5" s="762"/>
      <c r="AE5" s="762"/>
      <c r="AF5" s="763"/>
      <c r="AG5" s="764"/>
      <c r="AH5" s="199"/>
      <c r="AJ5" s="132"/>
      <c r="AK5" s="133"/>
      <c r="AL5" s="173"/>
      <c r="AM5" s="173"/>
      <c r="AN5" s="202"/>
    </row>
    <row r="6" spans="1:40" ht="15" customHeight="1">
      <c r="A6" s="137" t="s">
        <v>832</v>
      </c>
      <c r="B6" s="137" t="s">
        <v>832</v>
      </c>
      <c r="C6" s="137" t="s">
        <v>596</v>
      </c>
      <c r="D6" s="126" t="s">
        <v>609</v>
      </c>
      <c r="E6" s="134" t="s">
        <v>821</v>
      </c>
      <c r="F6" s="135" t="s">
        <v>571</v>
      </c>
      <c r="H6" s="135" t="s">
        <v>569</v>
      </c>
      <c r="I6" s="126" t="s">
        <v>572</v>
      </c>
      <c r="J6" s="118" t="s">
        <v>375</v>
      </c>
      <c r="K6" s="137" t="s">
        <v>605</v>
      </c>
      <c r="M6" s="131"/>
      <c r="N6" s="131"/>
      <c r="O6" s="261" t="s">
        <v>936</v>
      </c>
      <c r="P6" s="136" t="s">
        <v>607</v>
      </c>
      <c r="T6" s="264" t="s">
        <v>892</v>
      </c>
      <c r="U6" s="257" t="s">
        <v>649</v>
      </c>
      <c r="W6" s="194"/>
      <c r="X6" s="770"/>
      <c r="Y6" s="771"/>
      <c r="Z6" s="771"/>
      <c r="AA6" s="771"/>
      <c r="AB6" s="771"/>
      <c r="AC6" s="771"/>
      <c r="AD6" s="771"/>
      <c r="AE6" s="771"/>
      <c r="AF6" s="772"/>
      <c r="AG6" s="773"/>
      <c r="AH6" s="195"/>
      <c r="AJ6" s="132"/>
      <c r="AK6" s="133"/>
      <c r="AL6" s="173"/>
      <c r="AM6" s="173"/>
      <c r="AN6" s="202"/>
    </row>
    <row r="7" spans="1:40" ht="15" customHeight="1">
      <c r="A7" s="219"/>
      <c r="B7" s="223"/>
      <c r="D7" s="126" t="s">
        <v>612</v>
      </c>
      <c r="E7" s="135" t="s">
        <v>822</v>
      </c>
      <c r="F7" s="135" t="s">
        <v>148</v>
      </c>
      <c r="H7" s="135" t="s">
        <v>570</v>
      </c>
      <c r="I7" s="126" t="s">
        <v>387</v>
      </c>
      <c r="J7" s="118" t="s">
        <v>613</v>
      </c>
      <c r="M7" s="131"/>
      <c r="N7" s="131"/>
      <c r="O7" s="261" t="s">
        <v>937</v>
      </c>
      <c r="P7" s="136" t="s">
        <v>610</v>
      </c>
      <c r="Q7" s="173"/>
      <c r="R7" s="173"/>
      <c r="S7" s="173"/>
      <c r="T7" s="264" t="s">
        <v>5</v>
      </c>
      <c r="U7" s="257" t="s">
        <v>611</v>
      </c>
      <c r="W7" s="194"/>
      <c r="X7" s="770"/>
      <c r="Y7" s="771"/>
      <c r="Z7" s="771"/>
      <c r="AA7" s="771"/>
      <c r="AB7" s="771"/>
      <c r="AC7" s="771"/>
      <c r="AD7" s="771"/>
      <c r="AE7" s="771"/>
      <c r="AF7" s="772"/>
      <c r="AG7" s="773"/>
      <c r="AH7" s="195"/>
      <c r="AJ7" s="132"/>
      <c r="AK7" s="133"/>
      <c r="AL7" s="173"/>
      <c r="AM7" s="173"/>
      <c r="AN7" s="202"/>
    </row>
    <row r="8" spans="1:40" ht="15" customHeight="1">
      <c r="A8" s="219"/>
      <c r="B8" s="223"/>
      <c r="D8" s="126" t="s">
        <v>614</v>
      </c>
      <c r="E8" s="137" t="s">
        <v>596</v>
      </c>
      <c r="F8" s="139" t="s">
        <v>596</v>
      </c>
      <c r="H8" s="135" t="s">
        <v>564</v>
      </c>
      <c r="I8" s="126" t="s">
        <v>406</v>
      </c>
      <c r="J8" s="118" t="s">
        <v>615</v>
      </c>
      <c r="M8" s="131"/>
      <c r="N8" s="131"/>
      <c r="O8" s="261" t="s">
        <v>938</v>
      </c>
      <c r="P8" s="136" t="s">
        <v>610</v>
      </c>
      <c r="Q8" s="173"/>
      <c r="R8" s="173"/>
      <c r="S8" s="173"/>
      <c r="T8" s="264" t="s">
        <v>6</v>
      </c>
      <c r="U8" s="257" t="s">
        <v>616</v>
      </c>
      <c r="W8" s="194"/>
      <c r="X8" s="770"/>
      <c r="Y8" s="771"/>
      <c r="Z8" s="771"/>
      <c r="AA8" s="771"/>
      <c r="AB8" s="771"/>
      <c r="AC8" s="771"/>
      <c r="AD8" s="771"/>
      <c r="AE8" s="771"/>
      <c r="AF8" s="772"/>
      <c r="AG8" s="773"/>
      <c r="AH8" s="195"/>
      <c r="AJ8" s="132"/>
      <c r="AK8" s="133"/>
      <c r="AL8" s="173"/>
      <c r="AM8" s="173"/>
      <c r="AN8" s="202"/>
    </row>
    <row r="9" spans="1:40" ht="15" customHeight="1">
      <c r="A9" s="219"/>
      <c r="B9" s="223"/>
      <c r="D9" s="126" t="s">
        <v>617</v>
      </c>
      <c r="E9" s="134"/>
      <c r="F9" s="138"/>
      <c r="H9" s="135" t="s">
        <v>618</v>
      </c>
      <c r="I9" s="126" t="s">
        <v>619</v>
      </c>
      <c r="J9" s="118" t="s">
        <v>620</v>
      </c>
      <c r="M9" s="131"/>
      <c r="N9" s="131"/>
      <c r="O9" s="261" t="s">
        <v>939</v>
      </c>
      <c r="P9" s="136" t="s">
        <v>610</v>
      </c>
      <c r="Q9" s="173"/>
      <c r="R9" s="173"/>
      <c r="S9" s="204"/>
      <c r="T9" s="264" t="s">
        <v>7</v>
      </c>
      <c r="U9" s="257" t="s">
        <v>608</v>
      </c>
      <c r="W9" s="196"/>
      <c r="X9" s="774"/>
      <c r="Y9" s="775"/>
      <c r="Z9" s="775"/>
      <c r="AA9" s="775"/>
      <c r="AB9" s="775"/>
      <c r="AC9" s="775"/>
      <c r="AD9" s="775"/>
      <c r="AE9" s="775"/>
      <c r="AF9" s="776"/>
      <c r="AG9" s="777"/>
      <c r="AH9" s="197"/>
      <c r="AJ9" s="132"/>
      <c r="AK9" s="133"/>
      <c r="AL9" s="173"/>
      <c r="AM9" s="173"/>
      <c r="AN9" s="202"/>
    </row>
    <row r="10" spans="1:40" ht="15" customHeight="1">
      <c r="A10" s="219"/>
      <c r="B10" s="223"/>
      <c r="D10" s="126" t="s">
        <v>621</v>
      </c>
      <c r="E10" s="140"/>
      <c r="F10" s="134"/>
      <c r="H10" s="137" t="s">
        <v>605</v>
      </c>
      <c r="I10" s="137" t="s">
        <v>605</v>
      </c>
      <c r="J10" s="118" t="s">
        <v>622</v>
      </c>
      <c r="K10" s="141"/>
      <c r="M10" s="131"/>
      <c r="N10" s="131"/>
      <c r="O10" s="261" t="s">
        <v>940</v>
      </c>
      <c r="P10" s="136" t="s">
        <v>610</v>
      </c>
      <c r="Q10" s="173"/>
      <c r="R10" s="173"/>
      <c r="S10" s="193"/>
      <c r="T10" s="265" t="s">
        <v>893</v>
      </c>
      <c r="U10" s="257" t="s">
        <v>839</v>
      </c>
      <c r="W10" s="198"/>
      <c r="X10" s="761"/>
      <c r="Y10" s="762"/>
      <c r="Z10" s="762"/>
      <c r="AA10" s="762"/>
      <c r="AB10" s="762"/>
      <c r="AC10" s="762"/>
      <c r="AD10" s="762"/>
      <c r="AE10" s="762"/>
      <c r="AF10" s="763"/>
      <c r="AG10" s="764"/>
      <c r="AH10" s="199"/>
      <c r="AJ10" s="132"/>
      <c r="AK10" s="133"/>
      <c r="AL10" s="173"/>
      <c r="AM10" s="173"/>
      <c r="AN10" s="202"/>
    </row>
    <row r="11" spans="1:40" ht="15" customHeight="1">
      <c r="A11" s="219"/>
      <c r="B11" s="223"/>
      <c r="D11" s="126" t="s">
        <v>624</v>
      </c>
      <c r="E11" s="140"/>
      <c r="F11" s="140"/>
      <c r="J11" s="118" t="s">
        <v>625</v>
      </c>
      <c r="K11" s="142"/>
      <c r="M11" s="131"/>
      <c r="N11" s="131"/>
      <c r="O11" s="259" t="s">
        <v>941</v>
      </c>
      <c r="P11" s="136" t="s">
        <v>610</v>
      </c>
      <c r="Q11" s="192"/>
      <c r="R11" s="192"/>
      <c r="S11" s="193"/>
      <c r="T11" s="264" t="s">
        <v>8</v>
      </c>
      <c r="U11" s="257" t="s">
        <v>826</v>
      </c>
      <c r="W11" s="200"/>
      <c r="X11" s="770"/>
      <c r="Y11" s="771"/>
      <c r="Z11" s="771"/>
      <c r="AA11" s="771"/>
      <c r="AB11" s="771"/>
      <c r="AC11" s="771"/>
      <c r="AD11" s="771"/>
      <c r="AE11" s="771"/>
      <c r="AF11" s="778"/>
      <c r="AG11" s="779"/>
      <c r="AH11" s="201"/>
      <c r="AJ11" s="132"/>
      <c r="AK11" s="133"/>
      <c r="AL11" s="202"/>
      <c r="AM11" s="202"/>
      <c r="AN11" s="202"/>
    </row>
    <row r="12" spans="1:40" ht="15" customHeight="1">
      <c r="A12" s="219"/>
      <c r="B12" s="223"/>
      <c r="D12" s="126" t="s">
        <v>627</v>
      </c>
      <c r="E12" s="140"/>
      <c r="F12" s="140"/>
      <c r="J12" s="118" t="s">
        <v>628</v>
      </c>
      <c r="K12" s="142"/>
      <c r="M12" s="131"/>
      <c r="N12" s="131"/>
      <c r="O12" s="259" t="s">
        <v>942</v>
      </c>
      <c r="P12" s="136" t="s">
        <v>610</v>
      </c>
      <c r="Q12" s="192"/>
      <c r="R12" s="192"/>
      <c r="S12" s="193"/>
      <c r="T12" s="264" t="s">
        <v>9</v>
      </c>
      <c r="U12" s="257" t="s">
        <v>12</v>
      </c>
      <c r="W12" s="194"/>
      <c r="X12" s="770"/>
      <c r="Y12" s="771"/>
      <c r="Z12" s="771"/>
      <c r="AA12" s="771"/>
      <c r="AB12" s="771"/>
      <c r="AC12" s="771"/>
      <c r="AD12" s="771"/>
      <c r="AE12" s="771"/>
      <c r="AF12" s="772"/>
      <c r="AG12" s="773"/>
      <c r="AH12" s="195"/>
      <c r="AJ12" s="132"/>
      <c r="AK12" s="133"/>
      <c r="AL12" s="173"/>
      <c r="AM12" s="173"/>
      <c r="AN12" s="202"/>
    </row>
    <row r="13" spans="1:40" ht="15" customHeight="1">
      <c r="A13" s="219"/>
      <c r="B13" s="223"/>
      <c r="D13" s="126" t="s">
        <v>629</v>
      </c>
      <c r="E13" s="135"/>
      <c r="F13" s="140"/>
      <c r="J13" s="118" t="s">
        <v>630</v>
      </c>
      <c r="K13" s="131"/>
      <c r="M13" s="131"/>
      <c r="N13" s="131"/>
      <c r="O13" s="259" t="s">
        <v>943</v>
      </c>
      <c r="P13" s="136" t="s">
        <v>610</v>
      </c>
      <c r="Q13" s="192"/>
      <c r="R13" s="192"/>
      <c r="S13" s="193"/>
      <c r="T13" s="265" t="s">
        <v>894</v>
      </c>
      <c r="U13" s="257" t="s">
        <v>632</v>
      </c>
      <c r="W13" s="194"/>
      <c r="X13" s="770"/>
      <c r="Y13" s="771"/>
      <c r="Z13" s="771"/>
      <c r="AA13" s="771"/>
      <c r="AB13" s="771"/>
      <c r="AC13" s="771"/>
      <c r="AD13" s="771"/>
      <c r="AE13" s="771"/>
      <c r="AF13" s="772"/>
      <c r="AG13" s="773"/>
      <c r="AH13" s="195"/>
      <c r="AJ13" s="132"/>
      <c r="AK13" s="133"/>
      <c r="AL13" s="173"/>
      <c r="AM13" s="173"/>
      <c r="AN13" s="202"/>
    </row>
    <row r="14" spans="1:40" ht="15" customHeight="1">
      <c r="A14" s="219"/>
      <c r="B14" s="223"/>
      <c r="D14" s="126" t="s">
        <v>633</v>
      </c>
      <c r="E14" s="135"/>
      <c r="F14" s="135"/>
      <c r="J14" s="118" t="s">
        <v>634</v>
      </c>
      <c r="K14" s="142"/>
      <c r="M14" s="131"/>
      <c r="N14" s="131"/>
      <c r="O14" s="259" t="s">
        <v>944</v>
      </c>
      <c r="P14" s="136" t="s">
        <v>610</v>
      </c>
      <c r="Q14" s="192"/>
      <c r="R14" s="192"/>
      <c r="S14" s="193"/>
      <c r="T14" s="265" t="s">
        <v>895</v>
      </c>
      <c r="U14" s="257" t="s">
        <v>840</v>
      </c>
      <c r="W14" s="196"/>
      <c r="X14" s="774"/>
      <c r="Y14" s="775"/>
      <c r="Z14" s="775"/>
      <c r="AA14" s="775"/>
      <c r="AB14" s="775"/>
      <c r="AC14" s="775"/>
      <c r="AD14" s="775"/>
      <c r="AE14" s="775"/>
      <c r="AF14" s="776"/>
      <c r="AG14" s="777"/>
      <c r="AH14" s="197"/>
      <c r="AJ14" s="132"/>
      <c r="AK14" s="133"/>
      <c r="AL14" s="173"/>
      <c r="AM14" s="173"/>
      <c r="AN14" s="202"/>
    </row>
    <row r="15" spans="1:40" ht="15" customHeight="1">
      <c r="A15" s="219"/>
      <c r="B15" s="223"/>
      <c r="C15" s="126" t="s">
        <v>928</v>
      </c>
      <c r="D15" s="126" t="s">
        <v>636</v>
      </c>
      <c r="E15" s="135"/>
      <c r="F15" s="135"/>
      <c r="J15" s="118" t="s">
        <v>637</v>
      </c>
      <c r="K15" s="142"/>
      <c r="M15" s="131"/>
      <c r="N15" s="131"/>
      <c r="O15" s="259" t="s">
        <v>945</v>
      </c>
      <c r="P15" s="136" t="s">
        <v>610</v>
      </c>
      <c r="Q15" s="192"/>
      <c r="R15" s="192"/>
      <c r="S15" s="193"/>
      <c r="T15" s="264" t="s">
        <v>631</v>
      </c>
      <c r="U15" s="257" t="s">
        <v>841</v>
      </c>
      <c r="W15" s="200"/>
      <c r="X15" s="761"/>
      <c r="Y15" s="762"/>
      <c r="Z15" s="762"/>
      <c r="AA15" s="762"/>
      <c r="AB15" s="762"/>
      <c r="AC15" s="762"/>
      <c r="AD15" s="762"/>
      <c r="AE15" s="762"/>
      <c r="AF15" s="778"/>
      <c r="AG15" s="779"/>
      <c r="AH15" s="201"/>
      <c r="AJ15" s="132"/>
      <c r="AK15" s="133"/>
      <c r="AL15" s="173"/>
      <c r="AM15" s="173"/>
      <c r="AN15" s="202"/>
    </row>
    <row r="16" spans="1:40" ht="15" customHeight="1">
      <c r="A16" s="219"/>
      <c r="B16" s="223"/>
      <c r="C16" s="126" t="s">
        <v>930</v>
      </c>
      <c r="D16" s="126" t="s">
        <v>638</v>
      </c>
      <c r="E16" s="135"/>
      <c r="F16" s="135"/>
      <c r="J16" s="118" t="s">
        <v>639</v>
      </c>
      <c r="M16" s="131"/>
      <c r="N16" s="131"/>
      <c r="O16" s="259" t="s">
        <v>946</v>
      </c>
      <c r="P16" s="136" t="s">
        <v>610</v>
      </c>
      <c r="Q16" s="192"/>
      <c r="R16" s="192"/>
      <c r="S16" s="193"/>
      <c r="T16" s="264" t="s">
        <v>10</v>
      </c>
      <c r="U16" s="257" t="s">
        <v>635</v>
      </c>
      <c r="W16" s="194"/>
      <c r="X16" s="770"/>
      <c r="Y16" s="771"/>
      <c r="Z16" s="771"/>
      <c r="AA16" s="771"/>
      <c r="AB16" s="771"/>
      <c r="AC16" s="771"/>
      <c r="AD16" s="771"/>
      <c r="AE16" s="771"/>
      <c r="AF16" s="772"/>
      <c r="AG16" s="773"/>
      <c r="AH16" s="195"/>
      <c r="AJ16" s="132"/>
      <c r="AK16" s="133"/>
      <c r="AL16" s="173"/>
      <c r="AM16" s="173"/>
      <c r="AN16" s="202"/>
    </row>
    <row r="17" spans="1:40" ht="15" customHeight="1">
      <c r="A17" s="219"/>
      <c r="B17" s="223"/>
      <c r="D17" s="126" t="s">
        <v>640</v>
      </c>
      <c r="F17" s="135"/>
      <c r="J17" s="118" t="s">
        <v>641</v>
      </c>
      <c r="M17" s="131"/>
      <c r="N17" s="131"/>
      <c r="O17" s="259" t="s">
        <v>947</v>
      </c>
      <c r="P17" s="136" t="s">
        <v>610</v>
      </c>
      <c r="Q17" s="192"/>
      <c r="R17" s="192"/>
      <c r="S17" s="193"/>
      <c r="T17" s="265" t="s">
        <v>896</v>
      </c>
      <c r="U17" s="258" t="s">
        <v>825</v>
      </c>
      <c r="W17" s="200"/>
      <c r="X17" s="770"/>
      <c r="Y17" s="771"/>
      <c r="Z17" s="771"/>
      <c r="AA17" s="771"/>
      <c r="AB17" s="771"/>
      <c r="AC17" s="771"/>
      <c r="AD17" s="771"/>
      <c r="AE17" s="771"/>
      <c r="AF17" s="778"/>
      <c r="AG17" s="779"/>
      <c r="AH17" s="201"/>
      <c r="AJ17" s="132"/>
      <c r="AK17" s="133"/>
      <c r="AL17" s="173"/>
      <c r="AM17" s="173"/>
      <c r="AN17" s="202"/>
    </row>
    <row r="18" spans="1:40" ht="15" customHeight="1">
      <c r="A18" s="219"/>
      <c r="B18" s="223"/>
      <c r="D18" s="126" t="s">
        <v>644</v>
      </c>
      <c r="J18" s="118" t="s">
        <v>645</v>
      </c>
      <c r="M18" s="131"/>
      <c r="N18" s="131"/>
      <c r="O18" s="259" t="s">
        <v>948</v>
      </c>
      <c r="P18" s="136" t="s">
        <v>610</v>
      </c>
      <c r="Q18" s="192"/>
      <c r="R18" s="192"/>
      <c r="S18" s="193"/>
      <c r="T18" s="264" t="s">
        <v>897</v>
      </c>
      <c r="U18" s="258" t="s">
        <v>842</v>
      </c>
      <c r="W18" s="194"/>
      <c r="X18" s="784"/>
      <c r="Y18" s="785"/>
      <c r="Z18" s="785"/>
      <c r="AA18" s="785"/>
      <c r="AB18" s="785"/>
      <c r="AC18" s="785"/>
      <c r="AD18" s="785"/>
      <c r="AE18" s="785"/>
      <c r="AF18" s="772"/>
      <c r="AG18" s="773"/>
      <c r="AH18" s="195"/>
      <c r="AJ18" s="132"/>
      <c r="AK18" s="133"/>
      <c r="AL18" s="173"/>
      <c r="AM18" s="173"/>
      <c r="AN18" s="202"/>
    </row>
    <row r="19" spans="1:40" ht="15" customHeight="1">
      <c r="A19" s="219"/>
      <c r="B19" s="223"/>
      <c r="D19" s="126" t="s">
        <v>646</v>
      </c>
      <c r="J19" s="118" t="s">
        <v>647</v>
      </c>
      <c r="M19" s="131"/>
      <c r="N19" s="131"/>
      <c r="O19" s="259" t="s">
        <v>949</v>
      </c>
      <c r="P19" s="136" t="s">
        <v>610</v>
      </c>
      <c r="Q19" s="192"/>
      <c r="R19" s="192"/>
      <c r="S19" s="193"/>
      <c r="T19" s="265" t="s">
        <v>898</v>
      </c>
      <c r="U19" s="259" t="s">
        <v>843</v>
      </c>
      <c r="W19" s="196"/>
      <c r="X19" s="786"/>
      <c r="Y19" s="787"/>
      <c r="Z19" s="787"/>
      <c r="AA19" s="787"/>
      <c r="AB19" s="787"/>
      <c r="AC19" s="787"/>
      <c r="AD19" s="787"/>
      <c r="AE19" s="787"/>
      <c r="AF19" s="776"/>
      <c r="AG19" s="777"/>
      <c r="AH19" s="197"/>
      <c r="AJ19" s="132"/>
      <c r="AK19" s="133"/>
      <c r="AL19" s="173"/>
      <c r="AM19" s="173"/>
      <c r="AN19" s="204"/>
    </row>
    <row r="20" spans="1:40" ht="15" customHeight="1">
      <c r="A20" s="219"/>
      <c r="B20" s="223"/>
      <c r="D20" s="126" t="s">
        <v>650</v>
      </c>
      <c r="J20" s="118" t="s">
        <v>651</v>
      </c>
      <c r="M20" s="131"/>
      <c r="N20" s="131"/>
      <c r="O20" s="259" t="s">
        <v>950</v>
      </c>
      <c r="P20" s="136" t="s">
        <v>610</v>
      </c>
      <c r="Q20" s="192"/>
      <c r="R20" s="192"/>
      <c r="S20" s="193"/>
      <c r="T20" s="264" t="s">
        <v>11</v>
      </c>
      <c r="U20" s="257" t="s">
        <v>643</v>
      </c>
      <c r="W20" s="200"/>
      <c r="X20" s="788"/>
      <c r="Y20" s="789"/>
      <c r="Z20" s="789"/>
      <c r="AA20" s="789"/>
      <c r="AB20" s="789"/>
      <c r="AC20" s="789"/>
      <c r="AD20" s="789"/>
      <c r="AE20" s="789"/>
      <c r="AF20" s="778"/>
      <c r="AG20" s="779"/>
      <c r="AH20" s="201"/>
      <c r="AJ20" s="132"/>
      <c r="AK20" s="133"/>
      <c r="AL20" s="173"/>
      <c r="AM20" s="173"/>
      <c r="AN20" s="203"/>
    </row>
    <row r="21" spans="1:40" ht="15" customHeight="1">
      <c r="A21" s="219"/>
      <c r="B21" s="223"/>
      <c r="D21" s="126" t="s">
        <v>652</v>
      </c>
      <c r="J21" s="118" t="s">
        <v>653</v>
      </c>
      <c r="M21" s="131"/>
      <c r="N21" s="131"/>
      <c r="O21" s="259" t="s">
        <v>951</v>
      </c>
      <c r="P21" s="136" t="s">
        <v>610</v>
      </c>
      <c r="Q21" s="192"/>
      <c r="R21" s="192"/>
      <c r="S21" s="193"/>
      <c r="T21" s="265" t="s">
        <v>12</v>
      </c>
      <c r="U21" s="257" t="s">
        <v>604</v>
      </c>
      <c r="W21" s="194"/>
      <c r="X21" s="784"/>
      <c r="Y21" s="785"/>
      <c r="Z21" s="785"/>
      <c r="AA21" s="785"/>
      <c r="AB21" s="785"/>
      <c r="AC21" s="785"/>
      <c r="AD21" s="785"/>
      <c r="AE21" s="785"/>
      <c r="AF21" s="772"/>
      <c r="AG21" s="773"/>
      <c r="AH21" s="195"/>
      <c r="AJ21" s="132"/>
      <c r="AK21" s="133"/>
      <c r="AL21" s="173"/>
      <c r="AM21" s="173"/>
      <c r="AN21" s="173"/>
    </row>
    <row r="22" spans="1:40" ht="15" customHeight="1">
      <c r="A22" s="219"/>
      <c r="B22" s="223"/>
      <c r="D22" s="126" t="s">
        <v>654</v>
      </c>
      <c r="J22" s="118" t="s">
        <v>655</v>
      </c>
      <c r="M22" s="131"/>
      <c r="N22" s="131"/>
      <c r="O22" s="259" t="s">
        <v>952</v>
      </c>
      <c r="P22" s="136" t="s">
        <v>610</v>
      </c>
      <c r="Q22" s="192"/>
      <c r="R22" s="192"/>
      <c r="S22" s="193"/>
      <c r="T22" s="263" t="s">
        <v>899</v>
      </c>
      <c r="W22" s="194"/>
      <c r="X22" s="784"/>
      <c r="Y22" s="785"/>
      <c r="Z22" s="785"/>
      <c r="AA22" s="785"/>
      <c r="AB22" s="785"/>
      <c r="AC22" s="785"/>
      <c r="AD22" s="785"/>
      <c r="AE22" s="785"/>
      <c r="AF22" s="772"/>
      <c r="AG22" s="773"/>
      <c r="AH22" s="195"/>
      <c r="AJ22" s="132"/>
      <c r="AK22" s="133"/>
      <c r="AL22" s="173"/>
      <c r="AM22" s="173"/>
      <c r="AN22" s="173"/>
    </row>
    <row r="23" spans="1:40" ht="15" customHeight="1">
      <c r="A23" s="219"/>
      <c r="B23" s="223"/>
      <c r="D23" s="126" t="s">
        <v>656</v>
      </c>
      <c r="J23" s="118" t="s">
        <v>657</v>
      </c>
      <c r="M23" s="131"/>
      <c r="N23" s="131"/>
      <c r="O23" s="259" t="s">
        <v>953</v>
      </c>
      <c r="P23" s="136" t="s">
        <v>610</v>
      </c>
      <c r="Q23" s="192"/>
      <c r="R23" s="192"/>
      <c r="S23" s="193"/>
      <c r="T23" s="264" t="s">
        <v>13</v>
      </c>
      <c r="W23" s="194"/>
      <c r="X23" s="784"/>
      <c r="Y23" s="785"/>
      <c r="Z23" s="785"/>
      <c r="AA23" s="785"/>
      <c r="AB23" s="785"/>
      <c r="AC23" s="785"/>
      <c r="AD23" s="785"/>
      <c r="AE23" s="785"/>
      <c r="AF23" s="772"/>
      <c r="AG23" s="773"/>
      <c r="AH23" s="195"/>
      <c r="AJ23" s="132"/>
      <c r="AK23" s="133"/>
      <c r="AL23" s="173"/>
      <c r="AM23" s="173"/>
      <c r="AN23" s="202"/>
    </row>
    <row r="24" spans="1:40" ht="15" customHeight="1">
      <c r="A24" s="219"/>
      <c r="B24" s="223"/>
      <c r="D24" s="126" t="s">
        <v>658</v>
      </c>
      <c r="J24" s="118" t="s">
        <v>659</v>
      </c>
      <c r="M24" s="131"/>
      <c r="N24" s="131"/>
      <c r="O24" s="259" t="s">
        <v>954</v>
      </c>
      <c r="P24" s="136" t="s">
        <v>610</v>
      </c>
      <c r="Q24" s="192"/>
      <c r="R24" s="192"/>
      <c r="S24" s="193"/>
      <c r="T24" s="264" t="s">
        <v>642</v>
      </c>
      <c r="W24" s="196"/>
      <c r="X24" s="786"/>
      <c r="Y24" s="787"/>
      <c r="Z24" s="787"/>
      <c r="AA24" s="787"/>
      <c r="AB24" s="787"/>
      <c r="AC24" s="787"/>
      <c r="AD24" s="787"/>
      <c r="AE24" s="787"/>
      <c r="AF24" s="776"/>
      <c r="AG24" s="777"/>
      <c r="AH24" s="197"/>
      <c r="AJ24" s="132"/>
      <c r="AK24" s="133"/>
      <c r="AL24" s="173"/>
      <c r="AM24" s="173"/>
      <c r="AN24" s="202"/>
    </row>
    <row r="25" spans="1:40" ht="15" customHeight="1">
      <c r="A25" s="219"/>
      <c r="B25" s="223"/>
      <c r="D25" s="126" t="s">
        <v>660</v>
      </c>
      <c r="E25" s="121" t="s">
        <v>661</v>
      </c>
      <c r="J25" s="118" t="s">
        <v>662</v>
      </c>
      <c r="M25" s="131"/>
      <c r="N25" s="131"/>
      <c r="O25" s="259" t="s">
        <v>955</v>
      </c>
      <c r="P25" s="136" t="s">
        <v>610</v>
      </c>
      <c r="Q25" s="192"/>
      <c r="R25" s="192"/>
      <c r="S25" s="193"/>
      <c r="T25" s="265" t="s">
        <v>900</v>
      </c>
      <c r="AJ25" s="132"/>
      <c r="AK25" s="133"/>
      <c r="AL25" s="127"/>
      <c r="AM25" s="127"/>
      <c r="AN25" s="202"/>
    </row>
    <row r="26" spans="1:40" ht="15" customHeight="1">
      <c r="A26" s="219"/>
      <c r="B26" s="223"/>
      <c r="D26" s="126" t="s">
        <v>663</v>
      </c>
      <c r="E26" s="131" t="str">
        <f>IF(GameSheet!A7="","",GameSheet!A7)</f>
        <v>-</v>
      </c>
      <c r="J26" s="118" t="s">
        <v>664</v>
      </c>
      <c r="M26" s="131"/>
      <c r="N26" s="131"/>
      <c r="O26" s="259" t="s">
        <v>956</v>
      </c>
      <c r="P26" s="136" t="s">
        <v>610</v>
      </c>
      <c r="Q26" s="192"/>
      <c r="R26" s="192"/>
      <c r="S26" s="193"/>
      <c r="T26" s="265" t="s">
        <v>901</v>
      </c>
      <c r="AJ26" s="132"/>
      <c r="AK26" s="133"/>
      <c r="AL26" s="127"/>
      <c r="AM26" s="127"/>
      <c r="AN26" s="202"/>
    </row>
    <row r="27" spans="1:40" ht="15" customHeight="1">
      <c r="A27" s="219"/>
      <c r="B27" s="223"/>
      <c r="D27" s="126" t="s">
        <v>665</v>
      </c>
      <c r="E27" s="131" t="str">
        <f>IF(GameSheet!A8="","",GameSheet!A8)</f>
        <v>-</v>
      </c>
      <c r="J27" s="118" t="s">
        <v>666</v>
      </c>
      <c r="M27" s="131"/>
      <c r="N27" s="131"/>
      <c r="O27" s="259" t="s">
        <v>957</v>
      </c>
      <c r="P27" s="136" t="s">
        <v>610</v>
      </c>
      <c r="Q27" s="192"/>
      <c r="R27" s="192"/>
      <c r="S27" s="193"/>
      <c r="T27" s="264" t="s">
        <v>902</v>
      </c>
      <c r="AJ27" s="132"/>
      <c r="AK27" s="133"/>
      <c r="AL27" s="127"/>
      <c r="AM27" s="127"/>
      <c r="AN27" s="202"/>
    </row>
    <row r="28" spans="1:40" ht="15" customHeight="1">
      <c r="A28" s="219"/>
      <c r="B28" s="223"/>
      <c r="D28" s="126" t="s">
        <v>667</v>
      </c>
      <c r="E28" s="126" t="s">
        <v>148</v>
      </c>
      <c r="J28" s="118" t="s">
        <v>668</v>
      </c>
      <c r="M28" s="131"/>
      <c r="N28" s="131"/>
      <c r="O28" s="259" t="s">
        <v>958</v>
      </c>
      <c r="P28" s="136" t="s">
        <v>610</v>
      </c>
      <c r="Q28" s="192"/>
      <c r="R28" s="192"/>
      <c r="S28" s="193"/>
      <c r="T28" s="264" t="s">
        <v>903</v>
      </c>
      <c r="AJ28" s="132"/>
      <c r="AK28" s="133"/>
      <c r="AL28" s="127"/>
      <c r="AM28" s="127"/>
      <c r="AN28" s="202"/>
    </row>
    <row r="29" spans="1:40" ht="15" customHeight="1">
      <c r="A29" s="219"/>
      <c r="B29" s="223"/>
      <c r="D29" s="126" t="s">
        <v>669</v>
      </c>
      <c r="J29" s="118" t="s">
        <v>670</v>
      </c>
      <c r="M29" s="131"/>
      <c r="N29" s="131"/>
      <c r="O29" s="259" t="s">
        <v>959</v>
      </c>
      <c r="P29" s="136" t="s">
        <v>610</v>
      </c>
      <c r="Q29" s="192"/>
      <c r="R29" s="192"/>
      <c r="S29" s="193"/>
      <c r="T29" s="264" t="s">
        <v>904</v>
      </c>
      <c r="AJ29" s="132"/>
      <c r="AK29" s="133"/>
      <c r="AL29" s="127"/>
      <c r="AM29" s="127"/>
      <c r="AN29" s="202"/>
    </row>
    <row r="30" spans="1:40" ht="15" customHeight="1">
      <c r="A30" s="219"/>
      <c r="B30" s="223"/>
      <c r="D30" s="126" t="s">
        <v>671</v>
      </c>
      <c r="E30" s="121" t="s">
        <v>672</v>
      </c>
      <c r="J30" s="118" t="s">
        <v>673</v>
      </c>
      <c r="M30" s="131"/>
      <c r="N30" s="131"/>
      <c r="O30" s="259" t="s">
        <v>960</v>
      </c>
      <c r="P30" s="136" t="s">
        <v>610</v>
      </c>
      <c r="Q30" s="192"/>
      <c r="R30" s="192"/>
      <c r="S30" s="193"/>
      <c r="T30" s="264" t="s">
        <v>905</v>
      </c>
      <c r="AJ30" s="132"/>
      <c r="AK30" s="133"/>
      <c r="AL30" s="127"/>
      <c r="AM30" s="127"/>
      <c r="AN30" s="202"/>
    </row>
    <row r="31" spans="1:40" ht="15" customHeight="1">
      <c r="A31" s="219"/>
      <c r="B31" s="223"/>
      <c r="D31" s="126" t="s">
        <v>674</v>
      </c>
      <c r="E31" s="131" t="str">
        <f>IF(GameSheet!A32="","",GameSheet!A32)</f>
        <v>-</v>
      </c>
      <c r="J31" s="118" t="s">
        <v>675</v>
      </c>
      <c r="M31" s="131"/>
      <c r="N31" s="131"/>
      <c r="O31" s="274" t="s">
        <v>931</v>
      </c>
      <c r="P31" s="275"/>
      <c r="Q31" s="192"/>
      <c r="R31" s="192"/>
      <c r="S31" s="193"/>
      <c r="T31" s="265" t="s">
        <v>906</v>
      </c>
      <c r="AJ31" s="132"/>
      <c r="AK31" s="133"/>
      <c r="AL31" s="127"/>
      <c r="AM31" s="127"/>
      <c r="AN31" s="202"/>
    </row>
    <row r="32" spans="1:40" ht="15" customHeight="1">
      <c r="A32" s="219"/>
      <c r="B32" s="223"/>
      <c r="D32" s="126" t="s">
        <v>676</v>
      </c>
      <c r="E32" s="131" t="str">
        <f>IF(GameSheet!A33="","",GameSheet!A33)</f>
        <v>-</v>
      </c>
      <c r="J32" s="118" t="s">
        <v>677</v>
      </c>
      <c r="M32" s="131"/>
      <c r="N32" s="131"/>
      <c r="O32" s="259" t="s">
        <v>962</v>
      </c>
      <c r="P32" s="136" t="s">
        <v>607</v>
      </c>
      <c r="Q32" s="192"/>
      <c r="R32" s="192"/>
      <c r="S32" s="193"/>
      <c r="T32" s="264" t="s">
        <v>907</v>
      </c>
      <c r="AJ32" s="132"/>
      <c r="AK32" s="133"/>
      <c r="AL32" s="173"/>
      <c r="AM32" s="173"/>
      <c r="AN32" s="202"/>
    </row>
    <row r="33" spans="1:40" ht="15" customHeight="1">
      <c r="A33" s="219"/>
      <c r="B33" s="223"/>
      <c r="D33" s="126" t="s">
        <v>678</v>
      </c>
      <c r="E33" s="126" t="s">
        <v>148</v>
      </c>
      <c r="J33" s="118" t="s">
        <v>679</v>
      </c>
      <c r="M33" s="131"/>
      <c r="N33" s="131"/>
      <c r="O33" s="259" t="s">
        <v>963</v>
      </c>
      <c r="P33" s="136" t="s">
        <v>607</v>
      </c>
      <c r="Q33" s="192"/>
      <c r="R33" s="192"/>
      <c r="S33" s="193"/>
      <c r="T33" s="265" t="s">
        <v>908</v>
      </c>
      <c r="AJ33" s="132"/>
      <c r="AK33" s="133"/>
      <c r="AL33" s="173"/>
      <c r="AM33" s="173"/>
      <c r="AN33" s="202"/>
    </row>
    <row r="34" spans="1:40" ht="15" customHeight="1">
      <c r="A34" s="219"/>
      <c r="B34" s="223"/>
      <c r="D34" s="126" t="s">
        <v>680</v>
      </c>
      <c r="J34" s="118" t="s">
        <v>681</v>
      </c>
      <c r="M34" s="131"/>
      <c r="N34" s="131"/>
      <c r="O34" s="259" t="s">
        <v>964</v>
      </c>
      <c r="P34" s="136" t="s">
        <v>607</v>
      </c>
      <c r="Q34" s="192"/>
      <c r="R34" s="192"/>
      <c r="S34" s="193"/>
      <c r="T34" s="264" t="s">
        <v>14</v>
      </c>
      <c r="AJ34" s="132"/>
      <c r="AK34" s="133"/>
      <c r="AL34" s="173"/>
      <c r="AM34" s="173"/>
      <c r="AN34" s="202"/>
    </row>
    <row r="35" spans="1:40" ht="15" customHeight="1">
      <c r="A35" s="219"/>
      <c r="B35" s="223"/>
      <c r="D35" s="126" t="s">
        <v>682</v>
      </c>
      <c r="J35" s="118" t="s">
        <v>683</v>
      </c>
      <c r="M35" s="131"/>
      <c r="N35" s="131"/>
      <c r="O35" s="259" t="s">
        <v>965</v>
      </c>
      <c r="P35" s="136" t="s">
        <v>610</v>
      </c>
      <c r="Q35" s="192"/>
      <c r="R35" s="192"/>
      <c r="S35" s="193"/>
      <c r="T35" s="264" t="s">
        <v>15</v>
      </c>
      <c r="AJ35" s="132"/>
      <c r="AK35" s="133"/>
      <c r="AL35" s="173"/>
      <c r="AM35" s="173"/>
      <c r="AN35" s="202"/>
    </row>
    <row r="36" spans="1:40" ht="15" customHeight="1">
      <c r="A36" s="219"/>
      <c r="B36" s="223"/>
      <c r="D36" s="126" t="s">
        <v>684</v>
      </c>
      <c r="J36" s="118" t="s">
        <v>685</v>
      </c>
      <c r="M36" s="131"/>
      <c r="N36" s="131"/>
      <c r="O36" s="259" t="s">
        <v>966</v>
      </c>
      <c r="P36" s="136" t="s">
        <v>610</v>
      </c>
      <c r="Q36" s="192"/>
      <c r="R36" s="192"/>
      <c r="S36" s="204"/>
      <c r="T36" s="265" t="s">
        <v>909</v>
      </c>
      <c r="AJ36" s="132"/>
      <c r="AK36" s="133"/>
      <c r="AL36" s="173"/>
      <c r="AM36" s="173"/>
      <c r="AN36" s="202"/>
    </row>
    <row r="37" spans="1:40" ht="15" customHeight="1">
      <c r="A37" s="219"/>
      <c r="B37" s="223"/>
      <c r="D37" s="126" t="s">
        <v>686</v>
      </c>
      <c r="J37" s="118" t="s">
        <v>687</v>
      </c>
      <c r="M37" s="131"/>
      <c r="N37" s="131"/>
      <c r="O37" s="259" t="s">
        <v>967</v>
      </c>
      <c r="P37" s="136" t="s">
        <v>610</v>
      </c>
      <c r="Q37" s="192"/>
      <c r="R37" s="192"/>
      <c r="S37" s="173"/>
      <c r="T37" s="264" t="s">
        <v>910</v>
      </c>
      <c r="AJ37" s="132"/>
      <c r="AK37" s="133"/>
      <c r="AL37" s="173"/>
      <c r="AM37" s="173"/>
      <c r="AN37" s="202"/>
    </row>
    <row r="38" spans="1:40" ht="15" customHeight="1">
      <c r="A38" s="219"/>
      <c r="B38" s="223"/>
      <c r="D38" s="126" t="s">
        <v>688</v>
      </c>
      <c r="J38" s="118" t="s">
        <v>689</v>
      </c>
      <c r="M38" s="131"/>
      <c r="N38" s="131"/>
      <c r="O38" s="259" t="s">
        <v>968</v>
      </c>
      <c r="P38" s="136" t="s">
        <v>610</v>
      </c>
      <c r="Q38" s="192"/>
      <c r="R38" s="192"/>
      <c r="S38" s="203"/>
      <c r="T38" s="264" t="s">
        <v>16</v>
      </c>
      <c r="AJ38" s="132"/>
      <c r="AK38" s="133"/>
      <c r="AL38" s="173"/>
      <c r="AM38" s="173"/>
      <c r="AN38" s="202"/>
    </row>
    <row r="39" spans="1:40" ht="15" customHeight="1">
      <c r="A39" s="219"/>
      <c r="B39" s="223"/>
      <c r="D39" s="126" t="s">
        <v>690</v>
      </c>
      <c r="J39" s="118" t="s">
        <v>691</v>
      </c>
      <c r="M39" s="131"/>
      <c r="N39" s="131"/>
      <c r="O39" s="259" t="s">
        <v>969</v>
      </c>
      <c r="P39" s="136" t="s">
        <v>610</v>
      </c>
      <c r="Q39" s="192"/>
      <c r="R39" s="192"/>
      <c r="S39" s="173"/>
      <c r="T39" s="264" t="s">
        <v>911</v>
      </c>
      <c r="AJ39" s="132"/>
      <c r="AK39" s="133"/>
      <c r="AL39" s="173"/>
      <c r="AM39" s="173"/>
      <c r="AN39" s="202"/>
    </row>
    <row r="40" spans="1:40" ht="15" customHeight="1">
      <c r="A40" s="219"/>
      <c r="B40" s="223"/>
      <c r="D40" s="126" t="s">
        <v>692</v>
      </c>
      <c r="J40" s="118" t="s">
        <v>693</v>
      </c>
      <c r="M40" s="131"/>
      <c r="N40" s="131"/>
      <c r="O40" s="259" t="s">
        <v>970</v>
      </c>
      <c r="P40" s="136" t="s">
        <v>610</v>
      </c>
      <c r="Q40" s="192"/>
      <c r="R40" s="192"/>
      <c r="S40" s="173"/>
      <c r="T40" s="264" t="s">
        <v>17</v>
      </c>
      <c r="AJ40" s="132"/>
      <c r="AK40" s="133"/>
      <c r="AL40" s="173"/>
      <c r="AM40" s="173"/>
      <c r="AN40" s="202"/>
    </row>
    <row r="41" spans="1:40" ht="15" customHeight="1">
      <c r="A41" s="219"/>
      <c r="B41" s="223"/>
      <c r="D41" s="126" t="s">
        <v>694</v>
      </c>
      <c r="J41" s="118" t="s">
        <v>695</v>
      </c>
      <c r="M41" s="131"/>
      <c r="N41" s="131"/>
      <c r="O41" s="259" t="s">
        <v>971</v>
      </c>
      <c r="P41" s="136" t="s">
        <v>610</v>
      </c>
      <c r="Q41" s="192"/>
      <c r="R41" s="192"/>
      <c r="S41" s="173"/>
      <c r="T41" s="265" t="s">
        <v>912</v>
      </c>
      <c r="AJ41" s="132"/>
      <c r="AK41" s="133"/>
      <c r="AL41" s="173"/>
      <c r="AM41" s="173"/>
      <c r="AN41" s="202"/>
    </row>
    <row r="42" spans="1:40" ht="15" customHeight="1">
      <c r="A42" s="219"/>
      <c r="B42" s="223"/>
      <c r="D42" s="126" t="s">
        <v>361</v>
      </c>
      <c r="J42" s="118" t="s">
        <v>696</v>
      </c>
      <c r="M42" s="131"/>
      <c r="N42" s="131"/>
      <c r="O42" s="259" t="s">
        <v>972</v>
      </c>
      <c r="P42" s="136" t="s">
        <v>610</v>
      </c>
      <c r="Q42" s="192"/>
      <c r="R42" s="192"/>
      <c r="S42" s="173"/>
      <c r="T42" s="264" t="s">
        <v>913</v>
      </c>
      <c r="AJ42" s="132"/>
      <c r="AK42" s="133"/>
      <c r="AL42" s="173"/>
      <c r="AM42" s="173"/>
      <c r="AN42" s="202"/>
    </row>
    <row r="43" spans="1:40" ht="15" customHeight="1">
      <c r="A43" s="219"/>
      <c r="B43" s="223"/>
      <c r="D43" s="126" t="s">
        <v>362</v>
      </c>
      <c r="J43" s="118" t="s">
        <v>697</v>
      </c>
      <c r="M43" s="131"/>
      <c r="N43" s="131"/>
      <c r="O43" s="259" t="s">
        <v>973</v>
      </c>
      <c r="P43" s="136" t="s">
        <v>610</v>
      </c>
      <c r="Q43" s="192"/>
      <c r="R43" s="192"/>
      <c r="S43" s="135"/>
      <c r="T43" s="265" t="s">
        <v>914</v>
      </c>
      <c r="AJ43" s="132"/>
      <c r="AK43" s="133"/>
      <c r="AL43" s="173"/>
      <c r="AM43" s="173"/>
      <c r="AN43" s="202"/>
    </row>
    <row r="44" spans="1:40" ht="15" customHeight="1">
      <c r="A44" s="219"/>
      <c r="B44" s="223"/>
      <c r="D44" s="126" t="s">
        <v>698</v>
      </c>
      <c r="J44" s="118" t="s">
        <v>699</v>
      </c>
      <c r="M44" s="131"/>
      <c r="N44" s="131"/>
      <c r="O44" s="259" t="s">
        <v>974</v>
      </c>
      <c r="P44" s="136" t="s">
        <v>610</v>
      </c>
      <c r="Q44" s="192"/>
      <c r="R44" s="192"/>
      <c r="S44" s="193"/>
      <c r="T44" s="265" t="s">
        <v>648</v>
      </c>
      <c r="AJ44" s="132"/>
      <c r="AK44" s="133"/>
      <c r="AL44" s="173"/>
      <c r="AM44" s="173"/>
      <c r="AN44" s="202"/>
    </row>
    <row r="45" spans="1:40" ht="15" customHeight="1">
      <c r="A45" s="219"/>
      <c r="B45" s="223"/>
      <c r="D45" s="126" t="s">
        <v>700</v>
      </c>
      <c r="J45" s="118" t="s">
        <v>701</v>
      </c>
      <c r="M45" s="131"/>
      <c r="N45" s="131"/>
      <c r="O45" s="259" t="s">
        <v>975</v>
      </c>
      <c r="P45" s="136" t="s">
        <v>610</v>
      </c>
      <c r="Q45" s="192"/>
      <c r="R45" s="192"/>
      <c r="S45" s="193"/>
      <c r="T45" s="264" t="s">
        <v>915</v>
      </c>
      <c r="AJ45" s="132"/>
      <c r="AK45" s="133"/>
      <c r="AL45" s="173"/>
      <c r="AM45" s="173"/>
      <c r="AN45" s="202"/>
    </row>
    <row r="46" spans="1:40" ht="15" customHeight="1">
      <c r="A46" s="219"/>
      <c r="B46" s="223"/>
      <c r="D46" s="126" t="s">
        <v>702</v>
      </c>
      <c r="J46" s="118" t="s">
        <v>703</v>
      </c>
      <c r="M46" s="131"/>
      <c r="N46" s="131"/>
      <c r="O46" s="259" t="s">
        <v>976</v>
      </c>
      <c r="P46" s="136" t="s">
        <v>610</v>
      </c>
      <c r="Q46" s="192"/>
      <c r="R46" s="192"/>
      <c r="S46" s="135"/>
      <c r="T46" s="264" t="s">
        <v>916</v>
      </c>
      <c r="AJ46" s="132"/>
      <c r="AK46" s="133"/>
      <c r="AL46" s="173"/>
      <c r="AM46" s="173"/>
      <c r="AN46" s="202"/>
    </row>
    <row r="47" spans="1:40" ht="15" customHeight="1">
      <c r="A47" s="219"/>
      <c r="B47" s="223"/>
      <c r="D47" s="126" t="s">
        <v>704</v>
      </c>
      <c r="J47" s="118" t="s">
        <v>705</v>
      </c>
      <c r="M47" s="131"/>
      <c r="N47" s="131"/>
      <c r="O47" s="259" t="s">
        <v>977</v>
      </c>
      <c r="P47" s="136" t="s">
        <v>610</v>
      </c>
      <c r="Q47" s="192"/>
      <c r="R47" s="192"/>
      <c r="S47" s="193"/>
      <c r="T47" s="259" t="s">
        <v>18</v>
      </c>
      <c r="AJ47" s="132"/>
      <c r="AK47" s="133"/>
      <c r="AL47" s="192"/>
      <c r="AM47" s="192"/>
      <c r="AN47" s="192"/>
    </row>
    <row r="48" spans="1:40" ht="15" customHeight="1">
      <c r="A48" s="219"/>
      <c r="B48" s="223"/>
      <c r="D48" s="126" t="s">
        <v>706</v>
      </c>
      <c r="J48" s="143" t="s">
        <v>605</v>
      </c>
      <c r="M48" s="131"/>
      <c r="N48" s="131"/>
      <c r="O48" s="259" t="s">
        <v>978</v>
      </c>
      <c r="P48" s="136" t="s">
        <v>610</v>
      </c>
      <c r="Q48" s="192"/>
      <c r="R48" s="192"/>
      <c r="S48" s="134"/>
      <c r="T48" s="265" t="s">
        <v>917</v>
      </c>
      <c r="AJ48" s="132"/>
      <c r="AK48" s="133"/>
      <c r="AL48" s="192"/>
      <c r="AM48" s="192"/>
      <c r="AN48" s="192"/>
    </row>
    <row r="49" spans="1:40" ht="15" customHeight="1">
      <c r="A49" s="219"/>
      <c r="B49" s="223"/>
      <c r="D49" s="126" t="s">
        <v>707</v>
      </c>
      <c r="M49" s="131"/>
      <c r="N49" s="131"/>
      <c r="O49" s="259" t="s">
        <v>979</v>
      </c>
      <c r="P49" s="136" t="s">
        <v>610</v>
      </c>
      <c r="Q49" s="192"/>
      <c r="R49" s="192"/>
      <c r="S49" s="193"/>
      <c r="T49" s="265" t="s">
        <v>918</v>
      </c>
      <c r="AJ49" s="132"/>
      <c r="AK49" s="133"/>
      <c r="AL49" s="192"/>
      <c r="AM49" s="192"/>
      <c r="AN49" s="192"/>
    </row>
    <row r="50" spans="1:40" ht="15" customHeight="1">
      <c r="A50" s="219"/>
      <c r="B50" s="223"/>
      <c r="D50" s="126" t="s">
        <v>708</v>
      </c>
      <c r="M50" s="131"/>
      <c r="N50" s="131"/>
      <c r="O50" s="259" t="s">
        <v>980</v>
      </c>
      <c r="P50" s="136" t="s">
        <v>610</v>
      </c>
      <c r="Q50" s="192"/>
      <c r="R50" s="192"/>
      <c r="S50" s="193"/>
      <c r="AJ50" s="132"/>
      <c r="AK50" s="133"/>
      <c r="AL50" s="192"/>
      <c r="AM50" s="192"/>
      <c r="AN50" s="192"/>
    </row>
    <row r="51" spans="1:40" ht="15" customHeight="1">
      <c r="A51" s="219"/>
      <c r="B51" s="223"/>
      <c r="D51" s="126" t="s">
        <v>709</v>
      </c>
      <c r="E51" s="145"/>
      <c r="F51" s="146"/>
      <c r="G51" s="147"/>
      <c r="J51" s="148"/>
      <c r="L51" s="271"/>
      <c r="M51" s="131"/>
      <c r="N51" s="131"/>
      <c r="O51" s="259" t="s">
        <v>981</v>
      </c>
      <c r="P51" s="136" t="s">
        <v>610</v>
      </c>
      <c r="Q51" s="192"/>
      <c r="R51" s="192"/>
      <c r="S51" s="193"/>
      <c r="T51" s="264"/>
      <c r="AJ51" s="132"/>
      <c r="AK51" s="133"/>
      <c r="AL51" s="192"/>
      <c r="AM51" s="192"/>
      <c r="AN51" s="192"/>
    </row>
    <row r="52" spans="1:40" ht="15" customHeight="1">
      <c r="A52" s="219"/>
      <c r="B52" s="223"/>
      <c r="D52" s="126" t="s">
        <v>710</v>
      </c>
      <c r="E52" s="145"/>
      <c r="F52" s="146"/>
      <c r="G52" s="147"/>
      <c r="M52" s="131"/>
      <c r="N52" s="131"/>
      <c r="O52" s="259" t="s">
        <v>982</v>
      </c>
      <c r="P52" s="136" t="s">
        <v>610</v>
      </c>
      <c r="Q52" s="192"/>
      <c r="R52" s="192"/>
      <c r="S52" s="193"/>
      <c r="T52" s="264"/>
      <c r="AJ52" s="132"/>
      <c r="AK52" s="133"/>
      <c r="AL52" s="192"/>
      <c r="AM52" s="192"/>
      <c r="AN52" s="192"/>
    </row>
    <row r="53" spans="1:40" ht="15" customHeight="1">
      <c r="A53" s="219"/>
      <c r="B53" s="223"/>
      <c r="D53" s="126" t="s">
        <v>711</v>
      </c>
      <c r="E53" s="145"/>
      <c r="F53" s="146"/>
      <c r="G53" s="147"/>
      <c r="L53" s="271"/>
      <c r="M53" s="131"/>
      <c r="N53" s="131"/>
      <c r="O53" s="259" t="s">
        <v>983</v>
      </c>
      <c r="P53" s="136" t="s">
        <v>610</v>
      </c>
      <c r="Q53" s="192"/>
      <c r="R53" s="192"/>
      <c r="S53" s="193"/>
      <c r="T53" s="265"/>
      <c r="AJ53" s="132"/>
      <c r="AK53" s="133"/>
      <c r="AL53" s="192"/>
      <c r="AM53" s="192"/>
      <c r="AN53" s="192"/>
    </row>
    <row r="54" spans="1:40" ht="15" customHeight="1">
      <c r="A54" s="219"/>
      <c r="B54" s="223"/>
      <c r="D54" s="126" t="s">
        <v>712</v>
      </c>
      <c r="E54" s="145"/>
      <c r="F54" s="146"/>
      <c r="G54" s="147"/>
      <c r="L54" s="271"/>
      <c r="M54" s="131"/>
      <c r="N54" s="131"/>
      <c r="O54" s="259" t="s">
        <v>984</v>
      </c>
      <c r="P54" s="136" t="s">
        <v>610</v>
      </c>
      <c r="Q54" s="192"/>
      <c r="R54" s="192"/>
      <c r="S54" s="193"/>
      <c r="T54" s="264"/>
      <c r="AJ54" s="132"/>
      <c r="AK54" s="133"/>
      <c r="AL54" s="192"/>
      <c r="AM54" s="192"/>
      <c r="AN54" s="192"/>
    </row>
    <row r="55" spans="1:40" ht="15" customHeight="1">
      <c r="A55" s="219"/>
      <c r="B55" s="223"/>
      <c r="D55" s="126" t="s">
        <v>713</v>
      </c>
      <c r="E55" s="145"/>
      <c r="F55" s="146"/>
      <c r="G55" s="147"/>
      <c r="J55" s="149"/>
      <c r="L55" s="271"/>
      <c r="M55" s="131"/>
      <c r="N55" s="131"/>
      <c r="O55" s="259" t="s">
        <v>985</v>
      </c>
      <c r="P55" s="136" t="s">
        <v>610</v>
      </c>
      <c r="Q55" s="192"/>
      <c r="R55" s="192"/>
      <c r="S55" s="193"/>
      <c r="T55" s="264"/>
      <c r="AJ55" s="132"/>
      <c r="AK55" s="133"/>
      <c r="AL55" s="192"/>
      <c r="AM55" s="192"/>
      <c r="AN55" s="192"/>
    </row>
    <row r="56" spans="1:40" ht="15" customHeight="1">
      <c r="A56" s="219"/>
      <c r="B56" s="223"/>
      <c r="D56" s="126" t="s">
        <v>714</v>
      </c>
      <c r="E56" s="145"/>
      <c r="F56" s="146"/>
      <c r="G56" s="147"/>
      <c r="J56" s="149"/>
      <c r="L56" s="271"/>
      <c r="M56" s="131"/>
      <c r="N56" s="131"/>
      <c r="O56" s="259" t="s">
        <v>986</v>
      </c>
      <c r="P56" s="136" t="s">
        <v>610</v>
      </c>
      <c r="Q56" s="192"/>
      <c r="R56" s="192"/>
      <c r="S56" s="193"/>
      <c r="T56" s="265"/>
      <c r="AJ56" s="132"/>
      <c r="AK56" s="133"/>
      <c r="AL56" s="192"/>
      <c r="AM56" s="192"/>
      <c r="AN56" s="192"/>
    </row>
    <row r="57" spans="1:40" ht="15" customHeight="1">
      <c r="A57" s="219"/>
      <c r="B57" s="223"/>
      <c r="D57" s="126" t="s">
        <v>715</v>
      </c>
      <c r="E57" s="145"/>
      <c r="F57" s="146"/>
      <c r="G57" s="147"/>
      <c r="J57" s="149"/>
      <c r="L57" s="271"/>
      <c r="M57" s="131"/>
      <c r="N57" s="131"/>
      <c r="O57" s="274" t="s">
        <v>961</v>
      </c>
      <c r="P57" s="275"/>
      <c r="Q57" s="192"/>
      <c r="R57" s="192"/>
      <c r="S57" s="203"/>
      <c r="T57" s="264"/>
      <c r="AJ57" s="132"/>
      <c r="AK57" s="133"/>
      <c r="AL57" s="192"/>
      <c r="AM57" s="192"/>
      <c r="AN57" s="192"/>
    </row>
    <row r="58" spans="1:40" ht="15" customHeight="1">
      <c r="A58" s="219"/>
      <c r="B58" s="223"/>
      <c r="D58" s="126" t="s">
        <v>716</v>
      </c>
      <c r="E58" s="145"/>
      <c r="F58" s="146"/>
      <c r="G58" s="147"/>
      <c r="J58" s="149"/>
      <c r="M58" s="131"/>
      <c r="N58" s="131"/>
      <c r="O58" s="259" t="s">
        <v>988</v>
      </c>
      <c r="P58" s="136" t="s">
        <v>607</v>
      </c>
      <c r="Q58" s="192"/>
      <c r="R58" s="192"/>
      <c r="S58" s="173"/>
      <c r="T58" s="265"/>
      <c r="AJ58" s="132"/>
      <c r="AK58" s="133"/>
      <c r="AL58" s="192"/>
      <c r="AM58" s="192"/>
      <c r="AN58" s="202"/>
    </row>
    <row r="59" spans="1:40" ht="15" customHeight="1">
      <c r="A59" s="219"/>
      <c r="B59" s="223"/>
      <c r="D59" s="126" t="s">
        <v>717</v>
      </c>
      <c r="E59" s="145"/>
      <c r="F59" s="146"/>
      <c r="G59" s="147"/>
      <c r="J59" s="149"/>
      <c r="L59" s="271"/>
      <c r="M59" s="131"/>
      <c r="N59" s="131"/>
      <c r="O59" s="259" t="s">
        <v>989</v>
      </c>
      <c r="P59" s="136" t="s">
        <v>607</v>
      </c>
      <c r="Q59" s="192"/>
      <c r="R59" s="192"/>
      <c r="S59" s="204"/>
      <c r="AJ59" s="132"/>
      <c r="AK59" s="133"/>
      <c r="AL59" s="192"/>
      <c r="AM59" s="192"/>
      <c r="AN59" s="202"/>
    </row>
    <row r="60" spans="1:40" ht="15" customHeight="1">
      <c r="A60" s="219"/>
      <c r="B60" s="223"/>
      <c r="D60" s="126" t="s">
        <v>718</v>
      </c>
      <c r="E60" s="145"/>
      <c r="F60" s="146"/>
      <c r="G60" s="147"/>
      <c r="J60" s="149"/>
      <c r="M60" s="131"/>
      <c r="N60" s="131"/>
      <c r="O60" s="259" t="s">
        <v>990</v>
      </c>
      <c r="P60" s="136" t="s">
        <v>607</v>
      </c>
      <c r="Q60" s="192"/>
      <c r="R60" s="192"/>
      <c r="S60" s="173"/>
      <c r="T60" s="264"/>
      <c r="AJ60" s="132"/>
      <c r="AK60" s="133"/>
      <c r="AL60" s="192"/>
      <c r="AM60" s="192"/>
      <c r="AN60" s="202"/>
    </row>
    <row r="61" spans="1:40" ht="15" customHeight="1">
      <c r="A61" s="219"/>
      <c r="B61" s="223"/>
      <c r="D61" s="126" t="s">
        <v>719</v>
      </c>
      <c r="E61" s="145"/>
      <c r="F61" s="146"/>
      <c r="G61" s="147"/>
      <c r="J61" s="149"/>
      <c r="L61" s="271"/>
      <c r="M61" s="131"/>
      <c r="N61" s="131"/>
      <c r="O61" s="259" t="s">
        <v>991</v>
      </c>
      <c r="P61" s="136" t="s">
        <v>607</v>
      </c>
      <c r="Q61" s="192"/>
      <c r="R61" s="192"/>
      <c r="S61" s="204"/>
      <c r="T61" s="265"/>
      <c r="AJ61" s="132"/>
      <c r="AK61" s="133"/>
      <c r="AL61" s="192"/>
      <c r="AM61" s="192"/>
      <c r="AN61" s="202"/>
    </row>
    <row r="62" spans="1:40" ht="15" customHeight="1">
      <c r="A62" s="219"/>
      <c r="B62" s="223"/>
      <c r="D62" s="126" t="s">
        <v>720</v>
      </c>
      <c r="L62" s="271"/>
      <c r="M62" s="131"/>
      <c r="N62" s="131"/>
      <c r="O62" s="259" t="s">
        <v>992</v>
      </c>
      <c r="P62" s="136" t="s">
        <v>607</v>
      </c>
      <c r="Q62" s="192"/>
      <c r="R62" s="192"/>
      <c r="S62" s="193"/>
      <c r="T62" s="264"/>
      <c r="AJ62" s="132"/>
      <c r="AK62" s="133"/>
      <c r="AL62" s="127"/>
      <c r="AM62" s="127"/>
      <c r="AN62" s="202"/>
    </row>
    <row r="63" spans="1:40" ht="15" customHeight="1">
      <c r="A63" s="219"/>
      <c r="B63" s="223"/>
      <c r="D63" s="126" t="s">
        <v>721</v>
      </c>
      <c r="L63" s="272"/>
      <c r="M63" s="150"/>
      <c r="N63" s="131"/>
      <c r="O63" s="259" t="s">
        <v>993</v>
      </c>
      <c r="P63" s="136" t="s">
        <v>607</v>
      </c>
      <c r="Q63" s="192"/>
      <c r="R63" s="192"/>
      <c r="S63" s="193"/>
      <c r="T63" s="264"/>
      <c r="AJ63" s="132"/>
      <c r="AK63" s="133"/>
      <c r="AL63" s="173"/>
      <c r="AM63" s="173"/>
      <c r="AN63" s="202"/>
    </row>
    <row r="64" spans="1:40" ht="15" customHeight="1">
      <c r="A64" s="219"/>
      <c r="B64" s="223"/>
      <c r="D64" s="126" t="s">
        <v>722</v>
      </c>
      <c r="L64" s="272"/>
      <c r="M64" s="150"/>
      <c r="N64" s="131"/>
      <c r="O64" s="259" t="s">
        <v>994</v>
      </c>
      <c r="P64" s="136" t="s">
        <v>607</v>
      </c>
      <c r="Q64" s="192"/>
      <c r="R64" s="192"/>
      <c r="S64" s="193"/>
      <c r="T64" s="265"/>
      <c r="AJ64" s="132"/>
      <c r="AK64" s="133"/>
      <c r="AL64" s="173"/>
      <c r="AM64" s="173"/>
      <c r="AN64" s="202"/>
    </row>
    <row r="65" spans="1:40" ht="15" customHeight="1">
      <c r="A65" s="219"/>
      <c r="B65" s="223"/>
      <c r="D65" s="126" t="s">
        <v>723</v>
      </c>
      <c r="L65" s="272"/>
      <c r="M65" s="150"/>
      <c r="N65" s="131"/>
      <c r="O65" s="259" t="s">
        <v>995</v>
      </c>
      <c r="P65" s="136" t="s">
        <v>607</v>
      </c>
      <c r="Q65" s="192"/>
      <c r="R65" s="192"/>
      <c r="S65" s="193"/>
      <c r="T65" s="265"/>
      <c r="AJ65" s="132"/>
      <c r="AK65" s="133"/>
      <c r="AL65" s="173"/>
      <c r="AM65" s="173"/>
      <c r="AN65" s="202"/>
    </row>
    <row r="66" spans="1:40" ht="15" customHeight="1">
      <c r="A66" s="219"/>
      <c r="B66" s="223"/>
      <c r="D66" s="126" t="s">
        <v>724</v>
      </c>
      <c r="L66" s="272"/>
      <c r="M66" s="150"/>
      <c r="N66" s="131"/>
      <c r="O66" s="259" t="s">
        <v>996</v>
      </c>
      <c r="P66" s="136" t="s">
        <v>610</v>
      </c>
      <c r="Q66" s="192"/>
      <c r="R66" s="192"/>
      <c r="S66" s="193"/>
      <c r="T66" s="264"/>
      <c r="AJ66" s="132"/>
      <c r="AK66" s="133"/>
      <c r="AL66" s="173"/>
      <c r="AM66" s="173"/>
      <c r="AN66" s="202"/>
    </row>
    <row r="67" spans="1:40" ht="15" customHeight="1">
      <c r="A67" s="219"/>
      <c r="B67" s="223"/>
      <c r="D67" s="126" t="s">
        <v>725</v>
      </c>
      <c r="L67" s="271"/>
      <c r="M67" s="131"/>
      <c r="N67" s="131"/>
      <c r="O67" s="259" t="s">
        <v>997</v>
      </c>
      <c r="P67" s="136" t="s">
        <v>610</v>
      </c>
      <c r="Q67" s="192"/>
      <c r="R67" s="192"/>
      <c r="S67" s="193"/>
      <c r="T67" s="265"/>
      <c r="AJ67" s="132"/>
      <c r="AK67" s="133"/>
      <c r="AL67" s="173"/>
      <c r="AM67" s="173"/>
      <c r="AN67" s="193"/>
    </row>
    <row r="68" spans="1:40" ht="15" customHeight="1">
      <c r="A68" s="219"/>
      <c r="B68" s="223"/>
      <c r="D68" s="126" t="s">
        <v>726</v>
      </c>
      <c r="L68" s="271"/>
      <c r="M68" s="131"/>
      <c r="N68" s="131"/>
      <c r="O68" s="259" t="s">
        <v>998</v>
      </c>
      <c r="P68" s="136" t="s">
        <v>610</v>
      </c>
      <c r="Q68" s="192"/>
      <c r="R68" s="192"/>
      <c r="S68" s="193"/>
      <c r="T68" s="265"/>
      <c r="AJ68" s="132"/>
      <c r="AK68" s="133"/>
      <c r="AL68" s="173"/>
      <c r="AM68" s="173"/>
      <c r="AN68" s="127"/>
    </row>
    <row r="69" spans="1:40" ht="15" customHeight="1">
      <c r="A69" s="219"/>
      <c r="B69" s="223"/>
      <c r="D69" s="126" t="s">
        <v>727</v>
      </c>
      <c r="L69" s="271"/>
      <c r="M69" s="131"/>
      <c r="N69" s="131"/>
      <c r="O69" s="259" t="s">
        <v>999</v>
      </c>
      <c r="P69" s="136" t="s">
        <v>610</v>
      </c>
      <c r="Q69" s="192"/>
      <c r="R69" s="192"/>
      <c r="S69" s="193"/>
      <c r="T69" s="265"/>
      <c r="AJ69" s="132"/>
      <c r="AK69" s="133"/>
      <c r="AL69" s="173"/>
      <c r="AM69" s="173"/>
      <c r="AN69" s="127"/>
    </row>
    <row r="70" spans="1:40" ht="15" customHeight="1">
      <c r="A70" s="219"/>
      <c r="B70" s="223"/>
      <c r="D70" s="126" t="s">
        <v>728</v>
      </c>
      <c r="L70" s="271"/>
      <c r="M70" s="131"/>
      <c r="N70" s="131"/>
      <c r="O70" s="259" t="s">
        <v>1000</v>
      </c>
      <c r="P70" s="136" t="s">
        <v>610</v>
      </c>
      <c r="Q70" s="192"/>
      <c r="R70" s="192"/>
      <c r="S70" s="193"/>
      <c r="T70" s="265"/>
      <c r="AJ70" s="132"/>
      <c r="AK70" s="133"/>
      <c r="AL70" s="173"/>
      <c r="AM70" s="173"/>
      <c r="AN70" s="127"/>
    </row>
    <row r="71" spans="1:40" ht="15" customHeight="1">
      <c r="A71" s="219"/>
      <c r="B71" s="223"/>
      <c r="D71" s="126" t="s">
        <v>729</v>
      </c>
      <c r="L71" s="271"/>
      <c r="M71" s="131"/>
      <c r="N71" s="131"/>
      <c r="O71" s="259" t="s">
        <v>1001</v>
      </c>
      <c r="P71" s="136" t="s">
        <v>610</v>
      </c>
      <c r="Q71" s="192"/>
      <c r="R71" s="192"/>
      <c r="S71" s="193"/>
      <c r="T71" s="264"/>
      <c r="AJ71" s="132"/>
      <c r="AK71" s="133"/>
      <c r="AL71" s="173"/>
      <c r="AM71" s="173"/>
      <c r="AN71" s="193"/>
    </row>
    <row r="72" spans="1:40" ht="15" customHeight="1">
      <c r="A72" s="219"/>
      <c r="B72" s="223"/>
      <c r="D72" s="126" t="s">
        <v>730</v>
      </c>
      <c r="L72" s="271"/>
      <c r="M72" s="131"/>
      <c r="N72" s="131"/>
      <c r="O72" s="259" t="s">
        <v>1002</v>
      </c>
      <c r="P72" s="136" t="s">
        <v>610</v>
      </c>
      <c r="Q72" s="192"/>
      <c r="R72" s="192"/>
      <c r="S72" s="193"/>
      <c r="T72" s="264"/>
      <c r="AJ72" s="132"/>
      <c r="AK72" s="133"/>
      <c r="AL72" s="173"/>
      <c r="AM72" s="173"/>
      <c r="AN72" s="202"/>
    </row>
    <row r="73" spans="1:40" ht="15" customHeight="1">
      <c r="A73" s="219"/>
      <c r="B73" s="223"/>
      <c r="D73" s="126" t="s">
        <v>731</v>
      </c>
      <c r="L73" s="271"/>
      <c r="M73" s="131"/>
      <c r="N73" s="131"/>
      <c r="O73" s="259" t="s">
        <v>1003</v>
      </c>
      <c r="P73" s="136" t="s">
        <v>610</v>
      </c>
      <c r="Q73" s="192"/>
      <c r="R73" s="192"/>
      <c r="S73" s="193"/>
      <c r="T73" s="265"/>
      <c r="AJ73" s="132"/>
      <c r="AK73" s="133"/>
      <c r="AL73" s="173"/>
      <c r="AM73" s="173"/>
      <c r="AN73" s="202"/>
    </row>
    <row r="74" spans="1:40" ht="15" customHeight="1">
      <c r="A74" s="219"/>
      <c r="B74" s="223"/>
      <c r="D74" s="126" t="s">
        <v>732</v>
      </c>
      <c r="L74" s="271"/>
      <c r="M74" s="131"/>
      <c r="N74" s="131"/>
      <c r="O74" s="259" t="s">
        <v>1004</v>
      </c>
      <c r="P74" s="136" t="s">
        <v>610</v>
      </c>
      <c r="Q74" s="192"/>
      <c r="R74" s="192"/>
      <c r="S74" s="193"/>
      <c r="T74" s="259"/>
      <c r="AJ74" s="132"/>
      <c r="AK74" s="133"/>
      <c r="AL74" s="173"/>
      <c r="AM74" s="173"/>
      <c r="AN74" s="202"/>
    </row>
    <row r="75" spans="1:40" ht="15" customHeight="1">
      <c r="A75" s="219"/>
      <c r="B75" s="223"/>
      <c r="D75" s="126" t="s">
        <v>733</v>
      </c>
      <c r="L75" s="271"/>
      <c r="M75" s="131"/>
      <c r="N75" s="131"/>
      <c r="O75" s="259" t="s">
        <v>1005</v>
      </c>
      <c r="P75" s="136" t="s">
        <v>610</v>
      </c>
      <c r="Q75" s="192"/>
      <c r="R75" s="192"/>
      <c r="S75" s="193"/>
      <c r="T75" s="265"/>
      <c r="AJ75" s="132"/>
      <c r="AK75" s="133"/>
      <c r="AL75" s="173"/>
      <c r="AM75" s="173"/>
      <c r="AN75" s="202"/>
    </row>
    <row r="76" spans="1:40" ht="15" customHeight="1">
      <c r="A76" s="219"/>
      <c r="B76" s="223"/>
      <c r="D76" s="126" t="s">
        <v>734</v>
      </c>
      <c r="L76" s="271"/>
      <c r="M76" s="131"/>
      <c r="N76" s="131"/>
      <c r="O76" s="259" t="s">
        <v>1006</v>
      </c>
      <c r="P76" s="136" t="s">
        <v>610</v>
      </c>
      <c r="Q76" s="192"/>
      <c r="R76" s="192"/>
      <c r="S76" s="193"/>
      <c r="T76" s="264"/>
      <c r="AJ76" s="132"/>
      <c r="AK76" s="133"/>
      <c r="AL76" s="173"/>
      <c r="AM76" s="173"/>
      <c r="AN76" s="202"/>
    </row>
    <row r="77" spans="1:40" ht="15" customHeight="1">
      <c r="A77" s="219"/>
      <c r="B77" s="223"/>
      <c r="D77" s="126" t="s">
        <v>735</v>
      </c>
      <c r="L77" s="271"/>
      <c r="M77" s="131"/>
      <c r="N77" s="131"/>
      <c r="O77" s="259" t="s">
        <v>1007</v>
      </c>
      <c r="P77" s="136" t="s">
        <v>610</v>
      </c>
      <c r="Q77" s="192"/>
      <c r="R77" s="192"/>
      <c r="S77" s="193"/>
      <c r="T77" s="264"/>
      <c r="AJ77" s="132"/>
      <c r="AK77" s="133"/>
      <c r="AL77" s="173"/>
      <c r="AM77" s="173"/>
      <c r="AN77" s="202"/>
    </row>
    <row r="78" spans="1:40" ht="15" customHeight="1">
      <c r="A78" s="219"/>
      <c r="B78" s="223"/>
      <c r="D78" s="126" t="s">
        <v>736</v>
      </c>
      <c r="L78" s="271"/>
      <c r="M78" s="131"/>
      <c r="N78" s="131"/>
      <c r="O78" s="259" t="s">
        <v>1008</v>
      </c>
      <c r="P78" s="136" t="s">
        <v>610</v>
      </c>
      <c r="Q78" s="192"/>
      <c r="R78" s="192"/>
      <c r="S78" s="193"/>
      <c r="T78" s="265"/>
      <c r="AJ78" s="132"/>
      <c r="AK78" s="133"/>
      <c r="AL78" s="173"/>
      <c r="AM78" s="173"/>
      <c r="AN78" s="202"/>
    </row>
    <row r="79" spans="1:40" ht="15" customHeight="1">
      <c r="A79" s="219"/>
      <c r="B79" s="223"/>
      <c r="D79" s="126" t="s">
        <v>737</v>
      </c>
      <c r="L79" s="271"/>
      <c r="M79" s="131"/>
      <c r="N79" s="131"/>
      <c r="O79" s="259" t="s">
        <v>1009</v>
      </c>
      <c r="P79" s="136" t="s">
        <v>610</v>
      </c>
      <c r="Q79" s="192"/>
      <c r="R79" s="192"/>
      <c r="S79" s="193"/>
      <c r="T79" s="264"/>
      <c r="AJ79" s="132"/>
      <c r="AK79" s="133"/>
      <c r="AL79" s="173"/>
      <c r="AM79" s="173"/>
      <c r="AN79" s="202"/>
    </row>
    <row r="80" spans="1:40" ht="15" customHeight="1">
      <c r="A80" s="219"/>
      <c r="B80" s="223"/>
      <c r="D80" s="126" t="s">
        <v>738</v>
      </c>
      <c r="L80" s="271"/>
      <c r="M80" s="131"/>
      <c r="N80" s="131"/>
      <c r="O80" s="259" t="s">
        <v>1010</v>
      </c>
      <c r="P80" s="136" t="s">
        <v>610</v>
      </c>
      <c r="Q80" s="192"/>
      <c r="R80" s="192"/>
      <c r="S80" s="193"/>
      <c r="T80" s="265"/>
      <c r="AJ80" s="132"/>
      <c r="AK80" s="133"/>
      <c r="AL80" s="173"/>
      <c r="AM80" s="173"/>
      <c r="AN80" s="202"/>
    </row>
    <row r="81" spans="1:40" ht="15" customHeight="1">
      <c r="A81" s="219"/>
      <c r="B81" s="223"/>
      <c r="D81" s="126" t="s">
        <v>739</v>
      </c>
      <c r="L81" s="271"/>
      <c r="M81" s="131"/>
      <c r="N81" s="131"/>
      <c r="O81" s="259" t="s">
        <v>1011</v>
      </c>
      <c r="P81" s="136" t="s">
        <v>610</v>
      </c>
      <c r="Q81" s="192"/>
      <c r="R81" s="192"/>
      <c r="S81" s="193"/>
      <c r="T81" s="264"/>
      <c r="AJ81" s="132"/>
      <c r="AK81" s="133"/>
      <c r="AL81" s="127"/>
      <c r="AM81" s="127"/>
      <c r="AN81" s="202"/>
    </row>
    <row r="82" spans="1:40" ht="15" customHeight="1">
      <c r="A82" s="219"/>
      <c r="B82" s="223"/>
      <c r="D82" s="126" t="s">
        <v>740</v>
      </c>
      <c r="L82" s="271"/>
      <c r="M82" s="131"/>
      <c r="N82" s="131"/>
      <c r="O82" s="259" t="s">
        <v>1012</v>
      </c>
      <c r="P82" s="136" t="s">
        <v>610</v>
      </c>
      <c r="Q82" s="192"/>
      <c r="R82" s="192"/>
      <c r="S82" s="193"/>
      <c r="T82" s="264"/>
      <c r="AJ82" s="132"/>
      <c r="AK82" s="133"/>
      <c r="AL82" s="127"/>
      <c r="AM82" s="127"/>
      <c r="AN82" s="202"/>
    </row>
    <row r="83" spans="1:40" ht="15" customHeight="1">
      <c r="A83" s="219"/>
      <c r="B83" s="223"/>
      <c r="D83" s="126" t="s">
        <v>741</v>
      </c>
      <c r="L83" s="271"/>
      <c r="M83" s="131"/>
      <c r="N83" s="131"/>
      <c r="O83" s="274" t="s">
        <v>987</v>
      </c>
      <c r="P83" s="275"/>
      <c r="Q83" s="192"/>
      <c r="R83" s="192"/>
      <c r="S83" s="193"/>
      <c r="T83" s="265"/>
      <c r="AJ83" s="132"/>
      <c r="AK83" s="133"/>
      <c r="AL83" s="127"/>
      <c r="AM83" s="127"/>
      <c r="AN83" s="202"/>
    </row>
    <row r="84" spans="1:40" ht="15" customHeight="1">
      <c r="A84" s="219"/>
      <c r="B84" s="223"/>
      <c r="D84" s="126" t="s">
        <v>742</v>
      </c>
      <c r="L84" s="271"/>
      <c r="M84" s="131"/>
      <c r="N84" s="131"/>
      <c r="P84" s="136"/>
      <c r="Q84" s="192"/>
      <c r="R84" s="192"/>
      <c r="S84" s="193"/>
      <c r="T84" s="265"/>
      <c r="AJ84" s="132"/>
      <c r="AK84" s="133"/>
      <c r="AL84" s="173"/>
      <c r="AM84" s="173"/>
      <c r="AN84" s="193"/>
    </row>
    <row r="85" spans="1:40" ht="15" customHeight="1">
      <c r="A85" s="219"/>
      <c r="B85" s="223"/>
      <c r="D85" s="126" t="s">
        <v>743</v>
      </c>
      <c r="L85" s="271"/>
      <c r="M85" s="131"/>
      <c r="N85" s="131"/>
      <c r="P85" s="136"/>
      <c r="Q85" s="192"/>
      <c r="R85" s="192"/>
      <c r="S85" s="192"/>
      <c r="T85" s="265"/>
      <c r="AJ85" s="132"/>
      <c r="AK85" s="133"/>
      <c r="AL85" s="173"/>
      <c r="AM85" s="173"/>
      <c r="AN85" s="202"/>
    </row>
    <row r="86" spans="1:40" ht="15" customHeight="1">
      <c r="A86" s="219"/>
      <c r="B86" s="223"/>
      <c r="D86" s="126" t="s">
        <v>744</v>
      </c>
      <c r="L86" s="271"/>
      <c r="M86" s="131"/>
      <c r="N86" s="131"/>
      <c r="P86" s="136"/>
      <c r="Q86" s="192"/>
      <c r="R86" s="192"/>
      <c r="S86" s="192"/>
      <c r="T86" s="264"/>
      <c r="AJ86" s="132"/>
      <c r="AK86" s="133"/>
      <c r="AL86" s="173"/>
      <c r="AM86" s="173"/>
      <c r="AN86" s="202"/>
    </row>
    <row r="87" spans="1:40" ht="15" customHeight="1">
      <c r="A87" s="219"/>
      <c r="B87" s="223"/>
      <c r="D87" s="126" t="s">
        <v>745</v>
      </c>
      <c r="L87" s="271"/>
      <c r="M87" s="131"/>
      <c r="N87" s="131"/>
      <c r="P87" s="136"/>
      <c r="Q87" s="192"/>
      <c r="R87" s="192"/>
      <c r="S87" s="192"/>
      <c r="T87" s="265"/>
      <c r="AJ87" s="132"/>
      <c r="AK87" s="133"/>
      <c r="AL87" s="173"/>
      <c r="AM87" s="173"/>
      <c r="AN87" s="193"/>
    </row>
    <row r="88" spans="1:40" ht="15" customHeight="1">
      <c r="A88" s="219"/>
      <c r="B88" s="223"/>
      <c r="D88" s="126" t="s">
        <v>746</v>
      </c>
      <c r="L88" s="271"/>
      <c r="M88" s="131"/>
      <c r="N88" s="131"/>
      <c r="P88" s="136"/>
      <c r="Q88" s="192"/>
      <c r="R88" s="192"/>
      <c r="S88" s="192"/>
      <c r="T88" s="265"/>
      <c r="AJ88" s="132"/>
      <c r="AK88" s="133"/>
      <c r="AL88" s="173"/>
      <c r="AM88" s="173"/>
      <c r="AN88" s="202"/>
    </row>
    <row r="89" spans="1:40" ht="15" customHeight="1">
      <c r="A89" s="219"/>
      <c r="B89" s="223"/>
      <c r="D89" s="126" t="s">
        <v>747</v>
      </c>
      <c r="L89" s="271"/>
      <c r="M89" s="131"/>
      <c r="N89" s="131"/>
      <c r="P89" s="136"/>
      <c r="Q89" s="192"/>
      <c r="R89" s="192"/>
      <c r="S89" s="192"/>
      <c r="T89" s="265"/>
      <c r="AJ89" s="132"/>
      <c r="AK89" s="133"/>
      <c r="AL89" s="173"/>
      <c r="AM89" s="173"/>
      <c r="AN89" s="202"/>
    </row>
    <row r="90" spans="1:40" ht="15" customHeight="1">
      <c r="A90" s="219"/>
      <c r="B90" s="223"/>
      <c r="D90" s="126" t="s">
        <v>748</v>
      </c>
      <c r="L90" s="271"/>
      <c r="M90" s="131"/>
      <c r="N90" s="131"/>
      <c r="P90" s="136"/>
      <c r="Q90" s="192"/>
      <c r="R90" s="192"/>
      <c r="S90" s="192"/>
      <c r="T90" s="265"/>
      <c r="AJ90" s="132"/>
      <c r="AK90" s="133"/>
      <c r="AL90" s="173"/>
      <c r="AM90" s="173"/>
      <c r="AN90" s="202"/>
    </row>
    <row r="91" spans="1:40" ht="15" customHeight="1">
      <c r="A91" s="219"/>
      <c r="B91" s="223"/>
      <c r="D91" s="126" t="s">
        <v>749</v>
      </c>
      <c r="L91" s="271"/>
      <c r="M91" s="131"/>
      <c r="N91" s="131"/>
      <c r="P91" s="136"/>
      <c r="Q91" s="192"/>
      <c r="R91" s="192"/>
      <c r="S91" s="192"/>
      <c r="T91" s="265"/>
      <c r="AJ91" s="132"/>
      <c r="AK91" s="133"/>
      <c r="AL91" s="173"/>
      <c r="AM91" s="173"/>
      <c r="AN91" s="202"/>
    </row>
    <row r="92" spans="1:40" ht="15" customHeight="1">
      <c r="A92" s="219"/>
      <c r="B92" s="223"/>
      <c r="D92" s="126" t="s">
        <v>750</v>
      </c>
      <c r="L92" s="271"/>
      <c r="M92" s="131"/>
      <c r="N92" s="131"/>
      <c r="P92" s="136"/>
      <c r="Q92" s="192"/>
      <c r="R92" s="192"/>
      <c r="S92" s="192"/>
      <c r="T92" s="264"/>
      <c r="AJ92" s="132"/>
      <c r="AK92" s="133"/>
      <c r="AL92" s="173"/>
      <c r="AM92" s="173"/>
      <c r="AN92" s="202"/>
    </row>
    <row r="93" spans="1:40" ht="15" customHeight="1">
      <c r="A93" s="219"/>
      <c r="B93" s="223"/>
      <c r="D93" s="126" t="s">
        <v>751</v>
      </c>
      <c r="L93" s="271"/>
      <c r="M93" s="131"/>
      <c r="N93" s="131"/>
      <c r="P93" s="136"/>
      <c r="Q93" s="173"/>
      <c r="R93" s="192"/>
      <c r="S93" s="192"/>
      <c r="T93" s="264"/>
      <c r="AJ93" s="132"/>
      <c r="AK93" s="133"/>
      <c r="AL93" s="173"/>
      <c r="AM93" s="173"/>
      <c r="AN93" s="202"/>
    </row>
    <row r="94" spans="1:40" ht="15" customHeight="1">
      <c r="A94" s="219"/>
      <c r="B94" s="223"/>
      <c r="D94" s="126" t="s">
        <v>752</v>
      </c>
      <c r="L94" s="271"/>
      <c r="M94" s="131"/>
      <c r="N94" s="131"/>
      <c r="P94" s="136"/>
      <c r="Q94" s="173"/>
      <c r="R94" s="192"/>
      <c r="S94" s="192"/>
      <c r="T94" s="264"/>
      <c r="AJ94" s="132"/>
      <c r="AK94" s="133"/>
      <c r="AL94" s="173"/>
      <c r="AM94" s="173"/>
      <c r="AN94" s="202"/>
    </row>
    <row r="95" spans="1:40" ht="15" customHeight="1">
      <c r="A95" s="219"/>
      <c r="B95" s="223"/>
      <c r="D95" s="126" t="s">
        <v>753</v>
      </c>
      <c r="L95" s="271"/>
      <c r="M95" s="131"/>
      <c r="N95" s="131"/>
      <c r="P95" s="136"/>
      <c r="Q95" s="173"/>
      <c r="R95" s="192"/>
      <c r="S95" s="192"/>
      <c r="T95" s="264"/>
      <c r="AJ95" s="132"/>
      <c r="AK95" s="133"/>
      <c r="AL95" s="173"/>
      <c r="AM95" s="173"/>
      <c r="AN95" s="202"/>
    </row>
    <row r="96" spans="1:40" ht="15" customHeight="1">
      <c r="A96" s="219"/>
      <c r="B96" s="223"/>
      <c r="D96" s="126" t="s">
        <v>754</v>
      </c>
      <c r="L96" s="271"/>
      <c r="M96" s="131"/>
      <c r="N96" s="131"/>
      <c r="P96" s="136"/>
      <c r="Q96" s="173"/>
      <c r="R96" s="192"/>
      <c r="S96" s="135"/>
      <c r="T96" s="264"/>
      <c r="AJ96" s="132"/>
      <c r="AK96" s="133"/>
      <c r="AL96" s="173"/>
      <c r="AM96" s="173"/>
      <c r="AN96" s="202"/>
    </row>
    <row r="97" spans="1:40" ht="15" customHeight="1">
      <c r="A97" s="219"/>
      <c r="B97" s="223"/>
      <c r="D97" s="126" t="s">
        <v>755</v>
      </c>
      <c r="L97" s="271"/>
      <c r="M97" s="131"/>
      <c r="N97" s="131"/>
      <c r="P97" s="136"/>
      <c r="Q97" s="173"/>
      <c r="R97" s="192"/>
      <c r="S97" s="135"/>
      <c r="T97" s="264"/>
      <c r="AJ97" s="132"/>
      <c r="AK97" s="133"/>
      <c r="AL97" s="127"/>
      <c r="AM97" s="127"/>
      <c r="AN97" s="202"/>
    </row>
    <row r="98" spans="1:40" ht="15" customHeight="1">
      <c r="A98" s="219"/>
      <c r="B98" s="223"/>
      <c r="D98" s="126" t="s">
        <v>756</v>
      </c>
      <c r="L98" s="271"/>
      <c r="M98" s="131"/>
      <c r="N98" s="131"/>
      <c r="P98" s="136"/>
      <c r="Q98" s="173"/>
      <c r="R98" s="192"/>
      <c r="S98" s="134"/>
      <c r="T98" s="264"/>
      <c r="AJ98" s="132"/>
      <c r="AK98" s="133"/>
      <c r="AL98" s="127"/>
      <c r="AM98" s="127"/>
      <c r="AN98" s="202"/>
    </row>
    <row r="99" spans="1:40" ht="15" customHeight="1">
      <c r="A99" s="219"/>
      <c r="B99" s="223"/>
      <c r="D99" s="126" t="s">
        <v>757</v>
      </c>
      <c r="L99" s="271"/>
      <c r="M99" s="131"/>
      <c r="N99" s="131"/>
      <c r="P99" s="136"/>
      <c r="Q99" s="173"/>
      <c r="R99" s="192"/>
      <c r="S99" s="192"/>
      <c r="AJ99" s="132"/>
      <c r="AK99" s="133"/>
      <c r="AL99" s="127"/>
      <c r="AM99" s="127"/>
      <c r="AN99" s="202"/>
    </row>
    <row r="100" spans="1:40" ht="15" customHeight="1">
      <c r="A100" s="219"/>
      <c r="B100" s="223"/>
      <c r="D100" s="126" t="s">
        <v>758</v>
      </c>
      <c r="L100" s="271"/>
      <c r="M100" s="131"/>
      <c r="N100" s="131"/>
      <c r="P100" s="136"/>
      <c r="Q100" s="192"/>
      <c r="R100" s="192"/>
      <c r="S100" s="192"/>
      <c r="AJ100" s="132"/>
      <c r="AK100" s="133"/>
      <c r="AL100" s="127"/>
      <c r="AM100" s="127"/>
      <c r="AN100" s="202"/>
    </row>
    <row r="101" spans="1:40" ht="15" customHeight="1">
      <c r="A101" s="219"/>
      <c r="B101" s="223"/>
      <c r="D101" s="126" t="s">
        <v>759</v>
      </c>
      <c r="L101" s="271"/>
      <c r="M101" s="131"/>
      <c r="N101" s="131"/>
      <c r="P101" s="136"/>
      <c r="Q101" s="192"/>
      <c r="R101" s="192"/>
      <c r="S101" s="192"/>
      <c r="AJ101" s="132"/>
      <c r="AK101" s="133"/>
      <c r="AL101" s="127"/>
      <c r="AM101" s="127"/>
      <c r="AN101" s="202"/>
    </row>
    <row r="102" spans="1:40" ht="15" customHeight="1">
      <c r="A102" s="219"/>
      <c r="B102" s="223"/>
      <c r="D102" s="126" t="s">
        <v>760</v>
      </c>
      <c r="L102" s="271"/>
      <c r="M102" s="131"/>
      <c r="N102" s="131"/>
      <c r="P102" s="136"/>
      <c r="Q102" s="192"/>
      <c r="R102" s="192"/>
      <c r="S102" s="192"/>
      <c r="AJ102" s="132"/>
      <c r="AK102" s="133"/>
      <c r="AL102" s="127"/>
      <c r="AM102" s="127"/>
      <c r="AN102" s="202"/>
    </row>
    <row r="103" spans="1:40" ht="15" customHeight="1">
      <c r="A103" s="219"/>
      <c r="B103" s="223"/>
      <c r="D103" s="126" t="s">
        <v>761</v>
      </c>
      <c r="L103" s="271"/>
      <c r="M103" s="131"/>
      <c r="N103" s="131"/>
      <c r="P103" s="136"/>
      <c r="Q103" s="192"/>
      <c r="R103" s="192"/>
      <c r="S103" s="192"/>
      <c r="AJ103" s="132"/>
      <c r="AK103" s="133"/>
      <c r="AL103" s="127"/>
      <c r="AM103" s="127"/>
      <c r="AN103" s="202"/>
    </row>
    <row r="104" spans="1:40" ht="15" customHeight="1">
      <c r="A104" s="219"/>
      <c r="B104" s="223"/>
      <c r="D104" s="126" t="s">
        <v>38</v>
      </c>
      <c r="L104" s="271"/>
      <c r="M104" s="131"/>
      <c r="N104" s="131"/>
      <c r="P104" s="136"/>
      <c r="Q104" s="192"/>
      <c r="R104" s="192"/>
      <c r="S104" s="192"/>
      <c r="AJ104" s="132"/>
      <c r="AK104" s="133"/>
      <c r="AL104" s="127"/>
      <c r="AM104" s="127"/>
      <c r="AN104" s="202"/>
    </row>
    <row r="105" spans="1:40" ht="15" customHeight="1">
      <c r="A105" s="219"/>
      <c r="B105" s="223"/>
      <c r="D105" s="126" t="s">
        <v>39</v>
      </c>
      <c r="L105" s="271"/>
      <c r="M105" s="131"/>
      <c r="N105" s="131"/>
      <c r="P105" s="136"/>
      <c r="Q105" s="192"/>
      <c r="R105" s="192"/>
      <c r="S105" s="193"/>
      <c r="AJ105" s="132"/>
      <c r="AK105" s="133"/>
      <c r="AL105" s="127"/>
      <c r="AM105" s="127"/>
      <c r="AN105" s="202"/>
    </row>
    <row r="106" spans="1:40" ht="15" customHeight="1">
      <c r="A106" s="219"/>
      <c r="B106" s="223"/>
      <c r="D106" s="126" t="s">
        <v>40</v>
      </c>
      <c r="L106" s="271"/>
      <c r="M106" s="131"/>
      <c r="N106" s="131"/>
      <c r="P106" s="136"/>
      <c r="Q106" s="192"/>
      <c r="R106" s="192"/>
      <c r="S106" s="193"/>
      <c r="AJ106" s="132"/>
      <c r="AK106" s="133"/>
      <c r="AL106" s="127"/>
      <c r="AM106" s="127"/>
      <c r="AN106" s="202"/>
    </row>
    <row r="107" spans="1:40" ht="15" customHeight="1">
      <c r="A107" s="219"/>
      <c r="B107" s="223"/>
      <c r="D107" s="126" t="s">
        <v>41</v>
      </c>
      <c r="L107" s="271"/>
      <c r="M107" s="131"/>
      <c r="N107" s="131"/>
      <c r="P107" s="136"/>
      <c r="Q107" s="192"/>
      <c r="R107" s="192"/>
      <c r="S107" s="193"/>
      <c r="AJ107" s="132"/>
      <c r="AK107" s="133"/>
      <c r="AL107" s="127"/>
      <c r="AM107" s="127"/>
      <c r="AN107" s="202"/>
    </row>
    <row r="108" spans="1:40" ht="15" customHeight="1">
      <c r="A108" s="219"/>
      <c r="B108" s="223"/>
      <c r="D108" s="126" t="s">
        <v>42</v>
      </c>
      <c r="L108" s="271"/>
      <c r="M108" s="131"/>
      <c r="N108" s="131"/>
      <c r="P108" s="136"/>
      <c r="Q108" s="192"/>
      <c r="R108" s="192"/>
      <c r="S108" s="193"/>
      <c r="AJ108" s="132"/>
      <c r="AK108" s="133"/>
      <c r="AL108" s="127"/>
      <c r="AM108" s="127"/>
      <c r="AN108" s="202"/>
    </row>
    <row r="109" spans="1:40" ht="15" customHeight="1">
      <c r="A109" s="219"/>
      <c r="B109" s="223"/>
      <c r="D109" s="126" t="s">
        <v>43</v>
      </c>
      <c r="L109" s="271"/>
      <c r="M109" s="131"/>
      <c r="N109" s="131"/>
      <c r="P109" s="136"/>
      <c r="Q109" s="157"/>
      <c r="R109" s="157"/>
      <c r="S109" s="193"/>
      <c r="AJ109" s="132"/>
      <c r="AK109" s="133"/>
      <c r="AL109" s="127"/>
      <c r="AM109" s="127"/>
      <c r="AN109" s="202"/>
    </row>
    <row r="110" spans="1:40" ht="15" customHeight="1">
      <c r="A110" s="219"/>
      <c r="B110" s="223"/>
      <c r="D110" s="126" t="s">
        <v>44</v>
      </c>
      <c r="L110" s="271"/>
      <c r="M110" s="131"/>
      <c r="N110" s="131"/>
      <c r="P110" s="136"/>
      <c r="Q110" s="157"/>
      <c r="R110" s="157"/>
      <c r="S110" s="193"/>
      <c r="AJ110" s="132"/>
      <c r="AK110" s="133"/>
      <c r="AL110" s="127"/>
      <c r="AM110" s="127"/>
      <c r="AN110" s="202"/>
    </row>
    <row r="111" spans="1:40" ht="15" customHeight="1">
      <c r="A111" s="219"/>
      <c r="B111" s="223"/>
      <c r="D111" s="126" t="s">
        <v>45</v>
      </c>
      <c r="L111" s="271"/>
      <c r="M111" s="131"/>
      <c r="N111" s="131"/>
      <c r="P111" s="136"/>
      <c r="Q111" s="173"/>
      <c r="R111" s="173"/>
      <c r="S111" s="193"/>
      <c r="AJ111" s="132"/>
      <c r="AK111" s="133"/>
      <c r="AL111" s="127"/>
      <c r="AM111" s="127"/>
      <c r="AN111" s="202"/>
    </row>
    <row r="112" spans="1:40" ht="15" customHeight="1">
      <c r="A112" s="219"/>
      <c r="B112" s="223"/>
      <c r="D112" s="126" t="s">
        <v>46</v>
      </c>
      <c r="L112" s="271"/>
      <c r="M112" s="131"/>
      <c r="N112" s="131"/>
      <c r="P112" s="136"/>
      <c r="Q112" s="173"/>
      <c r="R112" s="173"/>
      <c r="S112" s="193"/>
      <c r="AJ112" s="132"/>
      <c r="AK112" s="133"/>
      <c r="AL112" s="127"/>
      <c r="AM112" s="127"/>
      <c r="AN112" s="202"/>
    </row>
    <row r="113" spans="1:40" ht="15" customHeight="1">
      <c r="A113" s="219"/>
      <c r="B113" s="223"/>
      <c r="D113" s="126" t="s">
        <v>47</v>
      </c>
      <c r="L113" s="271"/>
      <c r="M113" s="131"/>
      <c r="N113" s="131"/>
      <c r="P113" s="136"/>
      <c r="Q113" s="173"/>
      <c r="R113" s="173"/>
      <c r="S113" s="193"/>
      <c r="AJ113" s="132"/>
      <c r="AK113" s="133"/>
      <c r="AL113" s="127"/>
      <c r="AM113" s="127"/>
      <c r="AN113" s="202"/>
    </row>
    <row r="114" spans="1:40" ht="15" customHeight="1">
      <c r="A114" s="219"/>
      <c r="B114" s="223"/>
      <c r="D114" s="126" t="s">
        <v>48</v>
      </c>
      <c r="L114" s="271"/>
      <c r="M114" s="131"/>
      <c r="N114" s="131"/>
      <c r="P114" s="136"/>
      <c r="Q114" s="173"/>
      <c r="R114" s="173"/>
      <c r="S114" s="193"/>
      <c r="AJ114" s="132"/>
      <c r="AK114" s="133"/>
      <c r="AL114" s="127"/>
      <c r="AM114" s="127"/>
      <c r="AN114" s="202"/>
    </row>
    <row r="115" spans="1:40" ht="15" customHeight="1">
      <c r="A115" s="219"/>
      <c r="B115" s="223"/>
      <c r="D115" s="126" t="s">
        <v>49</v>
      </c>
      <c r="L115" s="271"/>
      <c r="M115" s="131"/>
      <c r="N115" s="131"/>
      <c r="P115" s="136"/>
      <c r="Q115" s="173"/>
      <c r="R115" s="173"/>
      <c r="S115" s="193"/>
      <c r="AJ115" s="132"/>
      <c r="AK115" s="133"/>
      <c r="AL115" s="127"/>
      <c r="AM115" s="127"/>
      <c r="AN115" s="202"/>
    </row>
    <row r="116" spans="1:40" ht="15" customHeight="1">
      <c r="A116" s="219"/>
      <c r="B116" s="223"/>
      <c r="D116" s="126" t="s">
        <v>50</v>
      </c>
      <c r="L116" s="271"/>
      <c r="M116" s="131"/>
      <c r="N116" s="131"/>
      <c r="P116" s="136"/>
      <c r="Q116" s="173"/>
      <c r="R116" s="173"/>
      <c r="S116" s="193"/>
      <c r="AJ116" s="132"/>
      <c r="AK116" s="133"/>
      <c r="AL116" s="127"/>
      <c r="AM116" s="127"/>
      <c r="AN116" s="202"/>
    </row>
    <row r="117" spans="1:40" ht="15" customHeight="1">
      <c r="A117" s="219"/>
      <c r="B117" s="223"/>
      <c r="D117" s="126" t="s">
        <v>51</v>
      </c>
      <c r="L117" s="271"/>
      <c r="M117" s="131"/>
      <c r="N117" s="131"/>
      <c r="P117" s="136"/>
      <c r="Q117" s="173"/>
      <c r="R117" s="173"/>
      <c r="S117" s="193"/>
      <c r="AJ117" s="132"/>
      <c r="AK117" s="133"/>
      <c r="AL117" s="127"/>
      <c r="AM117" s="127"/>
      <c r="AN117" s="202"/>
    </row>
    <row r="118" spans="1:40" ht="15" customHeight="1">
      <c r="A118" s="219"/>
      <c r="B118" s="223"/>
      <c r="D118" s="126" t="s">
        <v>52</v>
      </c>
      <c r="L118" s="271"/>
      <c r="M118" s="131"/>
      <c r="N118" s="131"/>
      <c r="P118" s="136"/>
      <c r="Q118" s="173"/>
      <c r="R118" s="173"/>
      <c r="S118" s="157"/>
      <c r="AJ118" s="132"/>
      <c r="AK118" s="133"/>
      <c r="AL118" s="127"/>
      <c r="AM118" s="127"/>
      <c r="AN118" s="202"/>
    </row>
    <row r="119" spans="1:40" ht="15" customHeight="1">
      <c r="A119" s="219"/>
      <c r="B119" s="223"/>
      <c r="D119" s="126" t="s">
        <v>53</v>
      </c>
      <c r="L119" s="271"/>
      <c r="M119" s="131"/>
      <c r="N119" s="131"/>
      <c r="P119" s="136"/>
      <c r="Q119" s="173"/>
      <c r="R119" s="173"/>
      <c r="S119" s="157"/>
      <c r="AJ119" s="132"/>
      <c r="AK119" s="133"/>
      <c r="AL119" s="127"/>
      <c r="AM119" s="127"/>
      <c r="AN119" s="202"/>
    </row>
    <row r="120" spans="1:40" ht="15" customHeight="1">
      <c r="A120" s="219"/>
      <c r="B120" s="223"/>
      <c r="D120" s="126" t="s">
        <v>54</v>
      </c>
      <c r="L120" s="271"/>
      <c r="M120" s="131"/>
      <c r="N120" s="131"/>
      <c r="P120" s="136"/>
      <c r="Q120" s="173"/>
      <c r="R120" s="173"/>
      <c r="S120" s="193"/>
      <c r="AJ120" s="132"/>
      <c r="AK120" s="133"/>
      <c r="AL120" s="127"/>
      <c r="AM120" s="127"/>
      <c r="AN120" s="202"/>
    </row>
    <row r="121" spans="1:40" ht="15" customHeight="1">
      <c r="A121" s="219"/>
      <c r="B121" s="223"/>
      <c r="D121" s="126" t="s">
        <v>55</v>
      </c>
      <c r="L121" s="271"/>
      <c r="M121" s="131"/>
      <c r="N121" s="131"/>
      <c r="P121" s="136"/>
      <c r="Q121" s="173"/>
      <c r="R121" s="173"/>
      <c r="S121" s="157"/>
      <c r="AJ121" s="132"/>
      <c r="AK121" s="133"/>
      <c r="AL121" s="127"/>
      <c r="AM121" s="127"/>
      <c r="AN121" s="202"/>
    </row>
    <row r="122" spans="1:40" ht="15" customHeight="1">
      <c r="A122" s="219"/>
      <c r="B122" s="223"/>
      <c r="D122" s="126" t="s">
        <v>56</v>
      </c>
      <c r="L122" s="271"/>
      <c r="M122" s="131"/>
      <c r="N122" s="131"/>
      <c r="P122" s="136"/>
      <c r="Q122" s="173"/>
      <c r="R122" s="173"/>
      <c r="S122" s="157"/>
      <c r="AJ122" s="132"/>
      <c r="AK122" s="133"/>
      <c r="AL122" s="127"/>
      <c r="AM122" s="127"/>
      <c r="AN122" s="202"/>
    </row>
    <row r="123" spans="1:40" ht="15" customHeight="1">
      <c r="A123" s="219"/>
      <c r="B123" s="223"/>
      <c r="D123" s="126" t="s">
        <v>57</v>
      </c>
      <c r="L123" s="271"/>
      <c r="M123" s="131"/>
      <c r="N123" s="131"/>
      <c r="P123" s="136"/>
      <c r="Q123" s="173"/>
      <c r="R123" s="173"/>
      <c r="S123" s="157"/>
      <c r="AJ123" s="132"/>
      <c r="AK123" s="133"/>
      <c r="AL123" s="127"/>
      <c r="AM123" s="127"/>
      <c r="AN123" s="202"/>
    </row>
    <row r="124" spans="1:40" ht="15" customHeight="1">
      <c r="A124" s="219"/>
      <c r="B124" s="223"/>
      <c r="D124" s="126" t="s">
        <v>58</v>
      </c>
      <c r="L124" s="271"/>
      <c r="M124" s="131"/>
      <c r="N124" s="131"/>
      <c r="P124" s="136"/>
      <c r="Q124" s="173"/>
      <c r="R124" s="173"/>
      <c r="S124" s="157"/>
      <c r="AJ124" s="132"/>
      <c r="AK124" s="133"/>
      <c r="AL124" s="127"/>
      <c r="AM124" s="127"/>
      <c r="AN124" s="202"/>
    </row>
    <row r="125" spans="1:40" ht="15" customHeight="1">
      <c r="A125" s="219"/>
      <c r="B125" s="223"/>
      <c r="D125" s="126" t="s">
        <v>59</v>
      </c>
      <c r="L125" s="271"/>
      <c r="M125" s="131"/>
      <c r="N125" s="131"/>
      <c r="P125" s="136"/>
      <c r="Q125" s="173"/>
      <c r="R125" s="173"/>
      <c r="S125" s="193"/>
      <c r="AJ125" s="132"/>
      <c r="AK125" s="133"/>
      <c r="AL125" s="127"/>
      <c r="AM125" s="127"/>
      <c r="AN125" s="202"/>
    </row>
    <row r="126" spans="1:40" ht="15" customHeight="1">
      <c r="A126" s="219"/>
      <c r="B126" s="223"/>
      <c r="D126" s="126" t="s">
        <v>60</v>
      </c>
      <c r="L126" s="271"/>
      <c r="M126" s="131"/>
      <c r="N126" s="131"/>
      <c r="P126" s="136"/>
      <c r="Q126" s="173"/>
      <c r="R126" s="173"/>
      <c r="S126" s="193"/>
      <c r="AJ126" s="132"/>
      <c r="AK126" s="133"/>
      <c r="AL126" s="127"/>
      <c r="AM126" s="127"/>
      <c r="AN126" s="202"/>
    </row>
    <row r="127" spans="1:40" ht="15" customHeight="1">
      <c r="A127" s="219"/>
      <c r="B127" s="223"/>
      <c r="D127" s="126" t="s">
        <v>61</v>
      </c>
      <c r="L127" s="271"/>
      <c r="M127" s="131"/>
      <c r="N127" s="131"/>
      <c r="P127" s="136"/>
      <c r="Q127" s="173"/>
      <c r="R127" s="173"/>
      <c r="S127" s="193"/>
      <c r="AJ127" s="132"/>
      <c r="AK127" s="133"/>
      <c r="AL127" s="127"/>
      <c r="AM127" s="127"/>
      <c r="AN127" s="202"/>
    </row>
    <row r="128" spans="1:40" ht="15" customHeight="1">
      <c r="A128" s="219"/>
      <c r="B128" s="223"/>
      <c r="D128" s="126" t="s">
        <v>62</v>
      </c>
      <c r="L128" s="271"/>
      <c r="M128" s="131"/>
      <c r="N128" s="131"/>
      <c r="P128" s="136"/>
      <c r="Q128" s="173"/>
      <c r="R128" s="173"/>
      <c r="S128" s="193"/>
      <c r="AJ128" s="132"/>
      <c r="AK128" s="133"/>
      <c r="AL128" s="127"/>
      <c r="AM128" s="127"/>
      <c r="AN128" s="202"/>
    </row>
    <row r="129" spans="1:40" ht="15" customHeight="1">
      <c r="A129" s="219"/>
      <c r="B129" s="223"/>
      <c r="D129" s="126" t="s">
        <v>63</v>
      </c>
      <c r="L129" s="271"/>
      <c r="M129" s="131"/>
      <c r="N129" s="131"/>
      <c r="P129" s="136"/>
      <c r="Q129" s="173"/>
      <c r="R129" s="173"/>
      <c r="S129" s="193"/>
      <c r="AJ129" s="132"/>
      <c r="AK129" s="133"/>
      <c r="AL129" s="127"/>
      <c r="AM129" s="127"/>
      <c r="AN129" s="202"/>
    </row>
    <row r="130" spans="1:40" ht="15" customHeight="1">
      <c r="A130" s="219"/>
      <c r="B130" s="223"/>
      <c r="D130" s="126" t="s">
        <v>64</v>
      </c>
      <c r="L130" s="271"/>
      <c r="M130" s="131"/>
      <c r="N130" s="131"/>
      <c r="P130" s="136"/>
      <c r="Q130" s="173"/>
      <c r="R130" s="173"/>
      <c r="S130" s="193"/>
      <c r="AJ130" s="132"/>
      <c r="AK130" s="133"/>
      <c r="AL130" s="127"/>
      <c r="AM130" s="127"/>
      <c r="AN130" s="202"/>
    </row>
    <row r="131" spans="1:40" ht="15" customHeight="1">
      <c r="A131" s="219"/>
      <c r="B131" s="223"/>
      <c r="D131" s="126" t="s">
        <v>65</v>
      </c>
      <c r="L131" s="271"/>
      <c r="M131" s="131"/>
      <c r="N131" s="131"/>
      <c r="P131" s="136"/>
      <c r="Q131" s="173"/>
      <c r="R131" s="173"/>
      <c r="S131" s="193"/>
      <c r="AJ131" s="132"/>
      <c r="AK131" s="133"/>
      <c r="AL131" s="127"/>
      <c r="AM131" s="127"/>
      <c r="AN131" s="202"/>
    </row>
    <row r="132" spans="1:40" ht="15" customHeight="1">
      <c r="A132" s="219"/>
      <c r="B132" s="223"/>
      <c r="D132" s="126" t="s">
        <v>66</v>
      </c>
      <c r="L132" s="271"/>
      <c r="M132" s="131"/>
      <c r="N132" s="131"/>
      <c r="P132" s="136"/>
      <c r="Q132" s="173"/>
      <c r="R132" s="173"/>
      <c r="S132" s="193"/>
      <c r="AJ132" s="132"/>
      <c r="AK132" s="133"/>
      <c r="AL132" s="127"/>
      <c r="AM132" s="127"/>
      <c r="AN132" s="202"/>
    </row>
    <row r="133" spans="1:40" ht="15" customHeight="1">
      <c r="A133" s="219"/>
      <c r="B133" s="223"/>
      <c r="D133" s="126" t="s">
        <v>67</v>
      </c>
      <c r="L133" s="271"/>
      <c r="M133" s="131"/>
      <c r="N133" s="131"/>
      <c r="P133" s="136"/>
      <c r="Q133" s="173"/>
      <c r="R133" s="173"/>
      <c r="S133" s="193"/>
      <c r="AJ133" s="132"/>
      <c r="AK133" s="133"/>
      <c r="AL133" s="127"/>
      <c r="AM133" s="127"/>
      <c r="AN133" s="202"/>
    </row>
    <row r="134" spans="1:40" ht="15" customHeight="1">
      <c r="A134" s="219"/>
      <c r="B134" s="223"/>
      <c r="D134" s="126" t="s">
        <v>68</v>
      </c>
      <c r="L134" s="271"/>
      <c r="M134" s="131"/>
      <c r="N134" s="131"/>
      <c r="P134" s="136"/>
      <c r="Q134" s="173"/>
      <c r="R134" s="173"/>
      <c r="S134" s="193"/>
      <c r="AJ134" s="132"/>
      <c r="AK134" s="133"/>
      <c r="AL134" s="127"/>
      <c r="AM134" s="127"/>
      <c r="AN134" s="202"/>
    </row>
    <row r="135" spans="1:40" ht="15" customHeight="1">
      <c r="A135" s="219"/>
      <c r="B135" s="223"/>
      <c r="D135" s="126" t="s">
        <v>69</v>
      </c>
      <c r="L135" s="271"/>
      <c r="M135" s="131"/>
      <c r="N135" s="131"/>
      <c r="P135" s="136"/>
      <c r="Q135" s="157"/>
      <c r="R135" s="157"/>
      <c r="S135" s="193"/>
      <c r="AJ135" s="132"/>
      <c r="AK135" s="133"/>
      <c r="AL135" s="127"/>
      <c r="AM135" s="127"/>
      <c r="AN135" s="202"/>
    </row>
    <row r="136" spans="1:40" ht="15" customHeight="1">
      <c r="A136" s="219"/>
      <c r="B136" s="223"/>
      <c r="D136" s="126" t="s">
        <v>70</v>
      </c>
      <c r="L136" s="271"/>
      <c r="M136" s="131"/>
      <c r="N136" s="131"/>
      <c r="P136" s="136"/>
      <c r="Q136" s="157"/>
      <c r="R136" s="157"/>
      <c r="S136" s="193"/>
      <c r="AJ136" s="132"/>
      <c r="AK136" s="133"/>
      <c r="AL136" s="127"/>
      <c r="AM136" s="127"/>
      <c r="AN136" s="202"/>
    </row>
    <row r="137" spans="1:40" ht="15" customHeight="1">
      <c r="A137" s="219"/>
      <c r="B137" s="223"/>
      <c r="D137" s="126" t="s">
        <v>71</v>
      </c>
      <c r="L137" s="271"/>
      <c r="M137" s="131"/>
      <c r="N137" s="131"/>
      <c r="P137" s="136"/>
      <c r="Q137" s="157"/>
      <c r="R137" s="157"/>
      <c r="S137" s="193"/>
      <c r="AJ137" s="132"/>
      <c r="AK137" s="133"/>
      <c r="AL137" s="127"/>
      <c r="AM137" s="127"/>
      <c r="AN137" s="202"/>
    </row>
    <row r="138" spans="1:40" ht="15" customHeight="1">
      <c r="A138" s="219"/>
      <c r="B138" s="223"/>
      <c r="D138" s="126" t="s">
        <v>72</v>
      </c>
      <c r="L138" s="271"/>
      <c r="M138" s="131"/>
      <c r="N138" s="131"/>
      <c r="P138" s="136"/>
      <c r="Q138" s="157"/>
      <c r="R138" s="157"/>
      <c r="S138" s="193"/>
      <c r="AJ138" s="132"/>
      <c r="AK138" s="133"/>
      <c r="AL138" s="127"/>
      <c r="AM138" s="127"/>
      <c r="AN138" s="202"/>
    </row>
    <row r="139" spans="1:40" ht="15" customHeight="1">
      <c r="A139" s="219"/>
      <c r="B139" s="223"/>
      <c r="D139" s="126" t="s">
        <v>73</v>
      </c>
      <c r="L139" s="271"/>
      <c r="M139" s="131"/>
      <c r="N139" s="131"/>
      <c r="P139" s="136"/>
      <c r="Q139" s="157"/>
      <c r="R139" s="157"/>
      <c r="S139" s="193"/>
      <c r="AJ139" s="132"/>
      <c r="AK139" s="133"/>
      <c r="AL139" s="127"/>
      <c r="AM139" s="127"/>
      <c r="AN139" s="202"/>
    </row>
    <row r="140" spans="1:40" ht="15" customHeight="1">
      <c r="A140" s="219"/>
      <c r="B140" s="223"/>
      <c r="D140" s="126" t="s">
        <v>74</v>
      </c>
      <c r="L140" s="271"/>
      <c r="M140" s="131"/>
      <c r="N140" s="131"/>
      <c r="P140" s="136"/>
      <c r="Q140" s="173"/>
      <c r="R140" s="173"/>
      <c r="S140" s="193"/>
      <c r="AJ140" s="132"/>
      <c r="AK140" s="133"/>
      <c r="AL140" s="127"/>
      <c r="AM140" s="127"/>
      <c r="AN140" s="202"/>
    </row>
    <row r="141" spans="1:40" ht="15" customHeight="1">
      <c r="A141" s="219"/>
      <c r="B141" s="223"/>
      <c r="D141" s="126" t="s">
        <v>75</v>
      </c>
      <c r="L141" s="271"/>
      <c r="M141" s="131"/>
      <c r="N141" s="131"/>
      <c r="P141" s="136"/>
      <c r="Q141" s="173"/>
      <c r="R141" s="173"/>
      <c r="S141" s="193"/>
      <c r="AJ141" s="132"/>
      <c r="AK141" s="133"/>
      <c r="AL141" s="127"/>
      <c r="AM141" s="127"/>
      <c r="AN141" s="202"/>
    </row>
    <row r="142" spans="1:40" ht="15" customHeight="1">
      <c r="A142" s="219"/>
      <c r="B142" s="223"/>
      <c r="D142" s="126" t="s">
        <v>76</v>
      </c>
      <c r="L142" s="271"/>
      <c r="M142" s="131"/>
      <c r="N142" s="131"/>
      <c r="P142" s="136"/>
      <c r="Q142" s="173"/>
      <c r="R142" s="173"/>
      <c r="S142" s="193"/>
      <c r="AJ142" s="132"/>
      <c r="AK142" s="133"/>
      <c r="AL142" s="127"/>
      <c r="AM142" s="127"/>
      <c r="AN142" s="202"/>
    </row>
    <row r="143" spans="4:40" ht="15" customHeight="1">
      <c r="D143" s="126" t="s">
        <v>77</v>
      </c>
      <c r="L143" s="271"/>
      <c r="M143" s="131"/>
      <c r="N143" s="131"/>
      <c r="P143" s="136"/>
      <c r="Q143" s="173"/>
      <c r="R143" s="173"/>
      <c r="S143" s="193"/>
      <c r="AJ143" s="132"/>
      <c r="AK143" s="133"/>
      <c r="AL143" s="127"/>
      <c r="AM143" s="127"/>
      <c r="AN143" s="202"/>
    </row>
    <row r="144" spans="1:40" ht="15" customHeight="1">
      <c r="A144" s="219"/>
      <c r="B144" s="223"/>
      <c r="D144" s="126" t="s">
        <v>78</v>
      </c>
      <c r="L144" s="271"/>
      <c r="M144" s="131"/>
      <c r="N144" s="131"/>
      <c r="P144" s="136"/>
      <c r="Q144" s="173"/>
      <c r="R144" s="173"/>
      <c r="S144" s="193"/>
      <c r="AJ144" s="132"/>
      <c r="AK144" s="133"/>
      <c r="AL144" s="127"/>
      <c r="AM144" s="127"/>
      <c r="AN144" s="202"/>
    </row>
    <row r="145" spans="1:40" ht="15" customHeight="1">
      <c r="A145" s="219"/>
      <c r="B145" s="223"/>
      <c r="D145" s="126" t="s">
        <v>79</v>
      </c>
      <c r="L145" s="271"/>
      <c r="M145" s="131"/>
      <c r="N145" s="131"/>
      <c r="P145" s="136"/>
      <c r="Q145" s="173"/>
      <c r="R145" s="173"/>
      <c r="S145" s="193"/>
      <c r="AJ145" s="132"/>
      <c r="AK145" s="133"/>
      <c r="AL145" s="127"/>
      <c r="AM145" s="127"/>
      <c r="AN145" s="202"/>
    </row>
    <row r="146" spans="1:40" ht="15" customHeight="1">
      <c r="A146" s="219"/>
      <c r="B146" s="223"/>
      <c r="D146" s="126" t="s">
        <v>80</v>
      </c>
      <c r="L146" s="271"/>
      <c r="M146" s="131"/>
      <c r="N146" s="131"/>
      <c r="P146" s="136"/>
      <c r="Q146" s="173"/>
      <c r="R146" s="173"/>
      <c r="S146" s="193"/>
      <c r="AJ146" s="132"/>
      <c r="AK146" s="133"/>
      <c r="AL146" s="127"/>
      <c r="AM146" s="127"/>
      <c r="AN146" s="202"/>
    </row>
    <row r="147" spans="4:40" ht="15" customHeight="1">
      <c r="D147" s="126" t="s">
        <v>81</v>
      </c>
      <c r="L147" s="271"/>
      <c r="M147" s="131"/>
      <c r="N147" s="131"/>
      <c r="P147" s="136"/>
      <c r="Q147" s="173"/>
      <c r="R147" s="173"/>
      <c r="S147" s="193"/>
      <c r="AJ147" s="132"/>
      <c r="AK147" s="133"/>
      <c r="AL147" s="127"/>
      <c r="AM147" s="127"/>
      <c r="AN147" s="202"/>
    </row>
    <row r="148" spans="1:40" ht="15" customHeight="1">
      <c r="A148" s="219"/>
      <c r="B148" s="223"/>
      <c r="D148" s="126" t="s">
        <v>82</v>
      </c>
      <c r="L148" s="271"/>
      <c r="M148" s="131"/>
      <c r="N148" s="131"/>
      <c r="P148" s="136"/>
      <c r="Q148" s="173"/>
      <c r="R148" s="173"/>
      <c r="S148" s="193"/>
      <c r="AJ148" s="132"/>
      <c r="AK148" s="133"/>
      <c r="AL148" s="127"/>
      <c r="AM148" s="127"/>
      <c r="AN148" s="202"/>
    </row>
    <row r="149" spans="1:40" ht="15" customHeight="1">
      <c r="A149" s="219"/>
      <c r="B149" s="223"/>
      <c r="D149" s="126" t="s">
        <v>83</v>
      </c>
      <c r="L149" s="271"/>
      <c r="M149" s="131"/>
      <c r="N149" s="131"/>
      <c r="P149" s="136"/>
      <c r="Q149" s="173"/>
      <c r="R149" s="173"/>
      <c r="S149" s="193"/>
      <c r="AJ149" s="132"/>
      <c r="AK149" s="133"/>
      <c r="AL149" s="127"/>
      <c r="AM149" s="127"/>
      <c r="AN149" s="202"/>
    </row>
    <row r="150" spans="1:40" ht="15" customHeight="1">
      <c r="A150" s="219"/>
      <c r="B150" s="223"/>
      <c r="D150" s="126" t="s">
        <v>84</v>
      </c>
      <c r="L150" s="271"/>
      <c r="M150" s="131"/>
      <c r="N150" s="131"/>
      <c r="P150" s="136"/>
      <c r="Q150" s="173"/>
      <c r="R150" s="173"/>
      <c r="S150" s="193"/>
      <c r="AJ150" s="132"/>
      <c r="AK150" s="133"/>
      <c r="AL150" s="127"/>
      <c r="AM150" s="127"/>
      <c r="AN150" s="202"/>
    </row>
    <row r="151" spans="1:40" ht="15" customHeight="1">
      <c r="A151" s="219"/>
      <c r="B151" s="223"/>
      <c r="D151" s="126" t="s">
        <v>85</v>
      </c>
      <c r="L151" s="271"/>
      <c r="M151" s="131"/>
      <c r="N151" s="131"/>
      <c r="P151" s="136"/>
      <c r="Q151" s="173"/>
      <c r="R151" s="173"/>
      <c r="S151" s="193"/>
      <c r="AJ151" s="132"/>
      <c r="AK151" s="133"/>
      <c r="AL151" s="127"/>
      <c r="AM151" s="127"/>
      <c r="AN151" s="202"/>
    </row>
    <row r="152" spans="1:40" ht="15" customHeight="1">
      <c r="A152" s="219"/>
      <c r="B152" s="223"/>
      <c r="D152" s="126" t="s">
        <v>86</v>
      </c>
      <c r="L152" s="271"/>
      <c r="M152" s="131"/>
      <c r="N152" s="131"/>
      <c r="P152" s="136"/>
      <c r="Q152" s="173"/>
      <c r="R152" s="173"/>
      <c r="S152" s="193"/>
      <c r="AJ152" s="132"/>
      <c r="AK152" s="133"/>
      <c r="AL152" s="127"/>
      <c r="AM152" s="127"/>
      <c r="AN152" s="202"/>
    </row>
    <row r="153" spans="1:40" ht="15" customHeight="1">
      <c r="A153" s="219"/>
      <c r="B153" s="223"/>
      <c r="D153" s="126" t="s">
        <v>87</v>
      </c>
      <c r="L153" s="271"/>
      <c r="M153" s="131"/>
      <c r="N153" s="131"/>
      <c r="P153" s="136"/>
      <c r="Q153" s="173"/>
      <c r="R153" s="173"/>
      <c r="S153" s="193"/>
      <c r="AJ153" s="132"/>
      <c r="AK153" s="133"/>
      <c r="AL153" s="127"/>
      <c r="AM153" s="127"/>
      <c r="AN153" s="202"/>
    </row>
    <row r="154" spans="1:40" ht="15" customHeight="1">
      <c r="A154" s="219"/>
      <c r="B154" s="223"/>
      <c r="D154" s="126" t="s">
        <v>88</v>
      </c>
      <c r="L154" s="271"/>
      <c r="M154" s="131"/>
      <c r="N154" s="131"/>
      <c r="P154" s="136"/>
      <c r="Q154" s="173"/>
      <c r="R154" s="173"/>
      <c r="S154" s="193"/>
      <c r="AJ154" s="132"/>
      <c r="AK154" s="133"/>
      <c r="AL154" s="127"/>
      <c r="AM154" s="127"/>
      <c r="AN154" s="202"/>
    </row>
    <row r="155" spans="1:35" ht="15" customHeight="1">
      <c r="A155" s="219"/>
      <c r="B155" s="223"/>
      <c r="D155" s="126" t="s">
        <v>89</v>
      </c>
      <c r="L155" s="271"/>
      <c r="M155" s="131"/>
      <c r="N155" s="131"/>
      <c r="P155" s="136"/>
      <c r="Q155" s="173"/>
      <c r="R155" s="173"/>
      <c r="S155" s="193"/>
      <c r="AE155" s="132"/>
      <c r="AF155" s="133"/>
      <c r="AG155" s="127"/>
      <c r="AH155" s="127"/>
      <c r="AI155" s="202"/>
    </row>
    <row r="156" spans="1:35" ht="15" customHeight="1">
      <c r="A156" s="219"/>
      <c r="B156" s="223"/>
      <c r="D156" s="126" t="s">
        <v>90</v>
      </c>
      <c r="L156" s="271"/>
      <c r="M156" s="131"/>
      <c r="N156" s="131"/>
      <c r="P156" s="136"/>
      <c r="Q156" s="173"/>
      <c r="R156" s="173"/>
      <c r="S156" s="193"/>
      <c r="AE156" s="132"/>
      <c r="AF156" s="133"/>
      <c r="AG156" s="127"/>
      <c r="AH156" s="127"/>
      <c r="AI156" s="202"/>
    </row>
    <row r="157" spans="1:35" ht="15" customHeight="1">
      <c r="A157" s="219"/>
      <c r="B157" s="223"/>
      <c r="D157" s="126" t="s">
        <v>91</v>
      </c>
      <c r="L157" s="271"/>
      <c r="M157" s="131"/>
      <c r="N157" s="131"/>
      <c r="P157" s="136"/>
      <c r="Q157" s="173"/>
      <c r="R157" s="173"/>
      <c r="S157" s="193"/>
      <c r="AE157" s="132"/>
      <c r="AF157" s="133"/>
      <c r="AG157" s="127"/>
      <c r="AH157" s="127"/>
      <c r="AI157" s="202"/>
    </row>
    <row r="158" spans="1:35" ht="15" customHeight="1">
      <c r="A158" s="219"/>
      <c r="B158" s="223"/>
      <c r="D158" s="126" t="s">
        <v>92</v>
      </c>
      <c r="L158" s="271"/>
      <c r="M158" s="131"/>
      <c r="N158" s="131"/>
      <c r="P158" s="136"/>
      <c r="Q158" s="173"/>
      <c r="R158" s="173"/>
      <c r="S158" s="193"/>
      <c r="AE158" s="132"/>
      <c r="AF158" s="133"/>
      <c r="AG158" s="127"/>
      <c r="AH158" s="127"/>
      <c r="AI158" s="202"/>
    </row>
    <row r="159" spans="4:35" ht="15" customHeight="1">
      <c r="D159" s="126" t="s">
        <v>93</v>
      </c>
      <c r="L159" s="271"/>
      <c r="M159" s="131"/>
      <c r="N159" s="131"/>
      <c r="P159" s="136"/>
      <c r="Q159" s="173"/>
      <c r="R159" s="173"/>
      <c r="S159" s="193"/>
      <c r="AE159" s="132"/>
      <c r="AF159" s="133"/>
      <c r="AG159" s="127"/>
      <c r="AH159" s="127"/>
      <c r="AI159" s="202"/>
    </row>
    <row r="160" spans="1:35" ht="15" customHeight="1">
      <c r="A160" s="219"/>
      <c r="B160" s="223"/>
      <c r="D160" s="126" t="s">
        <v>94</v>
      </c>
      <c r="L160" s="271"/>
      <c r="M160" s="131"/>
      <c r="N160" s="131"/>
      <c r="P160" s="136"/>
      <c r="Q160" s="173"/>
      <c r="R160" s="173"/>
      <c r="S160" s="193"/>
      <c r="AE160" s="132"/>
      <c r="AF160" s="133"/>
      <c r="AG160" s="127"/>
      <c r="AH160" s="127"/>
      <c r="AI160" s="202"/>
    </row>
    <row r="161" spans="1:35" ht="15" customHeight="1">
      <c r="A161" s="219"/>
      <c r="B161" s="223"/>
      <c r="D161" s="126" t="s">
        <v>95</v>
      </c>
      <c r="L161" s="271"/>
      <c r="M161" s="131"/>
      <c r="N161" s="131"/>
      <c r="P161" s="136"/>
      <c r="Q161" s="157"/>
      <c r="R161" s="157"/>
      <c r="S161" s="193"/>
      <c r="AE161" s="132"/>
      <c r="AF161" s="133"/>
      <c r="AG161" s="127"/>
      <c r="AH161" s="127"/>
      <c r="AI161" s="202"/>
    </row>
    <row r="162" spans="1:35" ht="15" customHeight="1">
      <c r="A162" s="219"/>
      <c r="B162" s="223"/>
      <c r="D162" s="126" t="s">
        <v>96</v>
      </c>
      <c r="L162" s="271"/>
      <c r="M162" s="131"/>
      <c r="N162" s="131"/>
      <c r="P162" s="136"/>
      <c r="Q162" s="157"/>
      <c r="R162" s="157"/>
      <c r="S162" s="193"/>
      <c r="AE162" s="132"/>
      <c r="AF162" s="133"/>
      <c r="AG162" s="127"/>
      <c r="AH162" s="127"/>
      <c r="AI162" s="202"/>
    </row>
    <row r="163" spans="1:35" ht="15" customHeight="1">
      <c r="A163" s="219"/>
      <c r="B163" s="223"/>
      <c r="D163" s="126" t="s">
        <v>97</v>
      </c>
      <c r="L163" s="271"/>
      <c r="M163" s="131"/>
      <c r="N163" s="131"/>
      <c r="P163" s="136"/>
      <c r="Q163" s="157"/>
      <c r="R163" s="157"/>
      <c r="S163" s="193"/>
      <c r="AE163" s="132"/>
      <c r="AF163" s="133"/>
      <c r="AG163" s="127"/>
      <c r="AH163" s="127"/>
      <c r="AI163" s="202"/>
    </row>
    <row r="164" spans="4:35" ht="15" customHeight="1">
      <c r="D164" s="126" t="s">
        <v>98</v>
      </c>
      <c r="L164" s="271"/>
      <c r="M164" s="131"/>
      <c r="N164" s="131"/>
      <c r="P164" s="136"/>
      <c r="Q164" s="157"/>
      <c r="R164" s="157"/>
      <c r="S164" s="193"/>
      <c r="AE164" s="132"/>
      <c r="AF164" s="133"/>
      <c r="AG164" s="127"/>
      <c r="AH164" s="127"/>
      <c r="AI164" s="202"/>
    </row>
    <row r="165" spans="4:35" ht="15" customHeight="1">
      <c r="D165" s="126" t="s">
        <v>99</v>
      </c>
      <c r="L165" s="271"/>
      <c r="M165" s="131"/>
      <c r="N165" s="131"/>
      <c r="P165" s="136"/>
      <c r="Q165" s="157"/>
      <c r="R165" s="157"/>
      <c r="S165" s="193"/>
      <c r="AE165" s="132"/>
      <c r="AF165" s="133"/>
      <c r="AG165" s="127"/>
      <c r="AH165" s="127"/>
      <c r="AI165" s="202"/>
    </row>
    <row r="166" spans="1:35" ht="15" customHeight="1">
      <c r="A166" s="154"/>
      <c r="B166" s="151"/>
      <c r="D166" s="126" t="s">
        <v>100</v>
      </c>
      <c r="L166" s="271"/>
      <c r="M166" s="131"/>
      <c r="N166" s="131"/>
      <c r="P166" s="136"/>
      <c r="Q166" s="157"/>
      <c r="R166" s="157"/>
      <c r="S166" s="193"/>
      <c r="AE166" s="132"/>
      <c r="AF166" s="133"/>
      <c r="AG166" s="127"/>
      <c r="AH166" s="127"/>
      <c r="AI166" s="202"/>
    </row>
    <row r="167" spans="1:35" ht="15" customHeight="1">
      <c r="A167" s="154"/>
      <c r="B167" s="151"/>
      <c r="D167" s="126" t="s">
        <v>101</v>
      </c>
      <c r="L167" s="271"/>
      <c r="M167" s="131"/>
      <c r="N167" s="131"/>
      <c r="P167" s="136"/>
      <c r="Q167" s="157"/>
      <c r="R167" s="157"/>
      <c r="S167" s="193"/>
      <c r="AE167" s="132"/>
      <c r="AF167" s="133"/>
      <c r="AG167" s="127"/>
      <c r="AH167" s="127"/>
      <c r="AI167" s="202"/>
    </row>
    <row r="168" spans="4:35" ht="15" customHeight="1">
      <c r="D168" s="126" t="s">
        <v>102</v>
      </c>
      <c r="L168" s="271"/>
      <c r="M168" s="131"/>
      <c r="N168" s="131"/>
      <c r="P168" s="136"/>
      <c r="Q168" s="157"/>
      <c r="R168" s="157"/>
      <c r="S168" s="193"/>
      <c r="AE168" s="132"/>
      <c r="AF168" s="133"/>
      <c r="AG168" s="127"/>
      <c r="AH168" s="127"/>
      <c r="AI168" s="202"/>
    </row>
    <row r="169" spans="1:35" ht="15" customHeight="1">
      <c r="A169" s="154"/>
      <c r="B169" s="151"/>
      <c r="D169" s="126" t="s">
        <v>103</v>
      </c>
      <c r="L169" s="271"/>
      <c r="M169" s="131"/>
      <c r="N169" s="131"/>
      <c r="P169" s="136"/>
      <c r="Q169" s="157"/>
      <c r="R169" s="157"/>
      <c r="S169" s="193"/>
      <c r="AE169" s="132"/>
      <c r="AF169" s="133"/>
      <c r="AG169" s="127"/>
      <c r="AH169" s="127"/>
      <c r="AI169" s="202"/>
    </row>
    <row r="170" spans="1:35" ht="15" customHeight="1">
      <c r="A170" s="154"/>
      <c r="B170" s="151"/>
      <c r="D170" s="126" t="s">
        <v>104</v>
      </c>
      <c r="L170" s="271"/>
      <c r="M170" s="131"/>
      <c r="N170" s="131"/>
      <c r="P170" s="136"/>
      <c r="Q170" s="157"/>
      <c r="R170" s="157"/>
      <c r="S170" s="193"/>
      <c r="AE170" s="132"/>
      <c r="AF170" s="133"/>
      <c r="AG170" s="127"/>
      <c r="AH170" s="127"/>
      <c r="AI170" s="202"/>
    </row>
    <row r="171" spans="1:35" ht="15" customHeight="1">
      <c r="A171" s="154"/>
      <c r="B171" s="151"/>
      <c r="D171" s="126" t="s">
        <v>105</v>
      </c>
      <c r="L171" s="271"/>
      <c r="M171" s="131"/>
      <c r="N171" s="131"/>
      <c r="P171" s="136"/>
      <c r="Q171" s="157"/>
      <c r="R171" s="157"/>
      <c r="S171" s="193"/>
      <c r="AE171" s="132"/>
      <c r="AF171" s="133"/>
      <c r="AG171" s="127"/>
      <c r="AH171" s="127"/>
      <c r="AI171" s="202"/>
    </row>
    <row r="172" spans="4:35" ht="15" customHeight="1">
      <c r="D172" s="126" t="s">
        <v>106</v>
      </c>
      <c r="L172" s="271"/>
      <c r="M172" s="131"/>
      <c r="N172" s="131"/>
      <c r="P172" s="136"/>
      <c r="Q172" s="157"/>
      <c r="R172" s="157"/>
      <c r="S172" s="193"/>
      <c r="AE172" s="132"/>
      <c r="AF172" s="133"/>
      <c r="AG172" s="127"/>
      <c r="AH172" s="127"/>
      <c r="AI172" s="202"/>
    </row>
    <row r="173" spans="4:35" ht="15" customHeight="1">
      <c r="D173" s="126" t="s">
        <v>107</v>
      </c>
      <c r="L173" s="271"/>
      <c r="M173" s="131"/>
      <c r="N173" s="131"/>
      <c r="P173" s="136"/>
      <c r="Q173" s="157"/>
      <c r="R173" s="157"/>
      <c r="S173" s="193"/>
      <c r="AE173" s="132"/>
      <c r="AF173" s="133"/>
      <c r="AG173" s="127"/>
      <c r="AH173" s="127"/>
      <c r="AI173" s="202"/>
    </row>
    <row r="174" spans="4:35" ht="15" customHeight="1">
      <c r="D174" s="126" t="s">
        <v>108</v>
      </c>
      <c r="L174" s="271"/>
      <c r="M174" s="131"/>
      <c r="N174" s="131"/>
      <c r="P174" s="136"/>
      <c r="Q174" s="157"/>
      <c r="R174" s="157"/>
      <c r="S174" s="193"/>
      <c r="AE174" s="132"/>
      <c r="AF174" s="133"/>
      <c r="AG174" s="127"/>
      <c r="AH174" s="127"/>
      <c r="AI174" s="202"/>
    </row>
    <row r="175" spans="4:35" ht="15" customHeight="1">
      <c r="D175" s="126" t="s">
        <v>109</v>
      </c>
      <c r="L175" s="271"/>
      <c r="M175" s="131"/>
      <c r="N175" s="131"/>
      <c r="P175" s="136"/>
      <c r="Q175" s="157"/>
      <c r="R175" s="157"/>
      <c r="S175" s="193"/>
      <c r="AE175" s="132"/>
      <c r="AF175" s="133"/>
      <c r="AG175" s="127"/>
      <c r="AH175" s="127"/>
      <c r="AI175" s="202"/>
    </row>
    <row r="176" spans="4:35" ht="15" customHeight="1">
      <c r="D176" s="126" t="s">
        <v>110</v>
      </c>
      <c r="L176" s="271"/>
      <c r="M176" s="131"/>
      <c r="N176" s="131"/>
      <c r="P176" s="136"/>
      <c r="Q176" s="157"/>
      <c r="R176" s="157"/>
      <c r="S176" s="193"/>
      <c r="AE176" s="132"/>
      <c r="AF176" s="133"/>
      <c r="AG176" s="127"/>
      <c r="AH176" s="127"/>
      <c r="AI176" s="202"/>
    </row>
    <row r="177" spans="4:35" ht="15" customHeight="1">
      <c r="D177" s="126" t="s">
        <v>111</v>
      </c>
      <c r="L177" s="271"/>
      <c r="M177" s="131"/>
      <c r="N177" s="131"/>
      <c r="P177" s="136"/>
      <c r="Q177" s="157"/>
      <c r="R177" s="157"/>
      <c r="S177" s="193"/>
      <c r="AE177" s="132"/>
      <c r="AF177" s="133"/>
      <c r="AG177" s="127"/>
      <c r="AH177" s="127"/>
      <c r="AI177" s="202"/>
    </row>
    <row r="178" spans="4:35" ht="15" customHeight="1">
      <c r="D178" s="126" t="s">
        <v>112</v>
      </c>
      <c r="L178" s="271"/>
      <c r="M178" s="131"/>
      <c r="N178" s="131"/>
      <c r="P178" s="136"/>
      <c r="Q178" s="157"/>
      <c r="R178" s="157"/>
      <c r="S178" s="193"/>
      <c r="AE178" s="132"/>
      <c r="AF178" s="133"/>
      <c r="AG178" s="127"/>
      <c r="AH178" s="127"/>
      <c r="AI178" s="202"/>
    </row>
    <row r="179" spans="4:35" ht="15" customHeight="1">
      <c r="D179" s="126" t="s">
        <v>113</v>
      </c>
      <c r="L179" s="271"/>
      <c r="M179" s="131"/>
      <c r="N179" s="131"/>
      <c r="P179" s="136"/>
      <c r="Q179" s="157"/>
      <c r="R179" s="157"/>
      <c r="S179" s="193"/>
      <c r="AE179" s="132"/>
      <c r="AF179" s="133"/>
      <c r="AG179" s="127"/>
      <c r="AH179" s="127"/>
      <c r="AI179" s="202"/>
    </row>
    <row r="180" spans="4:35" ht="15" customHeight="1">
      <c r="D180" s="126" t="s">
        <v>114</v>
      </c>
      <c r="L180" s="271"/>
      <c r="M180" s="131"/>
      <c r="N180" s="131"/>
      <c r="P180" s="136"/>
      <c r="Q180" s="157"/>
      <c r="R180" s="157"/>
      <c r="S180" s="193"/>
      <c r="AE180" s="132"/>
      <c r="AF180" s="133"/>
      <c r="AG180" s="127"/>
      <c r="AH180" s="127"/>
      <c r="AI180" s="202"/>
    </row>
    <row r="181" spans="4:35" ht="15" customHeight="1">
      <c r="D181" s="126" t="s">
        <v>115</v>
      </c>
      <c r="L181" s="271"/>
      <c r="M181" s="131"/>
      <c r="N181" s="131"/>
      <c r="P181" s="136"/>
      <c r="Q181" s="157"/>
      <c r="R181" s="157"/>
      <c r="S181" s="193"/>
      <c r="AE181" s="132"/>
      <c r="AF181" s="133"/>
      <c r="AG181" s="127"/>
      <c r="AH181" s="127"/>
      <c r="AI181" s="202"/>
    </row>
    <row r="182" spans="4:35" ht="15" customHeight="1">
      <c r="D182" s="126" t="s">
        <v>116</v>
      </c>
      <c r="L182" s="271"/>
      <c r="M182" s="131"/>
      <c r="N182" s="131"/>
      <c r="P182" s="136"/>
      <c r="Q182" s="157"/>
      <c r="R182" s="157"/>
      <c r="S182" s="193"/>
      <c r="AE182" s="132"/>
      <c r="AF182" s="133"/>
      <c r="AG182" s="127"/>
      <c r="AH182" s="127"/>
      <c r="AI182" s="202"/>
    </row>
    <row r="183" spans="4:35" ht="15" customHeight="1">
      <c r="D183" s="126" t="s">
        <v>117</v>
      </c>
      <c r="L183" s="271"/>
      <c r="M183" s="131"/>
      <c r="N183" s="131"/>
      <c r="P183" s="136"/>
      <c r="Q183" s="157"/>
      <c r="R183" s="157"/>
      <c r="S183" s="193"/>
      <c r="AE183" s="132"/>
      <c r="AF183" s="133"/>
      <c r="AG183" s="127"/>
      <c r="AH183" s="127"/>
      <c r="AI183" s="202"/>
    </row>
    <row r="184" spans="4:35" ht="15" customHeight="1">
      <c r="D184" s="126" t="s">
        <v>118</v>
      </c>
      <c r="L184" s="271"/>
      <c r="M184" s="131"/>
      <c r="N184" s="131"/>
      <c r="P184" s="136"/>
      <c r="Q184" s="157"/>
      <c r="R184" s="157"/>
      <c r="S184" s="193"/>
      <c r="AE184" s="132"/>
      <c r="AF184" s="133"/>
      <c r="AG184" s="127"/>
      <c r="AH184" s="127"/>
      <c r="AI184" s="202"/>
    </row>
    <row r="185" spans="4:35" ht="15" customHeight="1">
      <c r="D185" s="126" t="s">
        <v>119</v>
      </c>
      <c r="L185" s="271"/>
      <c r="M185" s="131"/>
      <c r="N185" s="131"/>
      <c r="P185" s="136"/>
      <c r="Q185" s="157"/>
      <c r="R185" s="157"/>
      <c r="S185" s="193"/>
      <c r="AE185" s="132"/>
      <c r="AF185" s="133"/>
      <c r="AG185" s="127"/>
      <c r="AH185" s="127"/>
      <c r="AI185" s="202"/>
    </row>
    <row r="186" spans="4:35" ht="15" customHeight="1">
      <c r="D186" s="126" t="s">
        <v>120</v>
      </c>
      <c r="L186" s="271"/>
      <c r="M186" s="131"/>
      <c r="N186" s="131"/>
      <c r="P186" s="136"/>
      <c r="Q186" s="157"/>
      <c r="R186" s="157"/>
      <c r="S186" s="193"/>
      <c r="AE186" s="132"/>
      <c r="AF186" s="133"/>
      <c r="AG186" s="127"/>
      <c r="AH186" s="127"/>
      <c r="AI186" s="202"/>
    </row>
    <row r="187" spans="4:35" ht="15" customHeight="1">
      <c r="D187" s="126" t="s">
        <v>121</v>
      </c>
      <c r="L187" s="271"/>
      <c r="M187" s="131"/>
      <c r="N187" s="131"/>
      <c r="P187" s="136"/>
      <c r="Q187" s="157"/>
      <c r="R187" s="157"/>
      <c r="S187" s="193"/>
      <c r="AE187" s="132"/>
      <c r="AF187" s="133"/>
      <c r="AG187" s="127"/>
      <c r="AH187" s="127"/>
      <c r="AI187" s="202"/>
    </row>
    <row r="188" spans="4:35" ht="15" customHeight="1">
      <c r="D188" s="126" t="s">
        <v>122</v>
      </c>
      <c r="L188" s="271"/>
      <c r="M188" s="131"/>
      <c r="N188" s="131"/>
      <c r="P188" s="136"/>
      <c r="Q188" s="157"/>
      <c r="R188" s="157"/>
      <c r="S188" s="193"/>
      <c r="AE188" s="132"/>
      <c r="AF188" s="133"/>
      <c r="AG188" s="127"/>
      <c r="AH188" s="127"/>
      <c r="AI188" s="202"/>
    </row>
    <row r="189" spans="4:35" ht="15" customHeight="1">
      <c r="D189" s="126" t="s">
        <v>123</v>
      </c>
      <c r="L189" s="271"/>
      <c r="M189" s="131"/>
      <c r="N189" s="131"/>
      <c r="P189" s="136"/>
      <c r="Q189" s="157"/>
      <c r="R189" s="157"/>
      <c r="S189" s="193"/>
      <c r="AE189" s="132"/>
      <c r="AF189" s="133"/>
      <c r="AG189" s="127"/>
      <c r="AH189" s="127"/>
      <c r="AI189" s="202"/>
    </row>
    <row r="190" spans="4:35" ht="15" customHeight="1">
      <c r="D190" s="126" t="s">
        <v>124</v>
      </c>
      <c r="L190" s="271"/>
      <c r="M190" s="131"/>
      <c r="N190" s="131"/>
      <c r="P190" s="136"/>
      <c r="Q190" s="157"/>
      <c r="R190" s="157"/>
      <c r="S190" s="193"/>
      <c r="AE190" s="132"/>
      <c r="AF190" s="133"/>
      <c r="AG190" s="127"/>
      <c r="AH190" s="127"/>
      <c r="AI190" s="202"/>
    </row>
    <row r="191" spans="4:35" ht="15" customHeight="1">
      <c r="D191" s="126" t="s">
        <v>125</v>
      </c>
      <c r="L191" s="271"/>
      <c r="M191" s="131"/>
      <c r="N191" s="131"/>
      <c r="P191" s="136"/>
      <c r="Q191" s="157"/>
      <c r="R191" s="157"/>
      <c r="S191" s="193"/>
      <c r="AE191" s="132"/>
      <c r="AF191" s="133"/>
      <c r="AG191" s="127"/>
      <c r="AH191" s="127"/>
      <c r="AI191" s="202"/>
    </row>
    <row r="192" spans="4:35" ht="15" customHeight="1">
      <c r="D192" s="126" t="s">
        <v>126</v>
      </c>
      <c r="L192" s="271"/>
      <c r="M192" s="131"/>
      <c r="N192" s="131"/>
      <c r="P192" s="136"/>
      <c r="Q192" s="157"/>
      <c r="R192" s="157"/>
      <c r="S192" s="193"/>
      <c r="AE192" s="132"/>
      <c r="AF192" s="133"/>
      <c r="AG192" s="127"/>
      <c r="AH192" s="127"/>
      <c r="AI192" s="202"/>
    </row>
    <row r="193" spans="4:35" ht="15" customHeight="1">
      <c r="D193" s="126" t="s">
        <v>127</v>
      </c>
      <c r="L193" s="271"/>
      <c r="M193" s="131"/>
      <c r="N193" s="131"/>
      <c r="P193" s="136"/>
      <c r="Q193" s="157"/>
      <c r="R193" s="157"/>
      <c r="S193" s="193"/>
      <c r="AE193" s="132"/>
      <c r="AF193" s="133"/>
      <c r="AG193" s="127"/>
      <c r="AH193" s="127"/>
      <c r="AI193" s="202"/>
    </row>
    <row r="194" spans="4:35" ht="15" customHeight="1">
      <c r="D194" s="126" t="s">
        <v>128</v>
      </c>
      <c r="L194" s="271"/>
      <c r="M194" s="131"/>
      <c r="N194" s="131"/>
      <c r="P194" s="136"/>
      <c r="Q194" s="157"/>
      <c r="R194" s="157"/>
      <c r="S194" s="193"/>
      <c r="AE194" s="132"/>
      <c r="AF194" s="133"/>
      <c r="AG194" s="127"/>
      <c r="AH194" s="127"/>
      <c r="AI194" s="202"/>
    </row>
    <row r="195" spans="4:35" ht="15" customHeight="1">
      <c r="D195" s="126" t="s">
        <v>129</v>
      </c>
      <c r="L195" s="271"/>
      <c r="M195" s="131"/>
      <c r="N195" s="131"/>
      <c r="P195" s="136"/>
      <c r="Q195" s="157"/>
      <c r="R195" s="157"/>
      <c r="S195" s="193"/>
      <c r="AE195" s="132"/>
      <c r="AF195" s="133"/>
      <c r="AG195" s="127"/>
      <c r="AH195" s="127"/>
      <c r="AI195" s="202"/>
    </row>
    <row r="196" spans="4:35" ht="15" customHeight="1">
      <c r="D196" s="126" t="s">
        <v>130</v>
      </c>
      <c r="L196" s="271"/>
      <c r="M196" s="131"/>
      <c r="N196" s="131"/>
      <c r="P196" s="136"/>
      <c r="Q196" s="157"/>
      <c r="R196" s="157"/>
      <c r="S196" s="193"/>
      <c r="AE196" s="132"/>
      <c r="AF196" s="133"/>
      <c r="AG196" s="127"/>
      <c r="AH196" s="127"/>
      <c r="AI196" s="202"/>
    </row>
    <row r="197" spans="4:35" ht="15" customHeight="1">
      <c r="D197" s="126" t="s">
        <v>131</v>
      </c>
      <c r="L197" s="271"/>
      <c r="M197" s="131"/>
      <c r="N197" s="131"/>
      <c r="P197" s="136"/>
      <c r="Q197" s="157"/>
      <c r="R197" s="157"/>
      <c r="S197" s="193"/>
      <c r="AE197" s="132"/>
      <c r="AF197" s="133"/>
      <c r="AG197" s="127"/>
      <c r="AH197" s="127"/>
      <c r="AI197" s="202"/>
    </row>
    <row r="198" spans="4:35" ht="15" customHeight="1">
      <c r="D198" s="126" t="s">
        <v>132</v>
      </c>
      <c r="L198" s="271"/>
      <c r="M198" s="131"/>
      <c r="N198" s="131"/>
      <c r="P198" s="136"/>
      <c r="Q198" s="157"/>
      <c r="R198" s="157"/>
      <c r="S198" s="193"/>
      <c r="AE198" s="132"/>
      <c r="AF198" s="133"/>
      <c r="AG198" s="127"/>
      <c r="AH198" s="127"/>
      <c r="AI198" s="202"/>
    </row>
    <row r="199" spans="4:35" ht="15" customHeight="1">
      <c r="D199" s="126" t="s">
        <v>517</v>
      </c>
      <c r="L199" s="271"/>
      <c r="M199" s="131"/>
      <c r="N199" s="131"/>
      <c r="P199" s="136"/>
      <c r="Q199" s="157"/>
      <c r="R199" s="157"/>
      <c r="S199" s="193"/>
      <c r="AE199" s="132"/>
      <c r="AF199" s="133"/>
      <c r="AG199" s="127"/>
      <c r="AH199" s="127"/>
      <c r="AI199" s="202"/>
    </row>
    <row r="200" spans="4:35" ht="15" customHeight="1">
      <c r="D200" s="126" t="s">
        <v>518</v>
      </c>
      <c r="L200" s="271"/>
      <c r="M200" s="131"/>
      <c r="N200" s="131"/>
      <c r="P200" s="136"/>
      <c r="Q200" s="157"/>
      <c r="R200" s="157"/>
      <c r="S200" s="193"/>
      <c r="AE200" s="132"/>
      <c r="AF200" s="133"/>
      <c r="AG200" s="127"/>
      <c r="AH200" s="127"/>
      <c r="AI200" s="202"/>
    </row>
    <row r="201" spans="4:35" ht="15" customHeight="1">
      <c r="D201" s="126" t="s">
        <v>519</v>
      </c>
      <c r="L201" s="271"/>
      <c r="M201" s="131"/>
      <c r="N201" s="131"/>
      <c r="P201" s="136"/>
      <c r="Q201" s="157"/>
      <c r="R201" s="157"/>
      <c r="S201" s="193"/>
      <c r="AE201" s="132"/>
      <c r="AF201" s="133"/>
      <c r="AG201" s="127"/>
      <c r="AH201" s="127"/>
      <c r="AI201" s="202"/>
    </row>
    <row r="202" spans="4:35" ht="15" customHeight="1">
      <c r="D202" s="126" t="s">
        <v>520</v>
      </c>
      <c r="L202" s="271"/>
      <c r="M202" s="131"/>
      <c r="N202" s="131"/>
      <c r="P202" s="136"/>
      <c r="Q202" s="157"/>
      <c r="R202" s="157"/>
      <c r="S202" s="193"/>
      <c r="AE202" s="132"/>
      <c r="AF202" s="133"/>
      <c r="AG202" s="127"/>
      <c r="AH202" s="127"/>
      <c r="AI202" s="202"/>
    </row>
    <row r="203" spans="4:35" ht="15" customHeight="1">
      <c r="D203" s="126" t="s">
        <v>775</v>
      </c>
      <c r="L203" s="271"/>
      <c r="M203" s="131"/>
      <c r="N203" s="131"/>
      <c r="P203" s="136"/>
      <c r="Q203" s="157"/>
      <c r="R203" s="157"/>
      <c r="S203" s="193"/>
      <c r="AE203" s="132"/>
      <c r="AF203" s="133"/>
      <c r="AG203" s="127"/>
      <c r="AH203" s="127"/>
      <c r="AI203" s="202"/>
    </row>
    <row r="204" spans="4:35" ht="15" customHeight="1">
      <c r="D204" s="126" t="s">
        <v>148</v>
      </c>
      <c r="L204" s="271"/>
      <c r="M204" s="131"/>
      <c r="N204" s="131"/>
      <c r="P204" s="136"/>
      <c r="Q204" s="157"/>
      <c r="R204" s="157"/>
      <c r="S204" s="193"/>
      <c r="AE204" s="132"/>
      <c r="AF204" s="133"/>
      <c r="AG204" s="127"/>
      <c r="AH204" s="127"/>
      <c r="AI204" s="202"/>
    </row>
    <row r="205" spans="4:35" ht="15" customHeight="1">
      <c r="D205" s="137" t="s">
        <v>596</v>
      </c>
      <c r="L205" s="271"/>
      <c r="M205" s="131"/>
      <c r="N205" s="131"/>
      <c r="P205" s="136"/>
      <c r="Q205" s="157"/>
      <c r="R205" s="157"/>
      <c r="S205" s="193"/>
      <c r="AE205" s="132"/>
      <c r="AF205" s="133"/>
      <c r="AG205" s="127"/>
      <c r="AH205" s="127"/>
      <c r="AI205" s="202"/>
    </row>
    <row r="206" spans="12:35" ht="15" customHeight="1">
      <c r="L206" s="271"/>
      <c r="M206" s="131"/>
      <c r="N206" s="131"/>
      <c r="P206" s="136"/>
      <c r="Q206" s="157"/>
      <c r="R206" s="157"/>
      <c r="S206" s="193"/>
      <c r="AE206" s="132"/>
      <c r="AF206" s="133"/>
      <c r="AG206" s="127"/>
      <c r="AH206" s="127"/>
      <c r="AI206" s="202"/>
    </row>
    <row r="207" spans="16:35" ht="15" customHeight="1">
      <c r="P207" s="136"/>
      <c r="Q207" s="157"/>
      <c r="R207" s="157"/>
      <c r="S207" s="193"/>
      <c r="AE207" s="132"/>
      <c r="AF207" s="133"/>
      <c r="AG207" s="127"/>
      <c r="AH207" s="127"/>
      <c r="AI207" s="202"/>
    </row>
    <row r="208" spans="16:35" ht="15" customHeight="1">
      <c r="P208" s="136"/>
      <c r="Q208" s="157"/>
      <c r="R208" s="157"/>
      <c r="S208" s="193"/>
      <c r="AE208" s="132"/>
      <c r="AF208" s="133"/>
      <c r="AG208" s="127"/>
      <c r="AH208" s="127"/>
      <c r="AI208" s="202"/>
    </row>
    <row r="209" spans="16:35" ht="15" customHeight="1">
      <c r="P209" s="136"/>
      <c r="Q209" s="157"/>
      <c r="R209" s="157"/>
      <c r="S209" s="193"/>
      <c r="AE209" s="132"/>
      <c r="AF209" s="133"/>
      <c r="AG209" s="127"/>
      <c r="AH209" s="127"/>
      <c r="AI209" s="202"/>
    </row>
    <row r="210" spans="16:35" ht="15" customHeight="1">
      <c r="P210" s="136"/>
      <c r="Q210" s="157"/>
      <c r="R210" s="157"/>
      <c r="S210" s="193"/>
      <c r="AE210" s="132"/>
      <c r="AF210" s="133"/>
      <c r="AG210" s="127"/>
      <c r="AH210" s="127"/>
      <c r="AI210" s="202"/>
    </row>
    <row r="211" spans="16:35" ht="15" customHeight="1">
      <c r="P211" s="136"/>
      <c r="Q211" s="157"/>
      <c r="R211" s="157"/>
      <c r="S211" s="193"/>
      <c r="AE211" s="132"/>
      <c r="AF211" s="133"/>
      <c r="AG211" s="127"/>
      <c r="AH211" s="127"/>
      <c r="AI211" s="202"/>
    </row>
    <row r="212" spans="16:35" ht="15" customHeight="1">
      <c r="P212" s="136"/>
      <c r="Q212" s="157"/>
      <c r="R212" s="157"/>
      <c r="S212" s="193"/>
      <c r="AE212" s="132"/>
      <c r="AF212" s="133"/>
      <c r="AG212" s="127"/>
      <c r="AH212" s="127"/>
      <c r="AI212" s="202"/>
    </row>
    <row r="213" spans="16:35" ht="15" customHeight="1">
      <c r="P213" s="136"/>
      <c r="Q213" s="157"/>
      <c r="R213" s="157"/>
      <c r="S213" s="193"/>
      <c r="AE213" s="132"/>
      <c r="AF213" s="133"/>
      <c r="AG213" s="127"/>
      <c r="AH213" s="127"/>
      <c r="AI213" s="202"/>
    </row>
    <row r="214" spans="16:35" ht="15" customHeight="1">
      <c r="P214" s="136"/>
      <c r="Q214" s="157"/>
      <c r="R214" s="157"/>
      <c r="S214" s="193"/>
      <c r="AE214" s="132"/>
      <c r="AF214" s="133"/>
      <c r="AG214" s="127"/>
      <c r="AH214" s="127"/>
      <c r="AI214" s="202"/>
    </row>
    <row r="215" spans="16:35" ht="15" customHeight="1">
      <c r="P215" s="136"/>
      <c r="Q215" s="157"/>
      <c r="R215" s="157"/>
      <c r="S215" s="193"/>
      <c r="AE215" s="132"/>
      <c r="AF215" s="133"/>
      <c r="AG215" s="127"/>
      <c r="AH215" s="127"/>
      <c r="AI215" s="202"/>
    </row>
    <row r="216" spans="16:35" ht="15" customHeight="1">
      <c r="P216" s="136"/>
      <c r="Q216" s="157"/>
      <c r="R216" s="157"/>
      <c r="S216" s="193"/>
      <c r="AE216" s="132"/>
      <c r="AF216" s="133"/>
      <c r="AG216" s="127"/>
      <c r="AH216" s="127"/>
      <c r="AI216" s="202"/>
    </row>
    <row r="217" spans="16:35" ht="15" customHeight="1">
      <c r="P217" s="136"/>
      <c r="Q217" s="157"/>
      <c r="R217" s="157"/>
      <c r="S217" s="193"/>
      <c r="AE217" s="132"/>
      <c r="AF217" s="133"/>
      <c r="AG217" s="127"/>
      <c r="AH217" s="127"/>
      <c r="AI217" s="202"/>
    </row>
    <row r="218" spans="16:35" ht="15" customHeight="1">
      <c r="P218" s="136"/>
      <c r="Q218" s="157"/>
      <c r="R218" s="157"/>
      <c r="S218" s="193"/>
      <c r="AE218" s="132"/>
      <c r="AF218" s="133"/>
      <c r="AG218" s="127"/>
      <c r="AH218" s="127"/>
      <c r="AI218" s="202"/>
    </row>
    <row r="219" spans="16:35" ht="15" customHeight="1">
      <c r="P219" s="136"/>
      <c r="Q219" s="157"/>
      <c r="R219" s="157"/>
      <c r="S219" s="193"/>
      <c r="AE219" s="132"/>
      <c r="AF219" s="133"/>
      <c r="AG219" s="127"/>
      <c r="AH219" s="127"/>
      <c r="AI219" s="202"/>
    </row>
    <row r="220" spans="16:35" ht="15" customHeight="1">
      <c r="P220" s="136"/>
      <c r="Q220" s="157"/>
      <c r="R220" s="157"/>
      <c r="S220" s="193"/>
      <c r="AE220" s="132"/>
      <c r="AF220" s="133"/>
      <c r="AG220" s="127"/>
      <c r="AH220" s="127"/>
      <c r="AI220" s="202"/>
    </row>
    <row r="221" spans="16:35" ht="15" customHeight="1">
      <c r="P221" s="136"/>
      <c r="Q221" s="157"/>
      <c r="R221" s="157"/>
      <c r="S221" s="193"/>
      <c r="AE221" s="132"/>
      <c r="AF221" s="133"/>
      <c r="AG221" s="127"/>
      <c r="AH221" s="127"/>
      <c r="AI221" s="202"/>
    </row>
    <row r="222" spans="16:35" ht="15" customHeight="1">
      <c r="P222" s="136"/>
      <c r="Q222" s="157"/>
      <c r="R222" s="157"/>
      <c r="S222" s="193"/>
      <c r="AE222" s="132"/>
      <c r="AF222" s="133"/>
      <c r="AG222" s="127"/>
      <c r="AH222" s="127"/>
      <c r="AI222" s="202"/>
    </row>
    <row r="223" spans="16:35" ht="15" customHeight="1">
      <c r="P223" s="136"/>
      <c r="Q223" s="157"/>
      <c r="R223" s="157"/>
      <c r="S223" s="193"/>
      <c r="AE223" s="132"/>
      <c r="AF223" s="133"/>
      <c r="AG223" s="127"/>
      <c r="AH223" s="127"/>
      <c r="AI223" s="202"/>
    </row>
    <row r="224" spans="16:35" ht="15" customHeight="1">
      <c r="P224" s="136"/>
      <c r="Q224" s="157"/>
      <c r="R224" s="157"/>
      <c r="S224" s="193"/>
      <c r="AE224" s="132"/>
      <c r="AF224" s="133"/>
      <c r="AG224" s="127"/>
      <c r="AH224" s="127"/>
      <c r="AI224" s="202"/>
    </row>
    <row r="225" spans="16:35" ht="15" customHeight="1">
      <c r="P225" s="136"/>
      <c r="Q225" s="157"/>
      <c r="R225" s="157"/>
      <c r="S225" s="193"/>
      <c r="AE225" s="132"/>
      <c r="AF225" s="133"/>
      <c r="AG225" s="127"/>
      <c r="AH225" s="127"/>
      <c r="AI225" s="202"/>
    </row>
    <row r="226" spans="16:35" ht="15" customHeight="1">
      <c r="P226" s="136"/>
      <c r="Q226" s="157"/>
      <c r="R226" s="157"/>
      <c r="S226" s="193"/>
      <c r="AE226" s="132"/>
      <c r="AF226" s="133"/>
      <c r="AG226" s="127"/>
      <c r="AH226" s="127"/>
      <c r="AI226" s="202"/>
    </row>
    <row r="227" spans="16:35" ht="15" customHeight="1">
      <c r="P227" s="136"/>
      <c r="Q227" s="157"/>
      <c r="R227" s="157"/>
      <c r="S227" s="193"/>
      <c r="AE227" s="132"/>
      <c r="AF227" s="133"/>
      <c r="AG227" s="127"/>
      <c r="AH227" s="127"/>
      <c r="AI227" s="202"/>
    </row>
    <row r="228" spans="16:35" ht="15" customHeight="1">
      <c r="P228" s="136"/>
      <c r="Q228" s="157"/>
      <c r="R228" s="157"/>
      <c r="S228" s="193"/>
      <c r="AE228" s="132"/>
      <c r="AF228" s="133"/>
      <c r="AG228" s="127"/>
      <c r="AH228" s="127"/>
      <c r="AI228" s="202"/>
    </row>
    <row r="229" spans="16:35" ht="15" customHeight="1">
      <c r="P229" s="136"/>
      <c r="Q229" s="157"/>
      <c r="R229" s="157"/>
      <c r="S229" s="193"/>
      <c r="AE229" s="132"/>
      <c r="AF229" s="133"/>
      <c r="AG229" s="127"/>
      <c r="AH229" s="127"/>
      <c r="AI229" s="202"/>
    </row>
    <row r="230" spans="16:35" ht="15" customHeight="1">
      <c r="P230" s="136"/>
      <c r="Q230" s="157"/>
      <c r="R230" s="157"/>
      <c r="S230" s="193"/>
      <c r="AE230" s="132"/>
      <c r="AF230" s="133"/>
      <c r="AG230" s="127"/>
      <c r="AH230" s="127"/>
      <c r="AI230" s="202"/>
    </row>
    <row r="231" spans="16:35" ht="15" customHeight="1">
      <c r="P231" s="136"/>
      <c r="Q231" s="157"/>
      <c r="R231" s="157"/>
      <c r="S231" s="193"/>
      <c r="AE231" s="132"/>
      <c r="AF231" s="133"/>
      <c r="AG231" s="127"/>
      <c r="AH231" s="127"/>
      <c r="AI231" s="202"/>
    </row>
    <row r="232" spans="16:35" ht="15" customHeight="1">
      <c r="P232" s="136"/>
      <c r="Q232" s="157"/>
      <c r="R232" s="157"/>
      <c r="S232" s="193"/>
      <c r="AE232" s="132"/>
      <c r="AF232" s="133"/>
      <c r="AG232" s="127"/>
      <c r="AH232" s="127"/>
      <c r="AI232" s="202"/>
    </row>
    <row r="233" spans="16:35" ht="15" customHeight="1">
      <c r="P233" s="136"/>
      <c r="Q233" s="157"/>
      <c r="R233" s="157"/>
      <c r="S233" s="193"/>
      <c r="AE233" s="132"/>
      <c r="AF233" s="133"/>
      <c r="AG233" s="127"/>
      <c r="AH233" s="127"/>
      <c r="AI233" s="202"/>
    </row>
    <row r="234" spans="16:35" ht="15" customHeight="1">
      <c r="P234" s="136"/>
      <c r="Q234" s="157"/>
      <c r="R234" s="157"/>
      <c r="S234" s="193"/>
      <c r="AE234" s="132"/>
      <c r="AF234" s="133"/>
      <c r="AG234" s="127"/>
      <c r="AH234" s="127"/>
      <c r="AI234" s="202"/>
    </row>
    <row r="235" spans="16:35" ht="15" customHeight="1">
      <c r="P235" s="136"/>
      <c r="Q235" s="157"/>
      <c r="R235" s="157"/>
      <c r="S235" s="193"/>
      <c r="AE235" s="132"/>
      <c r="AF235" s="133"/>
      <c r="AG235" s="127"/>
      <c r="AH235" s="127"/>
      <c r="AI235" s="202"/>
    </row>
    <row r="236" spans="16:35" ht="15" customHeight="1">
      <c r="P236" s="136"/>
      <c r="Q236" s="157"/>
      <c r="R236" s="157"/>
      <c r="S236" s="193"/>
      <c r="AE236" s="132"/>
      <c r="AF236" s="133"/>
      <c r="AG236" s="127"/>
      <c r="AH236" s="127"/>
      <c r="AI236" s="202"/>
    </row>
    <row r="237" spans="16:35" ht="15" customHeight="1">
      <c r="P237" s="136"/>
      <c r="Q237" s="157"/>
      <c r="R237" s="157"/>
      <c r="S237" s="193"/>
      <c r="AE237" s="132"/>
      <c r="AF237" s="133"/>
      <c r="AG237" s="127"/>
      <c r="AH237" s="127"/>
      <c r="AI237" s="202"/>
    </row>
    <row r="238" spans="16:35" ht="15" customHeight="1">
      <c r="P238" s="136"/>
      <c r="Q238" s="157"/>
      <c r="R238" s="157"/>
      <c r="S238" s="193"/>
      <c r="AE238" s="132"/>
      <c r="AF238" s="133"/>
      <c r="AG238" s="127"/>
      <c r="AH238" s="127"/>
      <c r="AI238" s="202"/>
    </row>
    <row r="239" spans="16:35" ht="15" customHeight="1">
      <c r="P239" s="136"/>
      <c r="Q239" s="157"/>
      <c r="R239" s="157"/>
      <c r="S239" s="193"/>
      <c r="AE239" s="132"/>
      <c r="AF239" s="133"/>
      <c r="AG239" s="127"/>
      <c r="AH239" s="127"/>
      <c r="AI239" s="202"/>
    </row>
    <row r="240" spans="16:35" ht="15" customHeight="1">
      <c r="P240" s="136"/>
      <c r="Q240" s="157"/>
      <c r="R240" s="157"/>
      <c r="S240" s="193"/>
      <c r="T240" s="266"/>
      <c r="AE240" s="132"/>
      <c r="AF240" s="133"/>
      <c r="AG240" s="127"/>
      <c r="AH240" s="127"/>
      <c r="AI240" s="202"/>
    </row>
    <row r="241" spans="16:35" ht="15" customHeight="1">
      <c r="P241" s="136"/>
      <c r="Q241" s="157"/>
      <c r="R241" s="157"/>
      <c r="S241" s="193"/>
      <c r="T241" s="266"/>
      <c r="AE241" s="132"/>
      <c r="AF241" s="133"/>
      <c r="AG241" s="127"/>
      <c r="AH241" s="127"/>
      <c r="AI241" s="202"/>
    </row>
    <row r="242" spans="16:35" ht="15" customHeight="1">
      <c r="P242" s="136"/>
      <c r="Q242" s="157"/>
      <c r="R242" s="157"/>
      <c r="S242" s="193"/>
      <c r="T242" s="266"/>
      <c r="AE242" s="132"/>
      <c r="AF242" s="133"/>
      <c r="AG242" s="127"/>
      <c r="AH242" s="127"/>
      <c r="AI242" s="202"/>
    </row>
    <row r="243" spans="16:35" ht="15" customHeight="1">
      <c r="P243" s="136"/>
      <c r="Q243" s="157"/>
      <c r="R243" s="157"/>
      <c r="S243" s="193"/>
      <c r="T243" s="266"/>
      <c r="AE243" s="132"/>
      <c r="AF243" s="133"/>
      <c r="AG243" s="127"/>
      <c r="AH243" s="127"/>
      <c r="AI243" s="202"/>
    </row>
    <row r="244" spans="16:40" ht="15" customHeight="1">
      <c r="P244" s="136"/>
      <c r="Q244" s="157"/>
      <c r="R244" s="157"/>
      <c r="S244" s="193"/>
      <c r="T244" s="266"/>
      <c r="AJ244" s="132"/>
      <c r="AK244" s="133"/>
      <c r="AL244" s="127"/>
      <c r="AM244" s="127"/>
      <c r="AN244" s="202"/>
    </row>
    <row r="245" spans="16:40" ht="15" customHeight="1">
      <c r="P245" s="136"/>
      <c r="Q245" s="157"/>
      <c r="R245" s="157"/>
      <c r="S245" s="193"/>
      <c r="T245" s="266"/>
      <c r="AJ245" s="132"/>
      <c r="AK245" s="133"/>
      <c r="AL245" s="127"/>
      <c r="AM245" s="127"/>
      <c r="AN245" s="202"/>
    </row>
    <row r="246" spans="16:40" ht="15" customHeight="1">
      <c r="P246" s="136"/>
      <c r="Q246" s="157"/>
      <c r="R246" s="157"/>
      <c r="S246" s="193"/>
      <c r="T246" s="266"/>
      <c r="AJ246" s="132"/>
      <c r="AK246" s="133"/>
      <c r="AL246" s="127"/>
      <c r="AM246" s="127"/>
      <c r="AN246" s="202"/>
    </row>
    <row r="247" spans="16:40" ht="15" customHeight="1">
      <c r="P247" s="136"/>
      <c r="Q247" s="157"/>
      <c r="R247" s="157"/>
      <c r="S247" s="193"/>
      <c r="T247" s="266"/>
      <c r="AJ247" s="132"/>
      <c r="AK247" s="133"/>
      <c r="AL247" s="127"/>
      <c r="AM247" s="127"/>
      <c r="AN247" s="202"/>
    </row>
    <row r="248" spans="16:40" ht="15" customHeight="1">
      <c r="P248" s="136"/>
      <c r="Q248" s="157"/>
      <c r="R248" s="157"/>
      <c r="S248" s="193"/>
      <c r="T248" s="266"/>
      <c r="AJ248" s="132"/>
      <c r="AK248" s="133"/>
      <c r="AL248" s="127"/>
      <c r="AM248" s="127"/>
      <c r="AN248" s="202"/>
    </row>
    <row r="249" spans="16:40" ht="15" customHeight="1">
      <c r="P249" s="136"/>
      <c r="Q249" s="157"/>
      <c r="R249" s="157"/>
      <c r="S249" s="193"/>
      <c r="T249" s="266"/>
      <c r="AJ249" s="132"/>
      <c r="AK249" s="133"/>
      <c r="AL249" s="127"/>
      <c r="AM249" s="127"/>
      <c r="AN249" s="202"/>
    </row>
    <row r="250" spans="16:40" ht="15" customHeight="1">
      <c r="P250" s="136"/>
      <c r="Q250" s="157"/>
      <c r="R250" s="157"/>
      <c r="S250" s="193"/>
      <c r="T250" s="266"/>
      <c r="AJ250" s="132"/>
      <c r="AK250" s="133"/>
      <c r="AL250" s="127"/>
      <c r="AM250" s="127"/>
      <c r="AN250" s="202"/>
    </row>
    <row r="251" spans="16:40" ht="15" customHeight="1">
      <c r="P251" s="136"/>
      <c r="Q251" s="157"/>
      <c r="R251" s="157"/>
      <c r="S251" s="193"/>
      <c r="T251" s="266"/>
      <c r="AJ251" s="132"/>
      <c r="AK251" s="133"/>
      <c r="AL251" s="127"/>
      <c r="AM251" s="127"/>
      <c r="AN251" s="202"/>
    </row>
    <row r="252" spans="16:40" ht="15" customHeight="1">
      <c r="P252" s="136"/>
      <c r="Q252" s="157"/>
      <c r="R252" s="157"/>
      <c r="S252" s="193"/>
      <c r="T252" s="266"/>
      <c r="AJ252" s="132"/>
      <c r="AK252" s="133"/>
      <c r="AL252" s="127"/>
      <c r="AM252" s="127"/>
      <c r="AN252" s="202"/>
    </row>
    <row r="253" spans="16:40" ht="15" customHeight="1">
      <c r="P253" s="136"/>
      <c r="Q253" s="157"/>
      <c r="R253" s="157"/>
      <c r="S253" s="193"/>
      <c r="T253" s="266"/>
      <c r="AJ253" s="132"/>
      <c r="AK253" s="133"/>
      <c r="AL253" s="127"/>
      <c r="AM253" s="127"/>
      <c r="AN253" s="202"/>
    </row>
    <row r="254" spans="16:40" ht="15" customHeight="1">
      <c r="P254" s="136"/>
      <c r="Q254" s="157"/>
      <c r="R254" s="157"/>
      <c r="S254" s="193"/>
      <c r="T254" s="266"/>
      <c r="AJ254" s="132"/>
      <c r="AK254" s="133"/>
      <c r="AL254" s="127"/>
      <c r="AM254" s="127"/>
      <c r="AN254" s="202"/>
    </row>
    <row r="255" spans="16:40" ht="15" customHeight="1">
      <c r="P255" s="136"/>
      <c r="Q255" s="157"/>
      <c r="R255" s="157"/>
      <c r="S255" s="193"/>
      <c r="T255" s="266"/>
      <c r="AJ255" s="132"/>
      <c r="AK255" s="133"/>
      <c r="AL255" s="127"/>
      <c r="AM255" s="127"/>
      <c r="AN255" s="202"/>
    </row>
    <row r="256" spans="16:40" ht="15" customHeight="1">
      <c r="P256" s="136"/>
      <c r="Q256" s="157"/>
      <c r="R256" s="157"/>
      <c r="S256" s="193"/>
      <c r="T256" s="266"/>
      <c r="AJ256" s="132"/>
      <c r="AK256" s="133"/>
      <c r="AL256" s="127"/>
      <c r="AM256" s="127"/>
      <c r="AN256" s="202"/>
    </row>
    <row r="257" spans="16:40" ht="15" customHeight="1">
      <c r="P257" s="136"/>
      <c r="Q257" s="157"/>
      <c r="R257" s="157"/>
      <c r="S257" s="193"/>
      <c r="T257" s="266"/>
      <c r="AJ257" s="132"/>
      <c r="AK257" s="133"/>
      <c r="AL257" s="127"/>
      <c r="AM257" s="127"/>
      <c r="AN257" s="202"/>
    </row>
    <row r="258" spans="16:40" ht="15" customHeight="1">
      <c r="P258" s="136"/>
      <c r="Q258" s="157"/>
      <c r="R258" s="157"/>
      <c r="S258" s="193"/>
      <c r="T258" s="266"/>
      <c r="AJ258" s="132"/>
      <c r="AK258" s="133"/>
      <c r="AL258" s="127"/>
      <c r="AM258" s="127"/>
      <c r="AN258" s="202"/>
    </row>
    <row r="259" spans="16:40" ht="15" customHeight="1">
      <c r="P259" s="136"/>
      <c r="Q259" s="157"/>
      <c r="R259" s="157"/>
      <c r="S259" s="193"/>
      <c r="T259" s="266"/>
      <c r="AJ259" s="132"/>
      <c r="AK259" s="133"/>
      <c r="AL259" s="127"/>
      <c r="AM259" s="127"/>
      <c r="AN259" s="202"/>
    </row>
    <row r="260" spans="16:40" ht="15" customHeight="1">
      <c r="P260" s="136"/>
      <c r="Q260" s="157"/>
      <c r="R260" s="157"/>
      <c r="S260" s="193"/>
      <c r="T260" s="266"/>
      <c r="AJ260" s="132"/>
      <c r="AK260" s="133"/>
      <c r="AL260" s="127"/>
      <c r="AM260" s="127"/>
      <c r="AN260" s="202"/>
    </row>
    <row r="261" spans="16:40" ht="15" customHeight="1">
      <c r="P261" s="136"/>
      <c r="Q261" s="157"/>
      <c r="R261" s="157"/>
      <c r="S261" s="193"/>
      <c r="T261" s="266"/>
      <c r="AJ261" s="132"/>
      <c r="AK261" s="133"/>
      <c r="AL261" s="127"/>
      <c r="AM261" s="127"/>
      <c r="AN261" s="202"/>
    </row>
    <row r="262" spans="16:40" ht="15" customHeight="1">
      <c r="P262" s="136"/>
      <c r="Q262" s="157"/>
      <c r="R262" s="157"/>
      <c r="S262" s="193"/>
      <c r="T262" s="266"/>
      <c r="AJ262" s="132"/>
      <c r="AK262" s="133"/>
      <c r="AL262" s="127"/>
      <c r="AM262" s="127"/>
      <c r="AN262" s="202"/>
    </row>
    <row r="263" spans="16:40" ht="15" customHeight="1">
      <c r="P263" s="136"/>
      <c r="Q263" s="157"/>
      <c r="R263" s="157"/>
      <c r="S263" s="193"/>
      <c r="T263" s="266"/>
      <c r="AJ263" s="132"/>
      <c r="AK263" s="133"/>
      <c r="AL263" s="127"/>
      <c r="AM263" s="127"/>
      <c r="AN263" s="202"/>
    </row>
    <row r="264" spans="16:40" ht="15" customHeight="1">
      <c r="P264" s="136"/>
      <c r="Q264" s="157"/>
      <c r="R264" s="157"/>
      <c r="S264" s="193"/>
      <c r="T264" s="266"/>
      <c r="AJ264" s="132"/>
      <c r="AK264" s="133"/>
      <c r="AL264" s="127"/>
      <c r="AM264" s="127"/>
      <c r="AN264" s="202"/>
    </row>
    <row r="265" spans="16:40" ht="15" customHeight="1">
      <c r="P265" s="136"/>
      <c r="Q265" s="157"/>
      <c r="R265" s="157"/>
      <c r="S265" s="193"/>
      <c r="T265" s="266"/>
      <c r="AJ265" s="132"/>
      <c r="AK265" s="133"/>
      <c r="AL265" s="127"/>
      <c r="AM265" s="127"/>
      <c r="AN265" s="202"/>
    </row>
    <row r="266" spans="16:40" ht="15" customHeight="1">
      <c r="P266" s="136"/>
      <c r="Q266" s="157"/>
      <c r="R266" s="157"/>
      <c r="S266" s="193"/>
      <c r="T266" s="266"/>
      <c r="AJ266" s="132"/>
      <c r="AK266" s="133"/>
      <c r="AL266" s="127"/>
      <c r="AM266" s="127"/>
      <c r="AN266" s="202"/>
    </row>
    <row r="267" spans="16:40" ht="15" customHeight="1">
      <c r="P267" s="136"/>
      <c r="Q267" s="157"/>
      <c r="R267" s="157"/>
      <c r="S267" s="193"/>
      <c r="T267" s="266"/>
      <c r="AJ267" s="132"/>
      <c r="AK267" s="133"/>
      <c r="AL267" s="127"/>
      <c r="AM267" s="127"/>
      <c r="AN267" s="202"/>
    </row>
    <row r="268" spans="16:40" ht="15" customHeight="1">
      <c r="P268" s="136"/>
      <c r="Q268" s="157"/>
      <c r="R268" s="157"/>
      <c r="S268" s="193"/>
      <c r="T268" s="266"/>
      <c r="AJ268" s="132"/>
      <c r="AK268" s="133"/>
      <c r="AL268" s="127"/>
      <c r="AM268" s="127"/>
      <c r="AN268" s="202"/>
    </row>
    <row r="269" spans="16:40" ht="15" customHeight="1">
      <c r="P269" s="136"/>
      <c r="Q269" s="157"/>
      <c r="R269" s="157"/>
      <c r="S269" s="193"/>
      <c r="T269" s="266"/>
      <c r="AJ269" s="132"/>
      <c r="AK269" s="133"/>
      <c r="AL269" s="127"/>
      <c r="AM269" s="127"/>
      <c r="AN269" s="202"/>
    </row>
    <row r="270" spans="16:40" ht="15" customHeight="1">
      <c r="P270" s="136"/>
      <c r="Q270" s="157"/>
      <c r="R270" s="157"/>
      <c r="S270" s="193"/>
      <c r="T270" s="266"/>
      <c r="AJ270" s="132"/>
      <c r="AK270" s="133"/>
      <c r="AL270" s="127"/>
      <c r="AM270" s="127"/>
      <c r="AN270" s="202"/>
    </row>
    <row r="271" spans="16:40" ht="15" customHeight="1">
      <c r="P271" s="136"/>
      <c r="Q271" s="157"/>
      <c r="R271" s="157"/>
      <c r="S271" s="193"/>
      <c r="T271" s="266"/>
      <c r="AJ271" s="132"/>
      <c r="AK271" s="133"/>
      <c r="AL271" s="127"/>
      <c r="AM271" s="127"/>
      <c r="AN271" s="202"/>
    </row>
    <row r="272" spans="16:40" ht="15" customHeight="1">
      <c r="P272" s="136"/>
      <c r="Q272" s="157"/>
      <c r="R272" s="157"/>
      <c r="S272" s="193"/>
      <c r="T272" s="266"/>
      <c r="AJ272" s="132"/>
      <c r="AK272" s="133"/>
      <c r="AL272" s="127"/>
      <c r="AM272" s="127"/>
      <c r="AN272" s="202"/>
    </row>
    <row r="273" spans="16:40" ht="15" customHeight="1">
      <c r="P273" s="136"/>
      <c r="Q273" s="157"/>
      <c r="R273" s="157"/>
      <c r="S273" s="193"/>
      <c r="AJ273" s="132"/>
      <c r="AK273" s="133"/>
      <c r="AL273" s="127"/>
      <c r="AM273" s="127"/>
      <c r="AN273" s="202"/>
    </row>
    <row r="274" spans="16:40" ht="15" customHeight="1">
      <c r="P274" s="136"/>
      <c r="Q274" s="157"/>
      <c r="R274" s="157"/>
      <c r="S274" s="193"/>
      <c r="AJ274" s="132"/>
      <c r="AK274" s="133"/>
      <c r="AL274" s="127"/>
      <c r="AM274" s="127"/>
      <c r="AN274" s="202"/>
    </row>
    <row r="275" spans="16:40" ht="15" customHeight="1">
      <c r="P275" s="136"/>
      <c r="Q275" s="157"/>
      <c r="R275" s="157"/>
      <c r="S275" s="193"/>
      <c r="AJ275" s="132"/>
      <c r="AK275" s="133"/>
      <c r="AL275" s="127"/>
      <c r="AM275" s="127"/>
      <c r="AN275" s="202"/>
    </row>
    <row r="276" spans="16:40" ht="15" customHeight="1">
      <c r="P276" s="136"/>
      <c r="Q276" s="157"/>
      <c r="R276" s="157"/>
      <c r="S276" s="193"/>
      <c r="AJ276" s="132"/>
      <c r="AK276" s="133"/>
      <c r="AL276" s="127"/>
      <c r="AM276" s="127"/>
      <c r="AN276" s="202"/>
    </row>
    <row r="277" spans="16:40" ht="15" customHeight="1">
      <c r="P277" s="136"/>
      <c r="Q277" s="157"/>
      <c r="R277" s="157"/>
      <c r="S277" s="193"/>
      <c r="AJ277" s="132"/>
      <c r="AK277" s="133"/>
      <c r="AL277" s="127"/>
      <c r="AM277" s="127"/>
      <c r="AN277" s="202"/>
    </row>
    <row r="278" spans="16:40" ht="15" customHeight="1">
      <c r="P278" s="136"/>
      <c r="Q278" s="157"/>
      <c r="R278" s="157"/>
      <c r="S278" s="193"/>
      <c r="AJ278" s="132"/>
      <c r="AK278" s="133"/>
      <c r="AL278" s="127"/>
      <c r="AM278" s="127"/>
      <c r="AN278" s="202"/>
    </row>
    <row r="279" spans="16:40" ht="15" customHeight="1">
      <c r="P279" s="136"/>
      <c r="Q279" s="157"/>
      <c r="R279" s="157"/>
      <c r="S279" s="193"/>
      <c r="AJ279" s="132"/>
      <c r="AK279" s="133"/>
      <c r="AL279" s="127"/>
      <c r="AM279" s="127"/>
      <c r="AN279" s="202"/>
    </row>
    <row r="280" spans="16:40" ht="15" customHeight="1">
      <c r="P280" s="136"/>
      <c r="Q280" s="157"/>
      <c r="R280" s="157"/>
      <c r="S280" s="193"/>
      <c r="AJ280" s="132"/>
      <c r="AK280" s="133"/>
      <c r="AL280" s="127"/>
      <c r="AM280" s="127"/>
      <c r="AN280" s="202"/>
    </row>
    <row r="281" spans="16:40" ht="15" customHeight="1">
      <c r="P281" s="136"/>
      <c r="Q281" s="157"/>
      <c r="R281" s="157"/>
      <c r="S281" s="193"/>
      <c r="AJ281" s="132"/>
      <c r="AK281" s="133"/>
      <c r="AL281" s="127"/>
      <c r="AM281" s="127"/>
      <c r="AN281" s="202"/>
    </row>
    <row r="282" spans="16:40" ht="15" customHeight="1">
      <c r="P282" s="136"/>
      <c r="Q282" s="157"/>
      <c r="R282" s="157"/>
      <c r="S282" s="193"/>
      <c r="AJ282" s="132"/>
      <c r="AK282" s="133"/>
      <c r="AL282" s="127"/>
      <c r="AM282" s="127"/>
      <c r="AN282" s="202"/>
    </row>
    <row r="283" spans="16:40" ht="15" customHeight="1">
      <c r="P283" s="136"/>
      <c r="Q283" s="157"/>
      <c r="R283" s="157"/>
      <c r="S283" s="193"/>
      <c r="AJ283" s="132"/>
      <c r="AK283" s="133"/>
      <c r="AL283" s="127"/>
      <c r="AM283" s="127"/>
      <c r="AN283" s="202"/>
    </row>
    <row r="284" spans="16:40" ht="15" customHeight="1">
      <c r="P284" s="136"/>
      <c r="Q284" s="157"/>
      <c r="R284" s="157"/>
      <c r="S284" s="193"/>
      <c r="AJ284" s="132"/>
      <c r="AK284" s="133"/>
      <c r="AL284" s="127"/>
      <c r="AM284" s="127"/>
      <c r="AN284" s="202"/>
    </row>
    <row r="285" spans="16:40" ht="15" customHeight="1">
      <c r="P285" s="136"/>
      <c r="Q285" s="157"/>
      <c r="R285" s="157"/>
      <c r="S285" s="193"/>
      <c r="AJ285" s="132"/>
      <c r="AK285" s="133"/>
      <c r="AL285" s="127"/>
      <c r="AM285" s="127"/>
      <c r="AN285" s="202"/>
    </row>
    <row r="286" spans="16:40" ht="15" customHeight="1">
      <c r="P286" s="136"/>
      <c r="Q286" s="157"/>
      <c r="R286" s="157"/>
      <c r="S286" s="193"/>
      <c r="AJ286" s="132"/>
      <c r="AK286" s="133"/>
      <c r="AL286" s="127"/>
      <c r="AM286" s="127"/>
      <c r="AN286" s="202"/>
    </row>
    <row r="287" spans="16:40" ht="15" customHeight="1">
      <c r="P287" s="136"/>
      <c r="Q287" s="157"/>
      <c r="R287" s="157"/>
      <c r="S287" s="193"/>
      <c r="AJ287" s="132"/>
      <c r="AK287" s="133"/>
      <c r="AL287" s="127"/>
      <c r="AM287" s="127"/>
      <c r="AN287" s="202"/>
    </row>
    <row r="288" spans="16:40" ht="15" customHeight="1">
      <c r="P288" s="136"/>
      <c r="Q288" s="157"/>
      <c r="R288" s="157"/>
      <c r="S288" s="193"/>
      <c r="AJ288" s="132"/>
      <c r="AK288" s="133"/>
      <c r="AL288" s="127"/>
      <c r="AM288" s="127"/>
      <c r="AN288" s="202"/>
    </row>
    <row r="289" spans="16:40" ht="15" customHeight="1">
      <c r="P289" s="136"/>
      <c r="Q289" s="157"/>
      <c r="R289" s="157"/>
      <c r="S289" s="193"/>
      <c r="AJ289" s="132"/>
      <c r="AK289" s="133"/>
      <c r="AL289" s="127"/>
      <c r="AM289" s="127"/>
      <c r="AN289" s="202"/>
    </row>
    <row r="290" spans="16:40" ht="15" customHeight="1">
      <c r="P290" s="136"/>
      <c r="Q290" s="157"/>
      <c r="R290" s="157"/>
      <c r="S290" s="193"/>
      <c r="AJ290" s="132"/>
      <c r="AK290" s="133"/>
      <c r="AL290" s="127"/>
      <c r="AM290" s="127"/>
      <c r="AN290" s="202"/>
    </row>
    <row r="291" spans="16:40" ht="15" customHeight="1">
      <c r="P291" s="136"/>
      <c r="Q291" s="157"/>
      <c r="R291" s="157"/>
      <c r="S291" s="193"/>
      <c r="AJ291" s="132"/>
      <c r="AK291" s="133"/>
      <c r="AL291" s="127"/>
      <c r="AM291" s="127"/>
      <c r="AN291" s="202"/>
    </row>
    <row r="292" spans="16:40" ht="15" customHeight="1">
      <c r="P292" s="136"/>
      <c r="Q292" s="157"/>
      <c r="R292" s="157"/>
      <c r="S292" s="193"/>
      <c r="AJ292" s="132"/>
      <c r="AK292" s="133"/>
      <c r="AL292" s="127"/>
      <c r="AM292" s="127"/>
      <c r="AN292" s="202"/>
    </row>
    <row r="293" spans="16:40" ht="15" customHeight="1">
      <c r="P293" s="136"/>
      <c r="Q293" s="157"/>
      <c r="R293" s="157"/>
      <c r="S293" s="193"/>
      <c r="AJ293" s="132"/>
      <c r="AK293" s="133"/>
      <c r="AL293" s="127"/>
      <c r="AM293" s="127"/>
      <c r="AN293" s="202"/>
    </row>
    <row r="294" spans="16:40" ht="15" customHeight="1">
      <c r="P294" s="136"/>
      <c r="Q294" s="157"/>
      <c r="R294" s="157"/>
      <c r="S294" s="193"/>
      <c r="AJ294" s="132"/>
      <c r="AK294" s="133"/>
      <c r="AL294" s="127"/>
      <c r="AM294" s="127"/>
      <c r="AN294" s="202"/>
    </row>
    <row r="295" spans="16:40" ht="15" customHeight="1">
      <c r="P295" s="136"/>
      <c r="Q295" s="157"/>
      <c r="R295" s="157"/>
      <c r="S295" s="193"/>
      <c r="AJ295" s="132"/>
      <c r="AK295" s="133"/>
      <c r="AL295" s="127"/>
      <c r="AM295" s="127"/>
      <c r="AN295" s="202"/>
    </row>
    <row r="296" spans="16:40" ht="15" customHeight="1">
      <c r="P296" s="136"/>
      <c r="Q296" s="157"/>
      <c r="R296" s="157"/>
      <c r="S296" s="193"/>
      <c r="AJ296" s="132"/>
      <c r="AK296" s="133"/>
      <c r="AL296" s="127"/>
      <c r="AM296" s="127"/>
      <c r="AN296" s="202"/>
    </row>
    <row r="297" spans="16:40" ht="15" customHeight="1">
      <c r="P297" s="136"/>
      <c r="Q297" s="157"/>
      <c r="R297" s="157"/>
      <c r="S297" s="193"/>
      <c r="AJ297" s="132"/>
      <c r="AK297" s="133"/>
      <c r="AL297" s="127"/>
      <c r="AM297" s="127"/>
      <c r="AN297" s="202"/>
    </row>
    <row r="298" spans="16:40" ht="15" customHeight="1">
      <c r="P298" s="136"/>
      <c r="Q298" s="157"/>
      <c r="R298" s="157"/>
      <c r="S298" s="193"/>
      <c r="AJ298" s="132"/>
      <c r="AK298" s="133"/>
      <c r="AL298" s="127"/>
      <c r="AM298" s="127"/>
      <c r="AN298" s="202"/>
    </row>
    <row r="299" spans="16:40" ht="15" customHeight="1">
      <c r="P299" s="136"/>
      <c r="Q299" s="157"/>
      <c r="R299" s="157"/>
      <c r="S299" s="193"/>
      <c r="AJ299" s="132"/>
      <c r="AK299" s="133"/>
      <c r="AL299" s="127"/>
      <c r="AM299" s="127"/>
      <c r="AN299" s="202"/>
    </row>
    <row r="300" spans="16:40" ht="15" customHeight="1">
      <c r="P300" s="136"/>
      <c r="Q300" s="157"/>
      <c r="R300" s="157"/>
      <c r="S300" s="193"/>
      <c r="AJ300" s="132"/>
      <c r="AK300" s="133"/>
      <c r="AL300" s="127"/>
      <c r="AM300" s="127"/>
      <c r="AN300" s="202"/>
    </row>
    <row r="301" spans="16:40" ht="15" customHeight="1">
      <c r="P301" s="136"/>
      <c r="Q301" s="157"/>
      <c r="R301" s="157"/>
      <c r="S301" s="193"/>
      <c r="AJ301" s="132"/>
      <c r="AK301" s="133"/>
      <c r="AL301" s="127"/>
      <c r="AM301" s="127"/>
      <c r="AN301" s="202"/>
    </row>
    <row r="302" spans="16:40" ht="15" customHeight="1">
      <c r="P302" s="136"/>
      <c r="Q302" s="157"/>
      <c r="R302" s="157"/>
      <c r="S302" s="193"/>
      <c r="AJ302" s="132"/>
      <c r="AK302" s="133"/>
      <c r="AL302" s="127"/>
      <c r="AM302" s="127"/>
      <c r="AN302" s="202"/>
    </row>
    <row r="303" spans="16:40" ht="15" customHeight="1">
      <c r="P303" s="136"/>
      <c r="Q303" s="157"/>
      <c r="R303" s="157"/>
      <c r="S303" s="193"/>
      <c r="AJ303" s="132"/>
      <c r="AK303" s="133"/>
      <c r="AL303" s="127"/>
      <c r="AM303" s="127"/>
      <c r="AN303" s="202"/>
    </row>
    <row r="304" spans="16:40" ht="15" customHeight="1">
      <c r="P304" s="136"/>
      <c r="Q304" s="157"/>
      <c r="R304" s="157"/>
      <c r="S304" s="193"/>
      <c r="AJ304" s="132"/>
      <c r="AK304" s="133"/>
      <c r="AL304" s="127"/>
      <c r="AM304" s="127"/>
      <c r="AN304" s="202"/>
    </row>
    <row r="305" spans="16:40" ht="15" customHeight="1">
      <c r="P305" s="136"/>
      <c r="Q305" s="157"/>
      <c r="R305" s="157"/>
      <c r="S305" s="193"/>
      <c r="AJ305" s="132"/>
      <c r="AK305" s="133"/>
      <c r="AL305" s="127"/>
      <c r="AM305" s="127"/>
      <c r="AN305" s="202"/>
    </row>
    <row r="306" spans="16:40" ht="15" customHeight="1">
      <c r="P306" s="136"/>
      <c r="Q306" s="157"/>
      <c r="R306" s="157"/>
      <c r="S306" s="193"/>
      <c r="AJ306" s="132"/>
      <c r="AK306" s="133"/>
      <c r="AL306" s="127"/>
      <c r="AM306" s="127"/>
      <c r="AN306" s="202"/>
    </row>
    <row r="307" spans="16:40" ht="15" customHeight="1">
      <c r="P307" s="136"/>
      <c r="Q307" s="157"/>
      <c r="R307" s="157"/>
      <c r="S307" s="193"/>
      <c r="AJ307" s="132"/>
      <c r="AK307" s="133"/>
      <c r="AL307" s="127"/>
      <c r="AM307" s="127"/>
      <c r="AN307" s="202"/>
    </row>
    <row r="308" spans="16:40" ht="15" customHeight="1">
      <c r="P308" s="136"/>
      <c r="Q308" s="157"/>
      <c r="R308" s="157"/>
      <c r="S308" s="193"/>
      <c r="AJ308" s="132"/>
      <c r="AK308" s="133"/>
      <c r="AL308" s="127"/>
      <c r="AM308" s="127"/>
      <c r="AN308" s="202"/>
    </row>
    <row r="309" spans="16:40" ht="15" customHeight="1">
      <c r="P309" s="136"/>
      <c r="Q309" s="157"/>
      <c r="R309" s="157"/>
      <c r="S309" s="193"/>
      <c r="AJ309" s="132"/>
      <c r="AK309" s="133"/>
      <c r="AL309" s="127"/>
      <c r="AM309" s="127"/>
      <c r="AN309" s="202"/>
    </row>
    <row r="310" spans="16:40" ht="15" customHeight="1">
      <c r="P310" s="136"/>
      <c r="Q310" s="157"/>
      <c r="R310" s="157"/>
      <c r="S310" s="193"/>
      <c r="AJ310" s="132"/>
      <c r="AK310" s="133"/>
      <c r="AL310" s="127"/>
      <c r="AM310" s="127"/>
      <c r="AN310" s="202"/>
    </row>
    <row r="311" spans="16:40" ht="15" customHeight="1">
      <c r="P311" s="136"/>
      <c r="Q311" s="157"/>
      <c r="R311" s="157"/>
      <c r="S311" s="193"/>
      <c r="AJ311" s="132"/>
      <c r="AK311" s="133"/>
      <c r="AL311" s="127"/>
      <c r="AM311" s="127"/>
      <c r="AN311" s="202"/>
    </row>
    <row r="312" spans="16:40" ht="15" customHeight="1">
      <c r="P312" s="136"/>
      <c r="Q312" s="157"/>
      <c r="R312" s="157"/>
      <c r="S312" s="193"/>
      <c r="AJ312" s="132"/>
      <c r="AK312" s="133"/>
      <c r="AL312" s="127"/>
      <c r="AM312" s="127"/>
      <c r="AN312" s="202"/>
    </row>
    <row r="313" spans="16:40" ht="15" customHeight="1">
      <c r="P313" s="136"/>
      <c r="Q313" s="157"/>
      <c r="R313" s="157"/>
      <c r="S313" s="193"/>
      <c r="AJ313" s="132"/>
      <c r="AK313" s="133"/>
      <c r="AL313" s="127"/>
      <c r="AM313" s="127"/>
      <c r="AN313" s="202"/>
    </row>
    <row r="314" spans="16:40" ht="15" customHeight="1">
      <c r="P314" s="136"/>
      <c r="Q314" s="157"/>
      <c r="R314" s="157"/>
      <c r="S314" s="193"/>
      <c r="AJ314" s="132"/>
      <c r="AK314" s="133"/>
      <c r="AL314" s="127"/>
      <c r="AM314" s="127"/>
      <c r="AN314" s="202"/>
    </row>
    <row r="315" spans="16:40" ht="15" customHeight="1">
      <c r="P315" s="136"/>
      <c r="Q315" s="157"/>
      <c r="R315" s="157"/>
      <c r="S315" s="193"/>
      <c r="AJ315" s="132"/>
      <c r="AK315" s="133"/>
      <c r="AL315" s="127"/>
      <c r="AM315" s="127"/>
      <c r="AN315" s="202"/>
    </row>
    <row r="316" spans="16:40" ht="15" customHeight="1">
      <c r="P316" s="136"/>
      <c r="Q316" s="157"/>
      <c r="R316" s="157"/>
      <c r="S316" s="193"/>
      <c r="AJ316" s="132"/>
      <c r="AK316" s="133"/>
      <c r="AL316" s="127"/>
      <c r="AM316" s="127"/>
      <c r="AN316" s="202"/>
    </row>
    <row r="317" spans="16:40" ht="15" customHeight="1">
      <c r="P317" s="136"/>
      <c r="Q317" s="157"/>
      <c r="R317" s="157"/>
      <c r="S317" s="193"/>
      <c r="AJ317" s="132"/>
      <c r="AK317" s="133"/>
      <c r="AL317" s="127"/>
      <c r="AM317" s="127"/>
      <c r="AN317" s="202"/>
    </row>
    <row r="318" spans="16:40" ht="15" customHeight="1">
      <c r="P318" s="136"/>
      <c r="Q318" s="157"/>
      <c r="R318" s="157"/>
      <c r="S318" s="193"/>
      <c r="AJ318" s="132"/>
      <c r="AK318" s="133"/>
      <c r="AL318" s="127"/>
      <c r="AM318" s="127"/>
      <c r="AN318" s="202"/>
    </row>
    <row r="319" spans="16:40" ht="15" customHeight="1">
      <c r="P319" s="136"/>
      <c r="Q319" s="157"/>
      <c r="R319" s="157"/>
      <c r="S319" s="193"/>
      <c r="AJ319" s="132"/>
      <c r="AK319" s="133"/>
      <c r="AL319" s="127"/>
      <c r="AM319" s="127"/>
      <c r="AN319" s="202"/>
    </row>
    <row r="320" spans="16:40" ht="15" customHeight="1">
      <c r="P320" s="136"/>
      <c r="Q320" s="157"/>
      <c r="R320" s="157"/>
      <c r="S320" s="193"/>
      <c r="AJ320" s="132"/>
      <c r="AK320" s="133"/>
      <c r="AL320" s="127"/>
      <c r="AM320" s="127"/>
      <c r="AN320" s="202"/>
    </row>
    <row r="321" spans="16:40" ht="15" customHeight="1">
      <c r="P321" s="136"/>
      <c r="Q321" s="157"/>
      <c r="R321" s="157"/>
      <c r="S321" s="193"/>
      <c r="AJ321" s="132"/>
      <c r="AK321" s="133"/>
      <c r="AL321" s="127"/>
      <c r="AM321" s="127"/>
      <c r="AN321" s="202"/>
    </row>
    <row r="322" spans="16:40" ht="15" customHeight="1">
      <c r="P322" s="136"/>
      <c r="Q322" s="157"/>
      <c r="R322" s="157"/>
      <c r="S322" s="193"/>
      <c r="AJ322" s="132"/>
      <c r="AK322" s="133"/>
      <c r="AL322" s="127"/>
      <c r="AM322" s="127"/>
      <c r="AN322" s="202"/>
    </row>
    <row r="323" spans="16:40" ht="15" customHeight="1">
      <c r="P323" s="136"/>
      <c r="Q323" s="157"/>
      <c r="R323" s="157"/>
      <c r="S323" s="193"/>
      <c r="AJ323" s="132"/>
      <c r="AK323" s="133"/>
      <c r="AL323" s="127"/>
      <c r="AM323" s="127"/>
      <c r="AN323" s="202"/>
    </row>
    <row r="324" spans="16:40" ht="15" customHeight="1">
      <c r="P324" s="136"/>
      <c r="Q324" s="157"/>
      <c r="R324" s="157"/>
      <c r="S324" s="193"/>
      <c r="AJ324" s="132"/>
      <c r="AK324" s="133"/>
      <c r="AL324" s="127"/>
      <c r="AM324" s="127"/>
      <c r="AN324" s="202"/>
    </row>
    <row r="325" spans="16:40" ht="15" customHeight="1">
      <c r="P325" s="136"/>
      <c r="Q325" s="157"/>
      <c r="R325" s="157"/>
      <c r="S325" s="193"/>
      <c r="AJ325" s="132"/>
      <c r="AK325" s="133"/>
      <c r="AL325" s="127"/>
      <c r="AM325" s="127"/>
      <c r="AN325" s="202"/>
    </row>
    <row r="326" spans="16:40" ht="15" customHeight="1">
      <c r="P326" s="136"/>
      <c r="Q326" s="157"/>
      <c r="R326" s="157"/>
      <c r="S326" s="193"/>
      <c r="AJ326" s="132"/>
      <c r="AK326" s="133"/>
      <c r="AL326" s="127"/>
      <c r="AM326" s="127"/>
      <c r="AN326" s="202"/>
    </row>
    <row r="327" spans="16:40" ht="15" customHeight="1">
      <c r="P327" s="136"/>
      <c r="Q327" s="157"/>
      <c r="R327" s="157"/>
      <c r="S327" s="193"/>
      <c r="AJ327" s="132"/>
      <c r="AK327" s="133"/>
      <c r="AL327" s="127"/>
      <c r="AM327" s="127"/>
      <c r="AN327" s="202"/>
    </row>
    <row r="328" spans="16:40" ht="15" customHeight="1">
      <c r="P328" s="136"/>
      <c r="Q328" s="157"/>
      <c r="R328" s="157"/>
      <c r="S328" s="193"/>
      <c r="AJ328" s="132"/>
      <c r="AK328" s="133"/>
      <c r="AL328" s="127"/>
      <c r="AM328" s="127"/>
      <c r="AN328" s="202"/>
    </row>
    <row r="329" spans="16:40" ht="15" customHeight="1">
      <c r="P329" s="136"/>
      <c r="Q329" s="157"/>
      <c r="R329" s="157"/>
      <c r="S329" s="193"/>
      <c r="AJ329" s="132"/>
      <c r="AK329" s="133"/>
      <c r="AL329" s="127"/>
      <c r="AM329" s="127"/>
      <c r="AN329" s="202"/>
    </row>
    <row r="330" spans="16:40" ht="15" customHeight="1">
      <c r="P330" s="136"/>
      <c r="Q330" s="157"/>
      <c r="R330" s="157"/>
      <c r="S330" s="193"/>
      <c r="AJ330" s="132"/>
      <c r="AK330" s="133"/>
      <c r="AL330" s="127"/>
      <c r="AM330" s="127"/>
      <c r="AN330" s="202"/>
    </row>
    <row r="331" spans="16:40" ht="15" customHeight="1">
      <c r="P331" s="136"/>
      <c r="Q331" s="157"/>
      <c r="R331" s="157"/>
      <c r="S331" s="193"/>
      <c r="AJ331" s="132"/>
      <c r="AK331" s="133"/>
      <c r="AL331" s="127"/>
      <c r="AM331" s="127"/>
      <c r="AN331" s="202"/>
    </row>
    <row r="332" spans="16:40" ht="15" customHeight="1">
      <c r="P332" s="136"/>
      <c r="Q332" s="157"/>
      <c r="R332" s="157"/>
      <c r="S332" s="193"/>
      <c r="AJ332" s="132"/>
      <c r="AK332" s="133"/>
      <c r="AL332" s="127"/>
      <c r="AM332" s="127"/>
      <c r="AN332" s="202"/>
    </row>
    <row r="333" spans="16:40" ht="15" customHeight="1">
      <c r="P333" s="136"/>
      <c r="Q333" s="157"/>
      <c r="R333" s="157"/>
      <c r="S333" s="193"/>
      <c r="AJ333" s="132"/>
      <c r="AK333" s="133"/>
      <c r="AL333" s="127"/>
      <c r="AM333" s="127"/>
      <c r="AN333" s="202"/>
    </row>
    <row r="334" spans="16:40" ht="15" customHeight="1">
      <c r="P334" s="136"/>
      <c r="Q334" s="157"/>
      <c r="R334" s="157"/>
      <c r="S334" s="193"/>
      <c r="AJ334" s="132"/>
      <c r="AK334" s="133"/>
      <c r="AL334" s="127"/>
      <c r="AM334" s="127"/>
      <c r="AN334" s="202"/>
    </row>
    <row r="335" spans="16:40" ht="15" customHeight="1">
      <c r="P335" s="136"/>
      <c r="Q335" s="157"/>
      <c r="R335" s="157"/>
      <c r="S335" s="193"/>
      <c r="AJ335" s="132"/>
      <c r="AK335" s="133"/>
      <c r="AL335" s="127"/>
      <c r="AM335" s="127"/>
      <c r="AN335" s="202"/>
    </row>
    <row r="336" spans="16:40" ht="15" customHeight="1">
      <c r="P336" s="136"/>
      <c r="Q336" s="157"/>
      <c r="R336" s="157"/>
      <c r="S336" s="193"/>
      <c r="AJ336" s="132"/>
      <c r="AK336" s="133"/>
      <c r="AL336" s="127"/>
      <c r="AM336" s="127"/>
      <c r="AN336" s="202"/>
    </row>
    <row r="337" spans="16:40" ht="15" customHeight="1">
      <c r="P337" s="136"/>
      <c r="Q337" s="157"/>
      <c r="R337" s="157"/>
      <c r="S337" s="193"/>
      <c r="AJ337" s="132"/>
      <c r="AK337" s="133"/>
      <c r="AL337" s="127"/>
      <c r="AM337" s="127"/>
      <c r="AN337" s="202"/>
    </row>
    <row r="338" spans="16:40" ht="15" customHeight="1">
      <c r="P338" s="136"/>
      <c r="Q338" s="157"/>
      <c r="R338" s="157"/>
      <c r="S338" s="193"/>
      <c r="AJ338" s="132"/>
      <c r="AK338" s="133"/>
      <c r="AL338" s="127"/>
      <c r="AM338" s="127"/>
      <c r="AN338" s="202"/>
    </row>
    <row r="339" spans="16:40" ht="15" customHeight="1">
      <c r="P339" s="136"/>
      <c r="Q339" s="157"/>
      <c r="R339" s="157"/>
      <c r="S339" s="193"/>
      <c r="AJ339" s="132"/>
      <c r="AK339" s="133"/>
      <c r="AL339" s="127"/>
      <c r="AM339" s="127"/>
      <c r="AN339" s="202"/>
    </row>
    <row r="340" spans="16:40" ht="15" customHeight="1">
      <c r="P340" s="136"/>
      <c r="Q340" s="157"/>
      <c r="R340" s="157"/>
      <c r="S340" s="193"/>
      <c r="AJ340" s="132"/>
      <c r="AK340" s="133"/>
      <c r="AL340" s="127"/>
      <c r="AM340" s="127"/>
      <c r="AN340" s="202"/>
    </row>
    <row r="341" spans="16:40" ht="15" customHeight="1">
      <c r="P341" s="136"/>
      <c r="Q341" s="157"/>
      <c r="R341" s="157"/>
      <c r="S341" s="193"/>
      <c r="AJ341" s="132"/>
      <c r="AK341" s="133"/>
      <c r="AL341" s="127"/>
      <c r="AM341" s="127"/>
      <c r="AN341" s="202"/>
    </row>
    <row r="342" spans="16:40" ht="15" customHeight="1">
      <c r="P342" s="136"/>
      <c r="Q342" s="157"/>
      <c r="R342" s="157"/>
      <c r="S342" s="193"/>
      <c r="AJ342" s="132"/>
      <c r="AK342" s="133"/>
      <c r="AL342" s="127"/>
      <c r="AM342" s="127"/>
      <c r="AN342" s="202"/>
    </row>
    <row r="343" spans="16:40" ht="15" customHeight="1">
      <c r="P343" s="136"/>
      <c r="Q343" s="157"/>
      <c r="R343" s="157"/>
      <c r="S343" s="193"/>
      <c r="AJ343" s="132"/>
      <c r="AK343" s="133"/>
      <c r="AL343" s="127"/>
      <c r="AM343" s="127"/>
      <c r="AN343" s="202"/>
    </row>
    <row r="344" spans="16:40" ht="15" customHeight="1">
      <c r="P344" s="136"/>
      <c r="Q344" s="157"/>
      <c r="R344" s="157"/>
      <c r="S344" s="193"/>
      <c r="AJ344" s="132"/>
      <c r="AK344" s="133"/>
      <c r="AL344" s="127"/>
      <c r="AM344" s="127"/>
      <c r="AN344" s="202"/>
    </row>
    <row r="345" spans="16:40" ht="15" customHeight="1">
      <c r="P345" s="136"/>
      <c r="Q345" s="157"/>
      <c r="R345" s="157"/>
      <c r="S345" s="193"/>
      <c r="AJ345" s="132"/>
      <c r="AK345" s="133"/>
      <c r="AL345" s="127"/>
      <c r="AM345" s="127"/>
      <c r="AN345" s="202"/>
    </row>
    <row r="346" spans="16:40" ht="15" customHeight="1">
      <c r="P346" s="136"/>
      <c r="Q346" s="157"/>
      <c r="R346" s="157"/>
      <c r="S346" s="193"/>
      <c r="AJ346" s="132"/>
      <c r="AK346" s="133"/>
      <c r="AL346" s="127"/>
      <c r="AM346" s="127"/>
      <c r="AN346" s="202"/>
    </row>
    <row r="347" spans="16:40" ht="15" customHeight="1">
      <c r="P347" s="136"/>
      <c r="Q347" s="157"/>
      <c r="R347" s="157"/>
      <c r="S347" s="193"/>
      <c r="AJ347" s="132"/>
      <c r="AK347" s="133"/>
      <c r="AL347" s="127"/>
      <c r="AM347" s="127"/>
      <c r="AN347" s="202"/>
    </row>
    <row r="348" spans="16:40" ht="15" customHeight="1">
      <c r="P348" s="136"/>
      <c r="Q348" s="157"/>
      <c r="R348" s="157"/>
      <c r="S348" s="193"/>
      <c r="AJ348" s="132"/>
      <c r="AK348" s="133"/>
      <c r="AL348" s="127"/>
      <c r="AM348" s="127"/>
      <c r="AN348" s="202"/>
    </row>
    <row r="349" spans="16:40" ht="15" customHeight="1">
      <c r="P349" s="136"/>
      <c r="Q349" s="157"/>
      <c r="R349" s="157"/>
      <c r="S349" s="193"/>
      <c r="AJ349" s="132"/>
      <c r="AK349" s="133"/>
      <c r="AL349" s="127"/>
      <c r="AM349" s="127"/>
      <c r="AN349" s="202"/>
    </row>
    <row r="350" spans="16:40" ht="15" customHeight="1">
      <c r="P350" s="136"/>
      <c r="Q350" s="157"/>
      <c r="R350" s="157"/>
      <c r="S350" s="193"/>
      <c r="AJ350" s="132"/>
      <c r="AK350" s="133"/>
      <c r="AL350" s="127"/>
      <c r="AM350" s="127"/>
      <c r="AN350" s="202"/>
    </row>
    <row r="351" spans="16:40" ht="15" customHeight="1">
      <c r="P351" s="136"/>
      <c r="Q351" s="157"/>
      <c r="R351" s="157"/>
      <c r="S351" s="193"/>
      <c r="AJ351" s="132"/>
      <c r="AK351" s="133"/>
      <c r="AL351" s="127"/>
      <c r="AM351" s="127"/>
      <c r="AN351" s="202"/>
    </row>
    <row r="352" spans="16:40" ht="15" customHeight="1">
      <c r="P352" s="136"/>
      <c r="Q352" s="157"/>
      <c r="R352" s="157"/>
      <c r="S352" s="193"/>
      <c r="AJ352" s="132"/>
      <c r="AK352" s="133"/>
      <c r="AL352" s="127"/>
      <c r="AM352" s="127"/>
      <c r="AN352" s="202"/>
    </row>
    <row r="353" spans="16:40" ht="15" customHeight="1">
      <c r="P353" s="136"/>
      <c r="Q353" s="157"/>
      <c r="R353" s="157"/>
      <c r="S353" s="193"/>
      <c r="AJ353" s="132"/>
      <c r="AK353" s="133"/>
      <c r="AL353" s="127"/>
      <c r="AM353" s="127"/>
      <c r="AN353" s="202"/>
    </row>
    <row r="354" spans="16:40" ht="15" customHeight="1">
      <c r="P354" s="136"/>
      <c r="Q354" s="157"/>
      <c r="R354" s="157"/>
      <c r="S354" s="193"/>
      <c r="AJ354" s="132"/>
      <c r="AK354" s="133"/>
      <c r="AL354" s="127"/>
      <c r="AM354" s="127"/>
      <c r="AN354" s="202"/>
    </row>
    <row r="355" spans="16:40" ht="15" customHeight="1">
      <c r="P355" s="136"/>
      <c r="Q355" s="157"/>
      <c r="R355" s="157"/>
      <c r="S355" s="193"/>
      <c r="AJ355" s="132"/>
      <c r="AK355" s="133"/>
      <c r="AL355" s="127"/>
      <c r="AM355" s="127"/>
      <c r="AN355" s="202"/>
    </row>
    <row r="356" spans="16:40" ht="15" customHeight="1">
      <c r="P356" s="136"/>
      <c r="Q356" s="157"/>
      <c r="R356" s="157"/>
      <c r="S356" s="193"/>
      <c r="AJ356" s="132"/>
      <c r="AK356" s="133"/>
      <c r="AL356" s="127"/>
      <c r="AM356" s="127"/>
      <c r="AN356" s="202"/>
    </row>
    <row r="357" spans="16:40" ht="15" customHeight="1">
      <c r="P357" s="136"/>
      <c r="Q357" s="157"/>
      <c r="R357" s="157"/>
      <c r="S357" s="193"/>
      <c r="AJ357" s="132"/>
      <c r="AK357" s="133"/>
      <c r="AL357" s="127"/>
      <c r="AM357" s="127"/>
      <c r="AN357" s="202"/>
    </row>
    <row r="358" spans="16:40" ht="15" customHeight="1">
      <c r="P358" s="136"/>
      <c r="Q358" s="157"/>
      <c r="R358" s="157"/>
      <c r="S358" s="193"/>
      <c r="AJ358" s="132"/>
      <c r="AK358" s="133"/>
      <c r="AL358" s="127"/>
      <c r="AM358" s="127"/>
      <c r="AN358" s="202"/>
    </row>
    <row r="359" spans="16:40" ht="15" customHeight="1">
      <c r="P359" s="136"/>
      <c r="Q359" s="157"/>
      <c r="R359" s="157"/>
      <c r="S359" s="193"/>
      <c r="AJ359" s="132"/>
      <c r="AK359" s="133"/>
      <c r="AL359" s="127"/>
      <c r="AM359" s="127"/>
      <c r="AN359" s="202"/>
    </row>
    <row r="360" spans="16:40" ht="15" customHeight="1">
      <c r="P360" s="136"/>
      <c r="Q360" s="157"/>
      <c r="R360" s="157"/>
      <c r="S360" s="193"/>
      <c r="AJ360" s="132"/>
      <c r="AK360" s="133"/>
      <c r="AL360" s="127"/>
      <c r="AM360" s="127"/>
      <c r="AN360" s="202"/>
    </row>
    <row r="361" spans="16:40" ht="15" customHeight="1">
      <c r="P361" s="136"/>
      <c r="Q361" s="157"/>
      <c r="R361" s="157"/>
      <c r="S361" s="193"/>
      <c r="AJ361" s="132"/>
      <c r="AK361" s="133"/>
      <c r="AL361" s="127"/>
      <c r="AM361" s="127"/>
      <c r="AN361" s="202"/>
    </row>
    <row r="362" spans="16:40" ht="15" customHeight="1">
      <c r="P362" s="136"/>
      <c r="Q362" s="157"/>
      <c r="R362" s="157"/>
      <c r="S362" s="193"/>
      <c r="AJ362" s="132"/>
      <c r="AK362" s="133"/>
      <c r="AL362" s="127"/>
      <c r="AM362" s="127"/>
      <c r="AN362" s="202"/>
    </row>
    <row r="363" spans="16:40" ht="15" customHeight="1">
      <c r="P363" s="136"/>
      <c r="Q363" s="157"/>
      <c r="R363" s="157"/>
      <c r="S363" s="193"/>
      <c r="AJ363" s="132"/>
      <c r="AK363" s="133"/>
      <c r="AL363" s="127"/>
      <c r="AM363" s="127"/>
      <c r="AN363" s="202"/>
    </row>
    <row r="364" spans="16:40" ht="15" customHeight="1">
      <c r="P364" s="136"/>
      <c r="Q364" s="157"/>
      <c r="R364" s="157"/>
      <c r="S364" s="193"/>
      <c r="AJ364" s="132"/>
      <c r="AK364" s="133"/>
      <c r="AL364" s="127"/>
      <c r="AM364" s="127"/>
      <c r="AN364" s="202"/>
    </row>
    <row r="365" spans="16:40" ht="15" customHeight="1">
      <c r="P365" s="136"/>
      <c r="Q365" s="157"/>
      <c r="R365" s="157"/>
      <c r="S365" s="193"/>
      <c r="AJ365" s="132"/>
      <c r="AK365" s="133"/>
      <c r="AL365" s="127"/>
      <c r="AM365" s="127"/>
      <c r="AN365" s="202"/>
    </row>
    <row r="366" spans="16:40" ht="15" customHeight="1">
      <c r="P366" s="136"/>
      <c r="Q366" s="157"/>
      <c r="R366" s="157"/>
      <c r="S366" s="193"/>
      <c r="AJ366" s="132"/>
      <c r="AK366" s="133"/>
      <c r="AL366" s="127"/>
      <c r="AM366" s="127"/>
      <c r="AN366" s="202"/>
    </row>
    <row r="367" spans="16:40" ht="15" customHeight="1">
      <c r="P367" s="136"/>
      <c r="Q367" s="157"/>
      <c r="R367" s="157"/>
      <c r="S367" s="193"/>
      <c r="AJ367" s="132"/>
      <c r="AK367" s="133"/>
      <c r="AL367" s="127"/>
      <c r="AM367" s="127"/>
      <c r="AN367" s="202"/>
    </row>
    <row r="368" spans="16:40" ht="15" customHeight="1">
      <c r="P368" s="136"/>
      <c r="Q368" s="157"/>
      <c r="R368" s="157"/>
      <c r="S368" s="193"/>
      <c r="AJ368" s="132"/>
      <c r="AK368" s="133"/>
      <c r="AL368" s="127"/>
      <c r="AM368" s="127"/>
      <c r="AN368" s="202"/>
    </row>
    <row r="369" spans="16:40" ht="15" customHeight="1">
      <c r="P369" s="136"/>
      <c r="Q369" s="157"/>
      <c r="R369" s="157"/>
      <c r="S369" s="193"/>
      <c r="AJ369" s="132"/>
      <c r="AK369" s="133"/>
      <c r="AL369" s="127"/>
      <c r="AM369" s="127"/>
      <c r="AN369" s="202"/>
    </row>
    <row r="370" spans="16:40" ht="15" customHeight="1">
      <c r="P370" s="136"/>
      <c r="Q370" s="157"/>
      <c r="R370" s="157"/>
      <c r="S370" s="193"/>
      <c r="AJ370" s="132"/>
      <c r="AK370" s="133"/>
      <c r="AL370" s="127"/>
      <c r="AM370" s="127"/>
      <c r="AN370" s="202"/>
    </row>
    <row r="371" spans="16:40" ht="15" customHeight="1">
      <c r="P371" s="136"/>
      <c r="Q371" s="157"/>
      <c r="R371" s="157"/>
      <c r="S371" s="193"/>
      <c r="AJ371" s="132"/>
      <c r="AK371" s="133"/>
      <c r="AL371" s="127"/>
      <c r="AM371" s="127"/>
      <c r="AN371" s="202"/>
    </row>
    <row r="372" spans="16:40" ht="15" customHeight="1">
      <c r="P372" s="136"/>
      <c r="Q372" s="157"/>
      <c r="R372" s="157"/>
      <c r="S372" s="193"/>
      <c r="AJ372" s="132"/>
      <c r="AK372" s="133"/>
      <c r="AL372" s="127"/>
      <c r="AM372" s="127"/>
      <c r="AN372" s="202"/>
    </row>
    <row r="373" spans="16:40" ht="15" customHeight="1">
      <c r="P373" s="136"/>
      <c r="Q373" s="157"/>
      <c r="R373" s="157"/>
      <c r="S373" s="193"/>
      <c r="AJ373" s="132"/>
      <c r="AK373" s="133"/>
      <c r="AL373" s="127"/>
      <c r="AM373" s="127"/>
      <c r="AN373" s="202"/>
    </row>
    <row r="374" spans="16:40" ht="15" customHeight="1">
      <c r="P374" s="136"/>
      <c r="Q374" s="157"/>
      <c r="R374" s="157"/>
      <c r="S374" s="193"/>
      <c r="AJ374" s="132"/>
      <c r="AK374" s="133"/>
      <c r="AL374" s="127"/>
      <c r="AM374" s="127"/>
      <c r="AN374" s="202"/>
    </row>
    <row r="375" spans="16:40" ht="15" customHeight="1">
      <c r="P375" s="136"/>
      <c r="Q375" s="157"/>
      <c r="R375" s="157"/>
      <c r="S375" s="193"/>
      <c r="AJ375" s="132"/>
      <c r="AK375" s="133"/>
      <c r="AL375" s="127"/>
      <c r="AM375" s="127"/>
      <c r="AN375" s="202"/>
    </row>
    <row r="376" spans="16:40" ht="15" customHeight="1">
      <c r="P376" s="136"/>
      <c r="Q376" s="157"/>
      <c r="R376" s="157"/>
      <c r="S376" s="193"/>
      <c r="AJ376" s="132"/>
      <c r="AK376" s="133"/>
      <c r="AL376" s="127"/>
      <c r="AM376" s="127"/>
      <c r="AN376" s="202"/>
    </row>
    <row r="377" spans="16:40" ht="15" customHeight="1">
      <c r="P377" s="136"/>
      <c r="Q377" s="157"/>
      <c r="R377" s="157"/>
      <c r="S377" s="193"/>
      <c r="AJ377" s="132"/>
      <c r="AK377" s="133"/>
      <c r="AL377" s="127"/>
      <c r="AM377" s="127"/>
      <c r="AN377" s="202"/>
    </row>
    <row r="378" spans="16:40" ht="15" customHeight="1">
      <c r="P378" s="136"/>
      <c r="Q378" s="157"/>
      <c r="R378" s="157"/>
      <c r="S378" s="193"/>
      <c r="AJ378" s="132"/>
      <c r="AK378" s="133"/>
      <c r="AL378" s="127"/>
      <c r="AM378" s="127"/>
      <c r="AN378" s="202"/>
    </row>
    <row r="379" spans="16:40" ht="15" customHeight="1">
      <c r="P379" s="136"/>
      <c r="Q379" s="157"/>
      <c r="R379" s="157"/>
      <c r="S379" s="193"/>
      <c r="AJ379" s="132"/>
      <c r="AK379" s="133"/>
      <c r="AL379" s="127"/>
      <c r="AM379" s="127"/>
      <c r="AN379" s="202"/>
    </row>
    <row r="380" spans="16:40" ht="15" customHeight="1">
      <c r="P380" s="136"/>
      <c r="Q380" s="157"/>
      <c r="R380" s="157"/>
      <c r="S380" s="193"/>
      <c r="AJ380" s="132"/>
      <c r="AK380" s="133"/>
      <c r="AL380" s="127"/>
      <c r="AM380" s="127"/>
      <c r="AN380" s="202"/>
    </row>
    <row r="381" spans="16:40" ht="15" customHeight="1">
      <c r="P381" s="136"/>
      <c r="Q381" s="157"/>
      <c r="R381" s="157"/>
      <c r="S381" s="193"/>
      <c r="AJ381" s="132"/>
      <c r="AK381" s="133"/>
      <c r="AL381" s="127"/>
      <c r="AM381" s="127"/>
      <c r="AN381" s="202"/>
    </row>
    <row r="382" spans="16:40" ht="15" customHeight="1">
      <c r="P382" s="136"/>
      <c r="Q382" s="157"/>
      <c r="R382" s="157"/>
      <c r="S382" s="193"/>
      <c r="AJ382" s="132"/>
      <c r="AK382" s="133"/>
      <c r="AL382" s="127"/>
      <c r="AM382" s="127"/>
      <c r="AN382" s="202"/>
    </row>
    <row r="383" spans="16:40" ht="15" customHeight="1">
      <c r="P383" s="136"/>
      <c r="Q383" s="157"/>
      <c r="R383" s="157"/>
      <c r="S383" s="193"/>
      <c r="AJ383" s="132"/>
      <c r="AK383" s="133"/>
      <c r="AL383" s="127"/>
      <c r="AM383" s="127"/>
      <c r="AN383" s="202"/>
    </row>
    <row r="384" spans="16:40" ht="15" customHeight="1">
      <c r="P384" s="136"/>
      <c r="Q384" s="157"/>
      <c r="R384" s="157"/>
      <c r="S384" s="193"/>
      <c r="AJ384" s="132"/>
      <c r="AK384" s="133"/>
      <c r="AL384" s="127"/>
      <c r="AM384" s="127"/>
      <c r="AN384" s="202"/>
    </row>
    <row r="385" spans="16:40" ht="15" customHeight="1">
      <c r="P385" s="136"/>
      <c r="Q385" s="157"/>
      <c r="R385" s="157"/>
      <c r="S385" s="193"/>
      <c r="AJ385" s="132"/>
      <c r="AK385" s="133"/>
      <c r="AL385" s="127"/>
      <c r="AM385" s="127"/>
      <c r="AN385" s="202"/>
    </row>
    <row r="386" spans="16:40" ht="15" customHeight="1">
      <c r="P386" s="136"/>
      <c r="Q386" s="157"/>
      <c r="R386" s="157"/>
      <c r="S386" s="193"/>
      <c r="AJ386" s="132"/>
      <c r="AK386" s="133"/>
      <c r="AL386" s="127"/>
      <c r="AM386" s="127"/>
      <c r="AN386" s="202"/>
    </row>
    <row r="387" spans="16:40" ht="15" customHeight="1">
      <c r="P387" s="136"/>
      <c r="Q387" s="157"/>
      <c r="R387" s="157"/>
      <c r="S387" s="193"/>
      <c r="AJ387" s="132"/>
      <c r="AK387" s="133"/>
      <c r="AL387" s="127"/>
      <c r="AM387" s="127"/>
      <c r="AN387" s="202"/>
    </row>
    <row r="388" spans="16:40" ht="15" customHeight="1">
      <c r="P388" s="136"/>
      <c r="Q388" s="157"/>
      <c r="R388" s="157"/>
      <c r="S388" s="193"/>
      <c r="AJ388" s="132"/>
      <c r="AK388" s="133"/>
      <c r="AL388" s="127"/>
      <c r="AM388" s="127"/>
      <c r="AN388" s="202"/>
    </row>
    <row r="389" spans="16:40" ht="15" customHeight="1">
      <c r="P389" s="136"/>
      <c r="Q389" s="157"/>
      <c r="R389" s="157"/>
      <c r="S389" s="193"/>
      <c r="AJ389" s="132"/>
      <c r="AK389" s="133"/>
      <c r="AL389" s="127"/>
      <c r="AM389" s="127"/>
      <c r="AN389" s="202"/>
    </row>
    <row r="390" spans="16:40" ht="15" customHeight="1">
      <c r="P390" s="136"/>
      <c r="Q390" s="157"/>
      <c r="R390" s="157"/>
      <c r="S390" s="193"/>
      <c r="AJ390" s="132"/>
      <c r="AK390" s="133"/>
      <c r="AL390" s="127"/>
      <c r="AM390" s="127"/>
      <c r="AN390" s="202"/>
    </row>
    <row r="391" spans="16:40" ht="15" customHeight="1">
      <c r="P391" s="136"/>
      <c r="Q391" s="157"/>
      <c r="R391" s="157"/>
      <c r="S391" s="193"/>
      <c r="AJ391" s="132"/>
      <c r="AK391" s="133"/>
      <c r="AL391" s="127"/>
      <c r="AM391" s="127"/>
      <c r="AN391" s="202"/>
    </row>
    <row r="392" spans="16:40" ht="15" customHeight="1">
      <c r="P392" s="136"/>
      <c r="Q392" s="157"/>
      <c r="R392" s="157"/>
      <c r="S392" s="193"/>
      <c r="AJ392" s="132"/>
      <c r="AK392" s="133"/>
      <c r="AL392" s="127"/>
      <c r="AM392" s="127"/>
      <c r="AN392" s="202"/>
    </row>
    <row r="393" spans="16:40" ht="15" customHeight="1">
      <c r="P393" s="136"/>
      <c r="Q393" s="157"/>
      <c r="R393" s="157"/>
      <c r="S393" s="193"/>
      <c r="AJ393" s="132"/>
      <c r="AK393" s="133"/>
      <c r="AL393" s="127"/>
      <c r="AM393" s="127"/>
      <c r="AN393" s="202"/>
    </row>
    <row r="394" spans="16:40" ht="15" customHeight="1">
      <c r="P394" s="136"/>
      <c r="Q394" s="157"/>
      <c r="R394" s="157"/>
      <c r="S394" s="193"/>
      <c r="AJ394" s="132"/>
      <c r="AK394" s="133"/>
      <c r="AL394" s="127"/>
      <c r="AM394" s="127"/>
      <c r="AN394" s="202"/>
    </row>
    <row r="395" spans="16:40" ht="15" customHeight="1">
      <c r="P395" s="136"/>
      <c r="Q395" s="157"/>
      <c r="R395" s="157"/>
      <c r="S395" s="193"/>
      <c r="AJ395" s="132"/>
      <c r="AK395" s="133"/>
      <c r="AL395" s="127"/>
      <c r="AM395" s="127"/>
      <c r="AN395" s="202"/>
    </row>
    <row r="396" spans="16:40" ht="15" customHeight="1">
      <c r="P396" s="136"/>
      <c r="Q396" s="157"/>
      <c r="R396" s="157"/>
      <c r="S396" s="193"/>
      <c r="AJ396" s="132"/>
      <c r="AK396" s="133"/>
      <c r="AL396" s="127"/>
      <c r="AM396" s="127"/>
      <c r="AN396" s="202"/>
    </row>
    <row r="397" spans="16:40" ht="15" customHeight="1">
      <c r="P397" s="136"/>
      <c r="Q397" s="157"/>
      <c r="R397" s="157"/>
      <c r="S397" s="193"/>
      <c r="AJ397" s="132"/>
      <c r="AK397" s="133"/>
      <c r="AL397" s="127"/>
      <c r="AM397" s="127"/>
      <c r="AN397" s="202"/>
    </row>
    <row r="398" spans="16:40" ht="15" customHeight="1">
      <c r="P398" s="136"/>
      <c r="Q398" s="157"/>
      <c r="R398" s="157"/>
      <c r="S398" s="193"/>
      <c r="AJ398" s="132"/>
      <c r="AK398" s="133"/>
      <c r="AL398" s="127"/>
      <c r="AM398" s="127"/>
      <c r="AN398" s="202"/>
    </row>
    <row r="399" spans="16:40" ht="15" customHeight="1">
      <c r="P399" s="136"/>
      <c r="Q399" s="157"/>
      <c r="R399" s="157"/>
      <c r="S399" s="193"/>
      <c r="AJ399" s="132"/>
      <c r="AK399" s="133"/>
      <c r="AL399" s="127"/>
      <c r="AM399" s="127"/>
      <c r="AN399" s="202"/>
    </row>
    <row r="400" spans="16:40" ht="15" customHeight="1">
      <c r="P400" s="136"/>
      <c r="Q400" s="157"/>
      <c r="R400" s="157"/>
      <c r="S400" s="193"/>
      <c r="AJ400" s="132"/>
      <c r="AK400" s="133"/>
      <c r="AL400" s="127"/>
      <c r="AM400" s="127"/>
      <c r="AN400" s="202"/>
    </row>
    <row r="401" spans="16:40" ht="15" customHeight="1">
      <c r="P401" s="136"/>
      <c r="Q401" s="157"/>
      <c r="R401" s="157"/>
      <c r="S401" s="193"/>
      <c r="AJ401" s="132"/>
      <c r="AK401" s="133"/>
      <c r="AL401" s="127"/>
      <c r="AM401" s="127"/>
      <c r="AN401" s="202"/>
    </row>
    <row r="402" spans="16:40" ht="15" customHeight="1">
      <c r="P402" s="136"/>
      <c r="Q402" s="157"/>
      <c r="R402" s="157"/>
      <c r="S402" s="193"/>
      <c r="AJ402" s="132"/>
      <c r="AK402" s="133"/>
      <c r="AL402" s="127"/>
      <c r="AM402" s="127"/>
      <c r="AN402" s="202"/>
    </row>
    <row r="403" spans="16:40" ht="15" customHeight="1">
      <c r="P403" s="136"/>
      <c r="Q403" s="157"/>
      <c r="R403" s="157"/>
      <c r="S403" s="193"/>
      <c r="AJ403" s="132"/>
      <c r="AK403" s="133"/>
      <c r="AL403" s="127"/>
      <c r="AM403" s="127"/>
      <c r="AN403" s="202"/>
    </row>
    <row r="404" spans="16:40" ht="15" customHeight="1">
      <c r="P404" s="136"/>
      <c r="Q404" s="157"/>
      <c r="R404" s="157"/>
      <c r="S404" s="193"/>
      <c r="AJ404" s="132"/>
      <c r="AK404" s="133"/>
      <c r="AL404" s="127"/>
      <c r="AM404" s="127"/>
      <c r="AN404" s="202"/>
    </row>
    <row r="405" spans="16:40" ht="15" customHeight="1">
      <c r="P405" s="136"/>
      <c r="Q405" s="157"/>
      <c r="R405" s="157"/>
      <c r="S405" s="193"/>
      <c r="AJ405" s="132"/>
      <c r="AK405" s="133"/>
      <c r="AL405" s="127"/>
      <c r="AM405" s="127"/>
      <c r="AN405" s="202"/>
    </row>
    <row r="406" spans="16:40" ht="15" customHeight="1">
      <c r="P406" s="136"/>
      <c r="Q406" s="157"/>
      <c r="R406" s="157"/>
      <c r="S406" s="193"/>
      <c r="AJ406" s="132"/>
      <c r="AK406" s="133"/>
      <c r="AL406" s="127"/>
      <c r="AM406" s="127"/>
      <c r="AN406" s="202"/>
    </row>
    <row r="407" spans="16:40" ht="15" customHeight="1">
      <c r="P407" s="136"/>
      <c r="Q407" s="157"/>
      <c r="R407" s="157"/>
      <c r="S407" s="193"/>
      <c r="AJ407" s="132"/>
      <c r="AK407" s="133"/>
      <c r="AL407" s="127"/>
      <c r="AM407" s="127"/>
      <c r="AN407" s="202"/>
    </row>
    <row r="408" spans="16:40" ht="15" customHeight="1">
      <c r="P408" s="136"/>
      <c r="Q408" s="157"/>
      <c r="R408" s="157"/>
      <c r="S408" s="193"/>
      <c r="AJ408" s="132"/>
      <c r="AK408" s="133"/>
      <c r="AL408" s="127"/>
      <c r="AM408" s="127"/>
      <c r="AN408" s="202"/>
    </row>
    <row r="409" spans="16:40" ht="15" customHeight="1">
      <c r="P409" s="136"/>
      <c r="Q409" s="157"/>
      <c r="R409" s="157"/>
      <c r="S409" s="193"/>
      <c r="AJ409" s="132"/>
      <c r="AK409" s="133"/>
      <c r="AL409" s="127"/>
      <c r="AM409" s="127"/>
      <c r="AN409" s="202"/>
    </row>
    <row r="410" spans="16:40" ht="15" customHeight="1">
      <c r="P410" s="136"/>
      <c r="Q410" s="157"/>
      <c r="R410" s="157"/>
      <c r="S410" s="193"/>
      <c r="AJ410" s="132"/>
      <c r="AK410" s="133"/>
      <c r="AL410" s="127"/>
      <c r="AM410" s="127"/>
      <c r="AN410" s="202"/>
    </row>
    <row r="411" spans="16:40" ht="15" customHeight="1">
      <c r="P411" s="136"/>
      <c r="Q411" s="157"/>
      <c r="R411" s="157"/>
      <c r="S411" s="193"/>
      <c r="AJ411" s="132"/>
      <c r="AK411" s="133"/>
      <c r="AL411" s="127"/>
      <c r="AM411" s="127"/>
      <c r="AN411" s="202"/>
    </row>
    <row r="412" spans="16:40" ht="15" customHeight="1">
      <c r="P412" s="136"/>
      <c r="Q412" s="157"/>
      <c r="R412" s="157"/>
      <c r="S412" s="193"/>
      <c r="AJ412" s="132"/>
      <c r="AK412" s="133"/>
      <c r="AL412" s="127"/>
      <c r="AM412" s="127"/>
      <c r="AN412" s="202"/>
    </row>
    <row r="413" spans="16:40" ht="15" customHeight="1">
      <c r="P413" s="136"/>
      <c r="Q413" s="157"/>
      <c r="R413" s="157"/>
      <c r="S413" s="193"/>
      <c r="AJ413" s="132"/>
      <c r="AK413" s="133"/>
      <c r="AL413" s="127"/>
      <c r="AM413" s="127"/>
      <c r="AN413" s="202"/>
    </row>
    <row r="414" spans="16:40" ht="15" customHeight="1">
      <c r="P414" s="136"/>
      <c r="Q414" s="157"/>
      <c r="R414" s="157"/>
      <c r="S414" s="193"/>
      <c r="AJ414" s="132"/>
      <c r="AK414" s="133"/>
      <c r="AL414" s="127"/>
      <c r="AM414" s="127"/>
      <c r="AN414" s="202"/>
    </row>
    <row r="415" spans="16:40" ht="15" customHeight="1">
      <c r="P415" s="136"/>
      <c r="Q415" s="157"/>
      <c r="R415" s="157"/>
      <c r="S415" s="193"/>
      <c r="AJ415" s="132"/>
      <c r="AK415" s="133"/>
      <c r="AL415" s="127"/>
      <c r="AM415" s="127"/>
      <c r="AN415" s="202"/>
    </row>
    <row r="416" spans="16:40" ht="15" customHeight="1">
      <c r="P416" s="136"/>
      <c r="Q416" s="157"/>
      <c r="R416" s="157"/>
      <c r="S416" s="193"/>
      <c r="AJ416" s="132"/>
      <c r="AK416" s="133"/>
      <c r="AL416" s="127"/>
      <c r="AM416" s="127"/>
      <c r="AN416" s="202"/>
    </row>
    <row r="417" spans="16:40" ht="15" customHeight="1">
      <c r="P417" s="136"/>
      <c r="Q417" s="157"/>
      <c r="R417" s="157"/>
      <c r="S417" s="193"/>
      <c r="AJ417" s="132"/>
      <c r="AK417" s="133"/>
      <c r="AL417" s="127"/>
      <c r="AM417" s="127"/>
      <c r="AN417" s="202"/>
    </row>
    <row r="418" spans="16:40" ht="15" customHeight="1">
      <c r="P418" s="136"/>
      <c r="Q418" s="157"/>
      <c r="R418" s="157"/>
      <c r="S418" s="193"/>
      <c r="AJ418" s="132"/>
      <c r="AK418" s="133"/>
      <c r="AL418" s="127"/>
      <c r="AM418" s="127"/>
      <c r="AN418" s="202"/>
    </row>
    <row r="419" spans="16:40" ht="15" customHeight="1">
      <c r="P419" s="136"/>
      <c r="Q419" s="157"/>
      <c r="R419" s="157"/>
      <c r="S419" s="193"/>
      <c r="AJ419" s="132"/>
      <c r="AK419" s="133"/>
      <c r="AL419" s="127"/>
      <c r="AM419" s="127"/>
      <c r="AN419" s="202"/>
    </row>
    <row r="420" spans="16:40" ht="15" customHeight="1">
      <c r="P420" s="136"/>
      <c r="Q420" s="157"/>
      <c r="R420" s="157"/>
      <c r="S420" s="193"/>
      <c r="AJ420" s="132"/>
      <c r="AK420" s="133"/>
      <c r="AL420" s="127"/>
      <c r="AM420" s="127"/>
      <c r="AN420" s="202"/>
    </row>
    <row r="421" spans="16:40" ht="15" customHeight="1">
      <c r="P421" s="136"/>
      <c r="Q421" s="157"/>
      <c r="R421" s="157"/>
      <c r="S421" s="193"/>
      <c r="AJ421" s="132"/>
      <c r="AK421" s="133"/>
      <c r="AL421" s="127"/>
      <c r="AM421" s="127"/>
      <c r="AN421" s="202"/>
    </row>
    <row r="422" spans="16:40" ht="15" customHeight="1">
      <c r="P422" s="136"/>
      <c r="Q422" s="157"/>
      <c r="R422" s="157"/>
      <c r="S422" s="193"/>
      <c r="AJ422" s="132"/>
      <c r="AK422" s="133"/>
      <c r="AL422" s="127"/>
      <c r="AM422" s="127"/>
      <c r="AN422" s="202"/>
    </row>
    <row r="423" spans="16:40" ht="15" customHeight="1">
      <c r="P423" s="136"/>
      <c r="Q423" s="157"/>
      <c r="R423" s="157"/>
      <c r="S423" s="193"/>
      <c r="AJ423" s="132"/>
      <c r="AK423" s="133"/>
      <c r="AL423" s="127"/>
      <c r="AM423" s="127"/>
      <c r="AN423" s="202"/>
    </row>
    <row r="424" spans="16:40" ht="15" customHeight="1">
      <c r="P424" s="136"/>
      <c r="Q424" s="157"/>
      <c r="R424" s="157"/>
      <c r="S424" s="193"/>
      <c r="AJ424" s="132"/>
      <c r="AK424" s="133"/>
      <c r="AL424" s="127"/>
      <c r="AM424" s="127"/>
      <c r="AN424" s="202"/>
    </row>
    <row r="425" spans="16:40" ht="15" customHeight="1">
      <c r="P425" s="136"/>
      <c r="Q425" s="157"/>
      <c r="R425" s="157"/>
      <c r="S425" s="193"/>
      <c r="AJ425" s="132"/>
      <c r="AK425" s="133"/>
      <c r="AL425" s="127"/>
      <c r="AM425" s="127"/>
      <c r="AN425" s="202"/>
    </row>
    <row r="426" spans="16:40" ht="15" customHeight="1">
      <c r="P426" s="136"/>
      <c r="Q426" s="157"/>
      <c r="R426" s="157"/>
      <c r="S426" s="193"/>
      <c r="AJ426" s="132"/>
      <c r="AK426" s="133"/>
      <c r="AL426" s="127"/>
      <c r="AM426" s="127"/>
      <c r="AN426" s="202"/>
    </row>
    <row r="427" spans="16:40" ht="15" customHeight="1">
      <c r="P427" s="136"/>
      <c r="Q427" s="157"/>
      <c r="R427" s="157"/>
      <c r="S427" s="193"/>
      <c r="AJ427" s="132"/>
      <c r="AK427" s="133"/>
      <c r="AL427" s="127"/>
      <c r="AM427" s="127"/>
      <c r="AN427" s="202"/>
    </row>
    <row r="428" spans="16:40" ht="15" customHeight="1">
      <c r="P428" s="136"/>
      <c r="Q428" s="157"/>
      <c r="R428" s="157"/>
      <c r="S428" s="193"/>
      <c r="AJ428" s="132"/>
      <c r="AK428" s="133"/>
      <c r="AL428" s="127"/>
      <c r="AM428" s="127"/>
      <c r="AN428" s="202"/>
    </row>
    <row r="429" spans="16:40" ht="15" customHeight="1">
      <c r="P429" s="136"/>
      <c r="Q429" s="157"/>
      <c r="R429" s="157"/>
      <c r="S429" s="193"/>
      <c r="AJ429" s="132"/>
      <c r="AK429" s="133"/>
      <c r="AL429" s="127"/>
      <c r="AM429" s="127"/>
      <c r="AN429" s="202"/>
    </row>
    <row r="430" spans="16:40" ht="15" customHeight="1">
      <c r="P430" s="136"/>
      <c r="Q430" s="157"/>
      <c r="R430" s="157"/>
      <c r="S430" s="193"/>
      <c r="AJ430" s="132"/>
      <c r="AK430" s="133"/>
      <c r="AL430" s="127"/>
      <c r="AM430" s="127"/>
      <c r="AN430" s="202"/>
    </row>
    <row r="431" spans="16:40" ht="15" customHeight="1">
      <c r="P431" s="136"/>
      <c r="Q431" s="157"/>
      <c r="R431" s="157"/>
      <c r="S431" s="193"/>
      <c r="AJ431" s="132"/>
      <c r="AK431" s="133"/>
      <c r="AL431" s="127"/>
      <c r="AM431" s="127"/>
      <c r="AN431" s="202"/>
    </row>
    <row r="432" spans="16:40" ht="15" customHeight="1">
      <c r="P432" s="136"/>
      <c r="Q432" s="157"/>
      <c r="R432" s="157"/>
      <c r="S432" s="193"/>
      <c r="AJ432" s="132"/>
      <c r="AK432" s="133"/>
      <c r="AL432" s="127"/>
      <c r="AM432" s="127"/>
      <c r="AN432" s="202"/>
    </row>
    <row r="433" spans="16:40" ht="15" customHeight="1">
      <c r="P433" s="136"/>
      <c r="Q433" s="157"/>
      <c r="R433" s="157"/>
      <c r="S433" s="193"/>
      <c r="AJ433" s="132"/>
      <c r="AK433" s="133"/>
      <c r="AL433" s="127"/>
      <c r="AM433" s="127"/>
      <c r="AN433" s="202"/>
    </row>
    <row r="434" spans="16:40" ht="15" customHeight="1">
      <c r="P434" s="136"/>
      <c r="Q434" s="157"/>
      <c r="R434" s="157"/>
      <c r="S434" s="193"/>
      <c r="AJ434" s="132"/>
      <c r="AK434" s="133"/>
      <c r="AL434" s="127"/>
      <c r="AM434" s="127"/>
      <c r="AN434" s="202"/>
    </row>
    <row r="435" spans="16:40" ht="15" customHeight="1">
      <c r="P435" s="136"/>
      <c r="Q435" s="157"/>
      <c r="R435" s="157"/>
      <c r="S435" s="193"/>
      <c r="AJ435" s="132"/>
      <c r="AK435" s="133"/>
      <c r="AL435" s="127"/>
      <c r="AM435" s="127"/>
      <c r="AN435" s="202"/>
    </row>
    <row r="436" spans="16:40" ht="15" customHeight="1">
      <c r="P436" s="136"/>
      <c r="Q436" s="157"/>
      <c r="R436" s="157"/>
      <c r="S436" s="193"/>
      <c r="AJ436" s="132"/>
      <c r="AK436" s="133"/>
      <c r="AL436" s="127"/>
      <c r="AM436" s="127"/>
      <c r="AN436" s="202"/>
    </row>
    <row r="437" spans="16:40" ht="15" customHeight="1">
      <c r="P437" s="136"/>
      <c r="Q437" s="157"/>
      <c r="R437" s="157"/>
      <c r="S437" s="193"/>
      <c r="AJ437" s="132"/>
      <c r="AK437" s="133"/>
      <c r="AL437" s="127"/>
      <c r="AM437" s="127"/>
      <c r="AN437" s="202"/>
    </row>
    <row r="438" spans="16:40" ht="15" customHeight="1">
      <c r="P438" s="136"/>
      <c r="Q438" s="157"/>
      <c r="R438" s="157"/>
      <c r="S438" s="193"/>
      <c r="AJ438" s="132"/>
      <c r="AK438" s="133"/>
      <c r="AL438" s="127"/>
      <c r="AM438" s="127"/>
      <c r="AN438" s="202"/>
    </row>
    <row r="439" spans="16:40" ht="15" customHeight="1">
      <c r="P439" s="136"/>
      <c r="Q439" s="157"/>
      <c r="R439" s="157"/>
      <c r="S439" s="193"/>
      <c r="AJ439" s="132"/>
      <c r="AK439" s="133"/>
      <c r="AL439" s="127"/>
      <c r="AM439" s="127"/>
      <c r="AN439" s="202"/>
    </row>
    <row r="440" spans="16:40" ht="15" customHeight="1">
      <c r="P440" s="136"/>
      <c r="Q440" s="157"/>
      <c r="R440" s="157"/>
      <c r="S440" s="193"/>
      <c r="AJ440" s="132"/>
      <c r="AK440" s="133"/>
      <c r="AL440" s="127"/>
      <c r="AM440" s="127"/>
      <c r="AN440" s="202"/>
    </row>
    <row r="441" spans="16:40" ht="15" customHeight="1">
      <c r="P441" s="136"/>
      <c r="Q441" s="157"/>
      <c r="R441" s="157"/>
      <c r="S441" s="193"/>
      <c r="AJ441" s="132"/>
      <c r="AK441" s="133"/>
      <c r="AL441" s="127"/>
      <c r="AM441" s="127"/>
      <c r="AN441" s="202"/>
    </row>
    <row r="442" spans="16:40" ht="15" customHeight="1">
      <c r="P442" s="136"/>
      <c r="Q442" s="157"/>
      <c r="R442" s="157"/>
      <c r="S442" s="193"/>
      <c r="AJ442" s="132"/>
      <c r="AK442" s="133"/>
      <c r="AL442" s="127"/>
      <c r="AM442" s="127"/>
      <c r="AN442" s="202"/>
    </row>
    <row r="443" spans="16:40" ht="15" customHeight="1">
      <c r="P443" s="136"/>
      <c r="Q443" s="157"/>
      <c r="R443" s="157"/>
      <c r="S443" s="193"/>
      <c r="AJ443" s="132"/>
      <c r="AK443" s="133"/>
      <c r="AL443" s="127"/>
      <c r="AM443" s="127"/>
      <c r="AN443" s="202"/>
    </row>
    <row r="444" spans="16:40" ht="15" customHeight="1">
      <c r="P444" s="136"/>
      <c r="Q444" s="157"/>
      <c r="R444" s="157"/>
      <c r="S444" s="193"/>
      <c r="AJ444" s="132"/>
      <c r="AK444" s="133"/>
      <c r="AL444" s="127"/>
      <c r="AM444" s="127"/>
      <c r="AN444" s="202"/>
    </row>
    <row r="445" spans="16:40" ht="15" customHeight="1">
      <c r="P445" s="136"/>
      <c r="Q445" s="157"/>
      <c r="R445" s="157"/>
      <c r="S445" s="193"/>
      <c r="AJ445" s="132"/>
      <c r="AK445" s="133"/>
      <c r="AL445" s="127"/>
      <c r="AM445" s="127"/>
      <c r="AN445" s="202"/>
    </row>
    <row r="446" spans="16:40" ht="15" customHeight="1">
      <c r="P446" s="136"/>
      <c r="Q446" s="157"/>
      <c r="R446" s="157"/>
      <c r="S446" s="193"/>
      <c r="AJ446" s="132"/>
      <c r="AK446" s="133"/>
      <c r="AL446" s="127"/>
      <c r="AM446" s="127"/>
      <c r="AN446" s="202"/>
    </row>
    <row r="447" spans="16:40" ht="15" customHeight="1">
      <c r="P447" s="136"/>
      <c r="Q447" s="157"/>
      <c r="R447" s="157"/>
      <c r="S447" s="193"/>
      <c r="AJ447" s="132"/>
      <c r="AK447" s="133"/>
      <c r="AL447" s="127"/>
      <c r="AM447" s="127"/>
      <c r="AN447" s="202"/>
    </row>
    <row r="448" spans="16:40" ht="15" customHeight="1">
      <c r="P448" s="136"/>
      <c r="Q448" s="157"/>
      <c r="R448" s="157"/>
      <c r="S448" s="193"/>
      <c r="AJ448" s="132"/>
      <c r="AK448" s="133"/>
      <c r="AL448" s="127"/>
      <c r="AM448" s="127"/>
      <c r="AN448" s="202"/>
    </row>
    <row r="449" spans="16:40" ht="15" customHeight="1">
      <c r="P449" s="136"/>
      <c r="Q449" s="157"/>
      <c r="R449" s="157"/>
      <c r="S449" s="193"/>
      <c r="AJ449" s="132"/>
      <c r="AK449" s="133"/>
      <c r="AL449" s="127"/>
      <c r="AM449" s="127"/>
      <c r="AN449" s="202"/>
    </row>
    <row r="450" spans="12:40" ht="15" customHeight="1">
      <c r="L450" s="273"/>
      <c r="P450" s="136"/>
      <c r="Q450" s="157"/>
      <c r="R450" s="157"/>
      <c r="S450" s="193"/>
      <c r="AJ450" s="132"/>
      <c r="AK450" s="133"/>
      <c r="AL450" s="127"/>
      <c r="AM450" s="127"/>
      <c r="AN450" s="202"/>
    </row>
    <row r="451" spans="12:40" ht="15" customHeight="1">
      <c r="L451" s="273"/>
      <c r="P451" s="136"/>
      <c r="Q451" s="157"/>
      <c r="R451" s="157"/>
      <c r="S451" s="193"/>
      <c r="AJ451" s="132"/>
      <c r="AK451" s="133"/>
      <c r="AL451" s="127"/>
      <c r="AM451" s="127"/>
      <c r="AN451" s="202"/>
    </row>
    <row r="452" spans="12:40" ht="15" customHeight="1">
      <c r="L452" s="273"/>
      <c r="P452" s="136"/>
      <c r="Q452" s="157"/>
      <c r="R452" s="157"/>
      <c r="S452" s="193"/>
      <c r="AJ452" s="132"/>
      <c r="AK452" s="133"/>
      <c r="AL452" s="127"/>
      <c r="AM452" s="127"/>
      <c r="AN452" s="202"/>
    </row>
    <row r="453" spans="12:40" ht="15" customHeight="1">
      <c r="L453" s="273"/>
      <c r="P453" s="136"/>
      <c r="Q453" s="157"/>
      <c r="R453" s="157"/>
      <c r="S453" s="193"/>
      <c r="AJ453" s="132"/>
      <c r="AK453" s="133"/>
      <c r="AL453" s="127"/>
      <c r="AM453" s="127"/>
      <c r="AN453" s="202"/>
    </row>
    <row r="454" spans="12:40" ht="15" customHeight="1">
      <c r="L454" s="273"/>
      <c r="P454" s="136"/>
      <c r="Q454" s="157"/>
      <c r="R454" s="157"/>
      <c r="S454" s="193"/>
      <c r="AJ454" s="132"/>
      <c r="AK454" s="133"/>
      <c r="AL454" s="127"/>
      <c r="AM454" s="127"/>
      <c r="AN454" s="202"/>
    </row>
    <row r="455" spans="12:40" ht="15" customHeight="1">
      <c r="L455" s="273"/>
      <c r="P455" s="136"/>
      <c r="Q455" s="157"/>
      <c r="R455" s="157"/>
      <c r="S455" s="193"/>
      <c r="AJ455" s="132"/>
      <c r="AK455" s="133"/>
      <c r="AL455" s="127"/>
      <c r="AM455" s="127"/>
      <c r="AN455" s="202"/>
    </row>
    <row r="456" spans="12:40" ht="15" customHeight="1">
      <c r="L456" s="273"/>
      <c r="P456" s="136"/>
      <c r="Q456" s="157"/>
      <c r="R456" s="157"/>
      <c r="S456" s="193"/>
      <c r="AJ456" s="132"/>
      <c r="AK456" s="133"/>
      <c r="AL456" s="127"/>
      <c r="AM456" s="127"/>
      <c r="AN456" s="202"/>
    </row>
    <row r="457" spans="12:40" ht="15" customHeight="1">
      <c r="L457" s="273"/>
      <c r="P457" s="136"/>
      <c r="Q457" s="157"/>
      <c r="R457" s="157"/>
      <c r="S457" s="193"/>
      <c r="AJ457" s="132"/>
      <c r="AK457" s="133"/>
      <c r="AL457" s="127"/>
      <c r="AM457" s="127"/>
      <c r="AN457" s="202"/>
    </row>
    <row r="458" spans="12:40" ht="15" customHeight="1">
      <c r="L458" s="273"/>
      <c r="P458" s="136"/>
      <c r="Q458" s="157"/>
      <c r="R458" s="157"/>
      <c r="S458" s="193"/>
      <c r="AJ458" s="132"/>
      <c r="AK458" s="133"/>
      <c r="AL458" s="127"/>
      <c r="AM458" s="127"/>
      <c r="AN458" s="202"/>
    </row>
    <row r="459" spans="12:40" ht="15" customHeight="1">
      <c r="L459" s="273"/>
      <c r="P459" s="136"/>
      <c r="Q459" s="157"/>
      <c r="R459" s="157"/>
      <c r="S459" s="193"/>
      <c r="AJ459" s="132"/>
      <c r="AK459" s="133"/>
      <c r="AL459" s="127"/>
      <c r="AM459" s="127"/>
      <c r="AN459" s="202"/>
    </row>
    <row r="460" spans="12:40" ht="15" customHeight="1">
      <c r="L460" s="273"/>
      <c r="P460" s="136"/>
      <c r="Q460" s="157"/>
      <c r="R460" s="157"/>
      <c r="S460" s="193"/>
      <c r="AJ460" s="132"/>
      <c r="AK460" s="133"/>
      <c r="AL460" s="127"/>
      <c r="AM460" s="127"/>
      <c r="AN460" s="202"/>
    </row>
    <row r="461" spans="12:40" ht="15" customHeight="1">
      <c r="L461" s="273"/>
      <c r="P461" s="136"/>
      <c r="Q461" s="157"/>
      <c r="R461" s="157"/>
      <c r="S461" s="193"/>
      <c r="AJ461" s="132"/>
      <c r="AK461" s="133"/>
      <c r="AL461" s="127"/>
      <c r="AM461" s="127"/>
      <c r="AN461" s="202"/>
    </row>
    <row r="462" spans="12:40" ht="15" customHeight="1">
      <c r="L462" s="273"/>
      <c r="P462" s="136"/>
      <c r="Q462" s="157"/>
      <c r="R462" s="157"/>
      <c r="S462" s="193"/>
      <c r="AJ462" s="132"/>
      <c r="AK462" s="133"/>
      <c r="AL462" s="127"/>
      <c r="AM462" s="127"/>
      <c r="AN462" s="202"/>
    </row>
    <row r="463" spans="12:40" ht="15" customHeight="1">
      <c r="L463" s="273"/>
      <c r="P463" s="136"/>
      <c r="Q463" s="157"/>
      <c r="R463" s="157"/>
      <c r="S463" s="193"/>
      <c r="AJ463" s="132"/>
      <c r="AK463" s="133"/>
      <c r="AL463" s="127"/>
      <c r="AM463" s="127"/>
      <c r="AN463" s="202"/>
    </row>
    <row r="464" spans="12:40" ht="15" customHeight="1">
      <c r="L464" s="273"/>
      <c r="P464" s="136"/>
      <c r="Q464" s="157"/>
      <c r="R464" s="157"/>
      <c r="S464" s="193"/>
      <c r="AJ464" s="132"/>
      <c r="AK464" s="133"/>
      <c r="AL464" s="127"/>
      <c r="AM464" s="127"/>
      <c r="AN464" s="202"/>
    </row>
    <row r="465" spans="12:40" ht="15" customHeight="1">
      <c r="L465" s="273"/>
      <c r="P465" s="136"/>
      <c r="Q465" s="157"/>
      <c r="R465" s="157"/>
      <c r="S465" s="193"/>
      <c r="AJ465" s="132"/>
      <c r="AK465" s="133"/>
      <c r="AL465" s="127"/>
      <c r="AM465" s="127"/>
      <c r="AN465" s="202"/>
    </row>
    <row r="466" spans="12:40" ht="15" customHeight="1">
      <c r="L466" s="273"/>
      <c r="P466" s="136"/>
      <c r="Q466" s="157"/>
      <c r="R466" s="157"/>
      <c r="S466" s="193"/>
      <c r="AJ466" s="132"/>
      <c r="AK466" s="133"/>
      <c r="AL466" s="127"/>
      <c r="AM466" s="127"/>
      <c r="AN466" s="202"/>
    </row>
    <row r="467" spans="12:40" ht="15" customHeight="1">
      <c r="L467" s="273"/>
      <c r="P467" s="136"/>
      <c r="Q467" s="157"/>
      <c r="R467" s="157"/>
      <c r="S467" s="193"/>
      <c r="AJ467" s="132"/>
      <c r="AK467" s="133"/>
      <c r="AL467" s="127"/>
      <c r="AM467" s="127"/>
      <c r="AN467" s="202"/>
    </row>
    <row r="468" spans="12:40" ht="15" customHeight="1">
      <c r="L468" s="273"/>
      <c r="P468" s="136"/>
      <c r="Q468" s="157"/>
      <c r="R468" s="157"/>
      <c r="S468" s="193"/>
      <c r="AJ468" s="132"/>
      <c r="AK468" s="133"/>
      <c r="AL468" s="127"/>
      <c r="AM468" s="127"/>
      <c r="AN468" s="202"/>
    </row>
    <row r="469" spans="16:40" ht="15" customHeight="1">
      <c r="P469" s="136"/>
      <c r="Q469" s="157"/>
      <c r="R469" s="157"/>
      <c r="S469" s="193"/>
      <c r="AJ469" s="132"/>
      <c r="AK469" s="133"/>
      <c r="AL469" s="127"/>
      <c r="AM469" s="127"/>
      <c r="AN469" s="202"/>
    </row>
    <row r="470" spans="16:40" ht="15" customHeight="1">
      <c r="P470" s="136"/>
      <c r="Q470" s="157"/>
      <c r="R470" s="157"/>
      <c r="S470" s="193"/>
      <c r="AJ470" s="132"/>
      <c r="AK470" s="133"/>
      <c r="AL470" s="127"/>
      <c r="AM470" s="127"/>
      <c r="AN470" s="202"/>
    </row>
    <row r="471" spans="16:40" ht="15" customHeight="1">
      <c r="P471" s="136"/>
      <c r="Q471" s="157"/>
      <c r="R471" s="157"/>
      <c r="S471" s="193"/>
      <c r="AJ471" s="132"/>
      <c r="AK471" s="133"/>
      <c r="AL471" s="127"/>
      <c r="AM471" s="127"/>
      <c r="AN471" s="202"/>
    </row>
    <row r="472" spans="16:40" ht="15" customHeight="1">
      <c r="P472" s="136"/>
      <c r="Q472" s="157"/>
      <c r="R472" s="157"/>
      <c r="S472" s="193"/>
      <c r="AJ472" s="132"/>
      <c r="AK472" s="133"/>
      <c r="AL472" s="127"/>
      <c r="AM472" s="127"/>
      <c r="AN472" s="202"/>
    </row>
    <row r="473" spans="16:40" ht="15" customHeight="1">
      <c r="P473" s="136"/>
      <c r="Q473" s="157"/>
      <c r="R473" s="157"/>
      <c r="S473" s="193"/>
      <c r="AJ473" s="132"/>
      <c r="AK473" s="133"/>
      <c r="AL473" s="127"/>
      <c r="AM473" s="127"/>
      <c r="AN473" s="202"/>
    </row>
    <row r="474" spans="16:40" ht="15" customHeight="1">
      <c r="P474" s="136"/>
      <c r="Q474" s="157"/>
      <c r="R474" s="157"/>
      <c r="S474" s="193"/>
      <c r="AJ474" s="132"/>
      <c r="AK474" s="133"/>
      <c r="AL474" s="127"/>
      <c r="AM474" s="127"/>
      <c r="AN474" s="202"/>
    </row>
    <row r="475" spans="16:40" ht="15" customHeight="1">
      <c r="P475" s="136"/>
      <c r="Q475" s="157"/>
      <c r="R475" s="157"/>
      <c r="S475" s="193"/>
      <c r="AJ475" s="132"/>
      <c r="AK475" s="133"/>
      <c r="AL475" s="127"/>
      <c r="AM475" s="127"/>
      <c r="AN475" s="202"/>
    </row>
    <row r="476" spans="16:40" ht="15" customHeight="1">
      <c r="P476" s="136"/>
      <c r="Q476" s="157"/>
      <c r="R476" s="157"/>
      <c r="S476" s="193"/>
      <c r="AJ476" s="132"/>
      <c r="AK476" s="133"/>
      <c r="AL476" s="127"/>
      <c r="AM476" s="127"/>
      <c r="AN476" s="202"/>
    </row>
    <row r="477" spans="16:40" ht="15" customHeight="1">
      <c r="P477" s="136"/>
      <c r="Q477" s="157"/>
      <c r="R477" s="157"/>
      <c r="S477" s="193"/>
      <c r="AJ477" s="132"/>
      <c r="AK477" s="133"/>
      <c r="AL477" s="127"/>
      <c r="AM477" s="127"/>
      <c r="AN477" s="202"/>
    </row>
    <row r="478" spans="16:40" ht="15" customHeight="1">
      <c r="P478" s="136"/>
      <c r="Q478" s="157"/>
      <c r="R478" s="157"/>
      <c r="S478" s="193"/>
      <c r="AJ478" s="132"/>
      <c r="AK478" s="133"/>
      <c r="AL478" s="127"/>
      <c r="AM478" s="127"/>
      <c r="AN478" s="202"/>
    </row>
    <row r="479" spans="16:40" ht="15" customHeight="1">
      <c r="P479" s="136"/>
      <c r="Q479" s="157"/>
      <c r="R479" s="157"/>
      <c r="S479" s="193"/>
      <c r="AJ479" s="132"/>
      <c r="AK479" s="133"/>
      <c r="AL479" s="127"/>
      <c r="AM479" s="127"/>
      <c r="AN479" s="202"/>
    </row>
    <row r="480" spans="16:40" ht="15" customHeight="1">
      <c r="P480" s="136"/>
      <c r="Q480" s="157"/>
      <c r="R480" s="157"/>
      <c r="S480" s="193"/>
      <c r="AJ480" s="132"/>
      <c r="AK480" s="133"/>
      <c r="AL480" s="127"/>
      <c r="AM480" s="127"/>
      <c r="AN480" s="202"/>
    </row>
    <row r="481" spans="16:40" ht="15" customHeight="1">
      <c r="P481" s="136"/>
      <c r="Q481" s="157"/>
      <c r="R481" s="157"/>
      <c r="S481" s="193"/>
      <c r="AJ481" s="132"/>
      <c r="AK481" s="133"/>
      <c r="AL481" s="127"/>
      <c r="AM481" s="127"/>
      <c r="AN481" s="202"/>
    </row>
    <row r="482" spans="16:40" ht="15" customHeight="1">
      <c r="P482" s="136"/>
      <c r="Q482" s="157"/>
      <c r="R482" s="157"/>
      <c r="S482" s="193"/>
      <c r="AJ482" s="132"/>
      <c r="AK482" s="133"/>
      <c r="AL482" s="127"/>
      <c r="AM482" s="127"/>
      <c r="AN482" s="202"/>
    </row>
    <row r="483" spans="16:40" ht="15" customHeight="1">
      <c r="P483" s="136"/>
      <c r="Q483" s="157"/>
      <c r="R483" s="157"/>
      <c r="S483" s="193"/>
      <c r="AJ483" s="132"/>
      <c r="AK483" s="133"/>
      <c r="AL483" s="127"/>
      <c r="AM483" s="127"/>
      <c r="AN483" s="202"/>
    </row>
    <row r="484" spans="16:40" ht="15" customHeight="1">
      <c r="P484" s="136"/>
      <c r="Q484" s="157"/>
      <c r="R484" s="157"/>
      <c r="S484" s="193"/>
      <c r="AJ484" s="132"/>
      <c r="AK484" s="133"/>
      <c r="AL484" s="127"/>
      <c r="AM484" s="127"/>
      <c r="AN484" s="202"/>
    </row>
    <row r="485" spans="16:40" ht="15" customHeight="1">
      <c r="P485" s="136"/>
      <c r="Q485" s="157"/>
      <c r="R485" s="157"/>
      <c r="S485" s="193"/>
      <c r="AJ485" s="132"/>
      <c r="AK485" s="133"/>
      <c r="AL485" s="127"/>
      <c r="AM485" s="127"/>
      <c r="AN485" s="202"/>
    </row>
    <row r="486" spans="16:40" ht="15" customHeight="1">
      <c r="P486" s="136"/>
      <c r="Q486" s="157"/>
      <c r="R486" s="157"/>
      <c r="S486" s="193"/>
      <c r="AJ486" s="132"/>
      <c r="AK486" s="133"/>
      <c r="AL486" s="127"/>
      <c r="AM486" s="127"/>
      <c r="AN486" s="202"/>
    </row>
    <row r="487" spans="16:40" ht="15" customHeight="1">
      <c r="P487" s="136"/>
      <c r="Q487" s="157"/>
      <c r="R487" s="157"/>
      <c r="S487" s="193"/>
      <c r="AJ487" s="132"/>
      <c r="AK487" s="133"/>
      <c r="AL487" s="127"/>
      <c r="AM487" s="127"/>
      <c r="AN487" s="202"/>
    </row>
    <row r="488" spans="16:40" ht="15" customHeight="1">
      <c r="P488" s="136"/>
      <c r="Q488" s="157"/>
      <c r="R488" s="157"/>
      <c r="S488" s="193"/>
      <c r="AJ488" s="132"/>
      <c r="AK488" s="133"/>
      <c r="AL488" s="127"/>
      <c r="AM488" s="127"/>
      <c r="AN488" s="202"/>
    </row>
    <row r="489" spans="16:40" ht="15" customHeight="1">
      <c r="P489" s="136"/>
      <c r="Q489" s="157"/>
      <c r="R489" s="157"/>
      <c r="S489" s="193"/>
      <c r="AJ489" s="132"/>
      <c r="AK489" s="133"/>
      <c r="AL489" s="127"/>
      <c r="AM489" s="127"/>
      <c r="AN489" s="202"/>
    </row>
    <row r="490" spans="16:40" ht="15" customHeight="1">
      <c r="P490" s="136"/>
      <c r="Q490" s="157"/>
      <c r="R490" s="157"/>
      <c r="S490" s="193"/>
      <c r="AJ490" s="132"/>
      <c r="AK490" s="133"/>
      <c r="AL490" s="127"/>
      <c r="AM490" s="127"/>
      <c r="AN490" s="202"/>
    </row>
    <row r="491" spans="16:40" ht="15" customHeight="1">
      <c r="P491" s="136"/>
      <c r="Q491" s="157"/>
      <c r="R491" s="157"/>
      <c r="S491" s="193"/>
      <c r="AJ491" s="132"/>
      <c r="AK491" s="133"/>
      <c r="AL491" s="127"/>
      <c r="AM491" s="127"/>
      <c r="AN491" s="202"/>
    </row>
    <row r="492" spans="16:40" ht="15" customHeight="1">
      <c r="P492" s="136"/>
      <c r="Q492" s="157"/>
      <c r="R492" s="157"/>
      <c r="S492" s="193"/>
      <c r="AJ492" s="132"/>
      <c r="AK492" s="133"/>
      <c r="AL492" s="127"/>
      <c r="AM492" s="127"/>
      <c r="AN492" s="202"/>
    </row>
    <row r="493" spans="16:40" ht="15" customHeight="1">
      <c r="P493" s="136"/>
      <c r="Q493" s="157"/>
      <c r="R493" s="157"/>
      <c r="S493" s="193"/>
      <c r="AJ493" s="132"/>
      <c r="AK493" s="133"/>
      <c r="AL493" s="127"/>
      <c r="AM493" s="127"/>
      <c r="AN493" s="202"/>
    </row>
    <row r="494" spans="16:40" ht="15" customHeight="1">
      <c r="P494" s="136"/>
      <c r="Q494" s="157"/>
      <c r="R494" s="157"/>
      <c r="S494" s="193"/>
      <c r="AJ494" s="132"/>
      <c r="AK494" s="133"/>
      <c r="AL494" s="127"/>
      <c r="AM494" s="127"/>
      <c r="AN494" s="202"/>
    </row>
    <row r="495" spans="16:40" ht="15" customHeight="1">
      <c r="P495" s="136"/>
      <c r="Q495" s="157"/>
      <c r="R495" s="157"/>
      <c r="S495" s="193"/>
      <c r="AJ495" s="132"/>
      <c r="AK495" s="133"/>
      <c r="AL495" s="127"/>
      <c r="AM495" s="127"/>
      <c r="AN495" s="202"/>
    </row>
    <row r="496" spans="16:40" ht="15" customHeight="1">
      <c r="P496" s="136"/>
      <c r="Q496" s="157"/>
      <c r="R496" s="157"/>
      <c r="S496" s="193"/>
      <c r="AJ496" s="132"/>
      <c r="AK496" s="133"/>
      <c r="AL496" s="127"/>
      <c r="AM496" s="127"/>
      <c r="AN496" s="202"/>
    </row>
    <row r="497" spans="16:40" ht="15" customHeight="1">
      <c r="P497" s="136"/>
      <c r="Q497" s="157"/>
      <c r="R497" s="157"/>
      <c r="S497" s="193"/>
      <c r="AJ497" s="132"/>
      <c r="AK497" s="133"/>
      <c r="AL497" s="127"/>
      <c r="AM497" s="127"/>
      <c r="AN497" s="202"/>
    </row>
    <row r="498" spans="16:40" ht="15" customHeight="1">
      <c r="P498" s="136"/>
      <c r="Q498" s="157"/>
      <c r="R498" s="157"/>
      <c r="S498" s="193"/>
      <c r="AJ498" s="132"/>
      <c r="AK498" s="133"/>
      <c r="AL498" s="127"/>
      <c r="AM498" s="127"/>
      <c r="AN498" s="202"/>
    </row>
    <row r="499" spans="16:40" ht="15" customHeight="1">
      <c r="P499" s="136"/>
      <c r="Q499" s="157"/>
      <c r="R499" s="157"/>
      <c r="S499" s="193"/>
      <c r="AJ499" s="132"/>
      <c r="AK499" s="133"/>
      <c r="AL499" s="127"/>
      <c r="AM499" s="127"/>
      <c r="AN499" s="202"/>
    </row>
    <row r="500" spans="16:40" ht="15" customHeight="1">
      <c r="P500" s="136"/>
      <c r="Q500" s="157"/>
      <c r="R500" s="157"/>
      <c r="S500" s="193"/>
      <c r="AJ500" s="132"/>
      <c r="AK500" s="133"/>
      <c r="AL500" s="127"/>
      <c r="AM500" s="127"/>
      <c r="AN500" s="202"/>
    </row>
    <row r="501" spans="16:40" ht="15" customHeight="1">
      <c r="P501" s="136"/>
      <c r="Q501" s="157"/>
      <c r="R501" s="157"/>
      <c r="S501" s="193"/>
      <c r="AJ501" s="132"/>
      <c r="AK501" s="133"/>
      <c r="AL501" s="127"/>
      <c r="AM501" s="127"/>
      <c r="AN501" s="202"/>
    </row>
    <row r="502" spans="16:40" ht="15" customHeight="1">
      <c r="P502" s="136"/>
      <c r="Q502" s="157"/>
      <c r="R502" s="157"/>
      <c r="S502" s="193"/>
      <c r="AJ502" s="132"/>
      <c r="AK502" s="133"/>
      <c r="AL502" s="127"/>
      <c r="AM502" s="127"/>
      <c r="AN502" s="202"/>
    </row>
    <row r="503" spans="16:40" ht="15" customHeight="1">
      <c r="P503" s="136"/>
      <c r="Q503" s="157"/>
      <c r="R503" s="157"/>
      <c r="S503" s="193"/>
      <c r="AJ503" s="132"/>
      <c r="AK503" s="133"/>
      <c r="AL503" s="127"/>
      <c r="AM503" s="127"/>
      <c r="AN503" s="202"/>
    </row>
    <row r="504" spans="16:40" ht="15" customHeight="1">
      <c r="P504" s="136"/>
      <c r="Q504" s="157"/>
      <c r="R504" s="157"/>
      <c r="S504" s="193"/>
      <c r="AJ504" s="132"/>
      <c r="AK504" s="133"/>
      <c r="AL504" s="127"/>
      <c r="AM504" s="127"/>
      <c r="AN504" s="202"/>
    </row>
    <row r="505" spans="16:40" ht="15" customHeight="1">
      <c r="P505" s="136"/>
      <c r="Q505" s="157"/>
      <c r="R505" s="157"/>
      <c r="S505" s="193"/>
      <c r="AJ505" s="132"/>
      <c r="AK505" s="133"/>
      <c r="AL505" s="127"/>
      <c r="AM505" s="127"/>
      <c r="AN505" s="202"/>
    </row>
    <row r="506" spans="16:40" ht="15" customHeight="1">
      <c r="P506" s="136"/>
      <c r="Q506" s="157"/>
      <c r="R506" s="157"/>
      <c r="S506" s="193"/>
      <c r="AJ506" s="132"/>
      <c r="AK506" s="133"/>
      <c r="AL506" s="127"/>
      <c r="AM506" s="127"/>
      <c r="AN506" s="202"/>
    </row>
    <row r="507" spans="16:40" ht="15" customHeight="1">
      <c r="P507" s="136"/>
      <c r="Q507" s="157"/>
      <c r="R507" s="157"/>
      <c r="S507" s="193"/>
      <c r="AJ507" s="132"/>
      <c r="AK507" s="133"/>
      <c r="AL507" s="127"/>
      <c r="AM507" s="127"/>
      <c r="AN507" s="202"/>
    </row>
    <row r="508" spans="16:40" ht="15" customHeight="1">
      <c r="P508" s="136"/>
      <c r="Q508" s="157"/>
      <c r="R508" s="157"/>
      <c r="S508" s="193"/>
      <c r="AJ508" s="132"/>
      <c r="AK508" s="133"/>
      <c r="AL508" s="127"/>
      <c r="AM508" s="127"/>
      <c r="AN508" s="202"/>
    </row>
    <row r="509" spans="16:40" ht="15" customHeight="1">
      <c r="P509" s="136"/>
      <c r="Q509" s="157"/>
      <c r="R509" s="157"/>
      <c r="S509" s="193"/>
      <c r="AJ509" s="132"/>
      <c r="AK509" s="133"/>
      <c r="AL509" s="127"/>
      <c r="AM509" s="127"/>
      <c r="AN509" s="202"/>
    </row>
    <row r="510" spans="16:40" ht="15" customHeight="1">
      <c r="P510" s="136"/>
      <c r="Q510" s="157"/>
      <c r="R510" s="157"/>
      <c r="S510" s="193"/>
      <c r="AJ510" s="132"/>
      <c r="AK510" s="133"/>
      <c r="AL510" s="127"/>
      <c r="AM510" s="127"/>
      <c r="AN510" s="202"/>
    </row>
    <row r="511" spans="16:40" ht="15" customHeight="1">
      <c r="P511" s="136"/>
      <c r="Q511" s="157"/>
      <c r="R511" s="157"/>
      <c r="S511" s="193"/>
      <c r="AJ511" s="132"/>
      <c r="AK511" s="133"/>
      <c r="AL511" s="127"/>
      <c r="AM511" s="127"/>
      <c r="AN511" s="202"/>
    </row>
    <row r="512" spans="16:40" ht="15" customHeight="1">
      <c r="P512" s="136"/>
      <c r="Q512" s="157"/>
      <c r="R512" s="157"/>
      <c r="S512" s="193"/>
      <c r="AJ512" s="132"/>
      <c r="AK512" s="133"/>
      <c r="AL512" s="127"/>
      <c r="AM512" s="127"/>
      <c r="AN512" s="202"/>
    </row>
    <row r="513" spans="16:40" ht="15" customHeight="1">
      <c r="P513" s="136"/>
      <c r="Q513" s="157"/>
      <c r="R513" s="157"/>
      <c r="S513" s="193"/>
      <c r="AJ513" s="132"/>
      <c r="AK513" s="133"/>
      <c r="AL513" s="127"/>
      <c r="AM513" s="127"/>
      <c r="AN513" s="202"/>
    </row>
    <row r="514" spans="16:40" ht="15" customHeight="1">
      <c r="P514" s="136"/>
      <c r="Q514" s="157"/>
      <c r="R514" s="157"/>
      <c r="S514" s="193"/>
      <c r="AJ514" s="132"/>
      <c r="AK514" s="133"/>
      <c r="AL514" s="127"/>
      <c r="AM514" s="127"/>
      <c r="AN514" s="202"/>
    </row>
    <row r="515" spans="16:40" ht="15" customHeight="1">
      <c r="P515" s="136"/>
      <c r="Q515" s="157"/>
      <c r="R515" s="157"/>
      <c r="S515" s="193"/>
      <c r="AJ515" s="132"/>
      <c r="AK515" s="133"/>
      <c r="AL515" s="127"/>
      <c r="AM515" s="127"/>
      <c r="AN515" s="202"/>
    </row>
    <row r="516" spans="16:40" ht="15" customHeight="1">
      <c r="P516" s="136"/>
      <c r="Q516" s="157"/>
      <c r="R516" s="157"/>
      <c r="S516" s="193"/>
      <c r="AJ516" s="132"/>
      <c r="AK516" s="133"/>
      <c r="AL516" s="127"/>
      <c r="AM516" s="127"/>
      <c r="AN516" s="202"/>
    </row>
    <row r="517" spans="16:40" ht="15" customHeight="1">
      <c r="P517" s="136"/>
      <c r="Q517" s="157"/>
      <c r="R517" s="157"/>
      <c r="S517" s="193"/>
      <c r="AJ517" s="132"/>
      <c r="AK517" s="133"/>
      <c r="AL517" s="127"/>
      <c r="AM517" s="127"/>
      <c r="AN517" s="202"/>
    </row>
    <row r="518" spans="16:40" ht="15" customHeight="1">
      <c r="P518" s="136"/>
      <c r="Q518" s="157"/>
      <c r="R518" s="157"/>
      <c r="S518" s="193"/>
      <c r="AJ518" s="132"/>
      <c r="AK518" s="133"/>
      <c r="AL518" s="127"/>
      <c r="AM518" s="127"/>
      <c r="AN518" s="202"/>
    </row>
    <row r="519" spans="16:40" ht="15" customHeight="1">
      <c r="P519" s="136"/>
      <c r="Q519" s="157"/>
      <c r="R519" s="157"/>
      <c r="S519" s="193"/>
      <c r="AJ519" s="132"/>
      <c r="AK519" s="133"/>
      <c r="AL519" s="127"/>
      <c r="AM519" s="127"/>
      <c r="AN519" s="202"/>
    </row>
    <row r="520" spans="16:40" ht="15" customHeight="1">
      <c r="P520" s="136"/>
      <c r="Q520" s="157"/>
      <c r="R520" s="157"/>
      <c r="S520" s="193"/>
      <c r="AJ520" s="132"/>
      <c r="AK520" s="133"/>
      <c r="AL520" s="127"/>
      <c r="AM520" s="127"/>
      <c r="AN520" s="202"/>
    </row>
    <row r="521" spans="16:40" ht="15" customHeight="1">
      <c r="P521" s="136"/>
      <c r="Q521" s="157"/>
      <c r="R521" s="157"/>
      <c r="S521" s="193"/>
      <c r="AJ521" s="132"/>
      <c r="AK521" s="133"/>
      <c r="AL521" s="127"/>
      <c r="AM521" s="127"/>
      <c r="AN521" s="202"/>
    </row>
    <row r="522" spans="16:40" ht="15" customHeight="1">
      <c r="P522" s="136"/>
      <c r="Q522" s="157"/>
      <c r="R522" s="157"/>
      <c r="S522" s="193"/>
      <c r="AJ522" s="132"/>
      <c r="AK522" s="133"/>
      <c r="AL522" s="127"/>
      <c r="AM522" s="127"/>
      <c r="AN522" s="202"/>
    </row>
    <row r="523" spans="16:40" ht="15" customHeight="1">
      <c r="P523" s="136"/>
      <c r="Q523" s="157"/>
      <c r="R523" s="157"/>
      <c r="S523" s="193"/>
      <c r="AJ523" s="132"/>
      <c r="AK523" s="133"/>
      <c r="AL523" s="127"/>
      <c r="AM523" s="127"/>
      <c r="AN523" s="202"/>
    </row>
    <row r="524" spans="16:40" ht="15" customHeight="1">
      <c r="P524" s="136"/>
      <c r="Q524" s="157"/>
      <c r="R524" s="157"/>
      <c r="S524" s="193"/>
      <c r="AJ524" s="132"/>
      <c r="AK524" s="133"/>
      <c r="AL524" s="127"/>
      <c r="AM524" s="127"/>
      <c r="AN524" s="202"/>
    </row>
    <row r="525" spans="16:40" ht="15" customHeight="1">
      <c r="P525" s="136"/>
      <c r="Q525" s="157"/>
      <c r="R525" s="157"/>
      <c r="S525" s="193"/>
      <c r="AJ525" s="132"/>
      <c r="AK525" s="133"/>
      <c r="AL525" s="127"/>
      <c r="AM525" s="127"/>
      <c r="AN525" s="202"/>
    </row>
    <row r="526" spans="16:40" ht="15" customHeight="1">
      <c r="P526" s="136"/>
      <c r="Q526" s="157"/>
      <c r="R526" s="157"/>
      <c r="S526" s="193"/>
      <c r="AJ526" s="132"/>
      <c r="AK526" s="133"/>
      <c r="AL526" s="127"/>
      <c r="AM526" s="127"/>
      <c r="AN526" s="202"/>
    </row>
    <row r="527" spans="16:40" ht="15" customHeight="1">
      <c r="P527" s="136"/>
      <c r="Q527" s="157"/>
      <c r="R527" s="157"/>
      <c r="S527" s="193"/>
      <c r="AJ527" s="132"/>
      <c r="AK527" s="133"/>
      <c r="AL527" s="127"/>
      <c r="AM527" s="127"/>
      <c r="AN527" s="202"/>
    </row>
    <row r="528" spans="16:40" ht="15" customHeight="1">
      <c r="P528" s="136"/>
      <c r="Q528" s="157"/>
      <c r="R528" s="157"/>
      <c r="S528" s="193"/>
      <c r="AJ528" s="132"/>
      <c r="AK528" s="133"/>
      <c r="AL528" s="127"/>
      <c r="AM528" s="127"/>
      <c r="AN528" s="202"/>
    </row>
    <row r="529" spans="16:40" ht="15" customHeight="1">
      <c r="P529" s="136"/>
      <c r="Q529" s="157"/>
      <c r="R529" s="157"/>
      <c r="S529" s="193"/>
      <c r="AJ529" s="132"/>
      <c r="AK529" s="133"/>
      <c r="AL529" s="127"/>
      <c r="AM529" s="127"/>
      <c r="AN529" s="202"/>
    </row>
    <row r="530" spans="16:40" ht="15" customHeight="1">
      <c r="P530" s="136"/>
      <c r="Q530" s="157"/>
      <c r="R530" s="157"/>
      <c r="S530" s="193"/>
      <c r="AJ530" s="132"/>
      <c r="AK530" s="133"/>
      <c r="AL530" s="127"/>
      <c r="AM530" s="127"/>
      <c r="AN530" s="202"/>
    </row>
    <row r="531" spans="16:40" ht="15" customHeight="1">
      <c r="P531" s="136"/>
      <c r="Q531" s="157"/>
      <c r="R531" s="157"/>
      <c r="S531" s="193"/>
      <c r="AJ531" s="132"/>
      <c r="AK531" s="133"/>
      <c r="AL531" s="127"/>
      <c r="AM531" s="127"/>
      <c r="AN531" s="202"/>
    </row>
    <row r="532" spans="16:40" ht="15" customHeight="1">
      <c r="P532" s="136"/>
      <c r="Q532" s="157"/>
      <c r="R532" s="157"/>
      <c r="S532" s="193"/>
      <c r="AJ532" s="132"/>
      <c r="AK532" s="133"/>
      <c r="AL532" s="127"/>
      <c r="AM532" s="127"/>
      <c r="AN532" s="202"/>
    </row>
    <row r="533" spans="16:40" ht="15" customHeight="1">
      <c r="P533" s="136"/>
      <c r="Q533" s="157"/>
      <c r="R533" s="157"/>
      <c r="S533" s="193"/>
      <c r="AJ533" s="132"/>
      <c r="AK533" s="133"/>
      <c r="AL533" s="127"/>
      <c r="AM533" s="127"/>
      <c r="AN533" s="202"/>
    </row>
    <row r="534" spans="16:40" ht="15" customHeight="1">
      <c r="P534" s="136"/>
      <c r="Q534" s="157"/>
      <c r="R534" s="157"/>
      <c r="S534" s="193"/>
      <c r="AJ534" s="132"/>
      <c r="AK534" s="133"/>
      <c r="AL534" s="127"/>
      <c r="AM534" s="127"/>
      <c r="AN534" s="202"/>
    </row>
    <row r="535" spans="16:40" ht="15" customHeight="1">
      <c r="P535" s="136"/>
      <c r="Q535" s="157"/>
      <c r="R535" s="157"/>
      <c r="S535" s="193"/>
      <c r="AJ535" s="132"/>
      <c r="AK535" s="133"/>
      <c r="AL535" s="127"/>
      <c r="AM535" s="127"/>
      <c r="AN535" s="202"/>
    </row>
    <row r="536" spans="16:40" ht="15" customHeight="1">
      <c r="P536" s="136"/>
      <c r="Q536" s="157"/>
      <c r="R536" s="157"/>
      <c r="S536" s="193"/>
      <c r="AJ536" s="132"/>
      <c r="AK536" s="133"/>
      <c r="AL536" s="127"/>
      <c r="AM536" s="127"/>
      <c r="AN536" s="202"/>
    </row>
    <row r="537" spans="16:40" ht="15" customHeight="1">
      <c r="P537" s="136"/>
      <c r="Q537" s="157"/>
      <c r="R537" s="157"/>
      <c r="S537" s="193"/>
      <c r="AJ537" s="132"/>
      <c r="AK537" s="133"/>
      <c r="AL537" s="127"/>
      <c r="AM537" s="127"/>
      <c r="AN537" s="202"/>
    </row>
    <row r="538" spans="16:40" ht="15" customHeight="1">
      <c r="P538" s="136"/>
      <c r="Q538" s="157"/>
      <c r="R538" s="157"/>
      <c r="S538" s="193"/>
      <c r="AJ538" s="132"/>
      <c r="AK538" s="133"/>
      <c r="AL538" s="127"/>
      <c r="AM538" s="127"/>
      <c r="AN538" s="202"/>
    </row>
    <row r="539" spans="16:40" ht="15" customHeight="1">
      <c r="P539" s="136"/>
      <c r="Q539" s="157"/>
      <c r="R539" s="157"/>
      <c r="S539" s="193"/>
      <c r="AJ539" s="132"/>
      <c r="AK539" s="133"/>
      <c r="AL539" s="127"/>
      <c r="AM539" s="127"/>
      <c r="AN539" s="202"/>
    </row>
    <row r="540" spans="16:40" ht="15" customHeight="1">
      <c r="P540" s="136"/>
      <c r="Q540" s="157"/>
      <c r="R540" s="157"/>
      <c r="S540" s="193"/>
      <c r="AJ540" s="132"/>
      <c r="AK540" s="133"/>
      <c r="AL540" s="127"/>
      <c r="AM540" s="127"/>
      <c r="AN540" s="202"/>
    </row>
    <row r="541" spans="16:40" ht="15" customHeight="1">
      <c r="P541" s="136"/>
      <c r="Q541" s="157"/>
      <c r="R541" s="157"/>
      <c r="S541" s="193"/>
      <c r="AJ541" s="132"/>
      <c r="AK541" s="133"/>
      <c r="AL541" s="127"/>
      <c r="AM541" s="127"/>
      <c r="AN541" s="202"/>
    </row>
    <row r="542" spans="16:40" ht="15" customHeight="1">
      <c r="P542" s="136"/>
      <c r="Q542" s="157"/>
      <c r="R542" s="157"/>
      <c r="S542" s="193"/>
      <c r="AJ542" s="132"/>
      <c r="AK542" s="133"/>
      <c r="AL542" s="127"/>
      <c r="AM542" s="127"/>
      <c r="AN542" s="202"/>
    </row>
    <row r="543" spans="16:40" ht="15" customHeight="1">
      <c r="P543" s="136"/>
      <c r="Q543" s="157"/>
      <c r="R543" s="157"/>
      <c r="S543" s="193"/>
      <c r="AJ543" s="132"/>
      <c r="AK543" s="133"/>
      <c r="AL543" s="127"/>
      <c r="AM543" s="127"/>
      <c r="AN543" s="202"/>
    </row>
    <row r="544" spans="16:40" ht="15" customHeight="1">
      <c r="P544" s="136"/>
      <c r="Q544" s="157"/>
      <c r="R544" s="157"/>
      <c r="S544" s="193"/>
      <c r="AJ544" s="132"/>
      <c r="AK544" s="133"/>
      <c r="AL544" s="127"/>
      <c r="AM544" s="127"/>
      <c r="AN544" s="202"/>
    </row>
    <row r="545" spans="16:40" ht="15" customHeight="1">
      <c r="P545" s="136"/>
      <c r="Q545" s="157"/>
      <c r="R545" s="157"/>
      <c r="S545" s="193"/>
      <c r="AJ545" s="132"/>
      <c r="AK545" s="133"/>
      <c r="AL545" s="127"/>
      <c r="AM545" s="127"/>
      <c r="AN545" s="202"/>
    </row>
    <row r="546" spans="16:40" ht="15" customHeight="1">
      <c r="P546" s="136"/>
      <c r="Q546" s="157"/>
      <c r="R546" s="157"/>
      <c r="S546" s="193"/>
      <c r="AJ546" s="132"/>
      <c r="AK546" s="133"/>
      <c r="AL546" s="127"/>
      <c r="AM546" s="127"/>
      <c r="AN546" s="202"/>
    </row>
    <row r="547" spans="16:40" ht="15" customHeight="1">
      <c r="P547" s="136"/>
      <c r="Q547" s="157"/>
      <c r="R547" s="157"/>
      <c r="S547" s="193"/>
      <c r="AJ547" s="132"/>
      <c r="AK547" s="133"/>
      <c r="AL547" s="127"/>
      <c r="AM547" s="127"/>
      <c r="AN547" s="202"/>
    </row>
    <row r="548" spans="16:40" ht="15" customHeight="1">
      <c r="P548" s="136"/>
      <c r="Q548" s="157"/>
      <c r="R548" s="157"/>
      <c r="S548" s="193"/>
      <c r="AJ548" s="132"/>
      <c r="AK548" s="133"/>
      <c r="AL548" s="127"/>
      <c r="AM548" s="127"/>
      <c r="AN548" s="202"/>
    </row>
    <row r="549" spans="16:40" ht="15" customHeight="1">
      <c r="P549" s="136"/>
      <c r="Q549" s="157"/>
      <c r="R549" s="157"/>
      <c r="S549" s="193"/>
      <c r="AJ549" s="132"/>
      <c r="AK549" s="133"/>
      <c r="AL549" s="127"/>
      <c r="AM549" s="127"/>
      <c r="AN549" s="202"/>
    </row>
    <row r="550" spans="16:40" ht="15" customHeight="1">
      <c r="P550" s="136"/>
      <c r="Q550" s="157"/>
      <c r="R550" s="157"/>
      <c r="S550" s="193"/>
      <c r="AJ550" s="132"/>
      <c r="AK550" s="133"/>
      <c r="AL550" s="127"/>
      <c r="AM550" s="127"/>
      <c r="AN550" s="202"/>
    </row>
    <row r="551" spans="16:40" ht="15" customHeight="1">
      <c r="P551" s="136"/>
      <c r="Q551" s="157"/>
      <c r="R551" s="157"/>
      <c r="S551" s="193"/>
      <c r="AJ551" s="132"/>
      <c r="AK551" s="133"/>
      <c r="AL551" s="127"/>
      <c r="AM551" s="127"/>
      <c r="AN551" s="202"/>
    </row>
    <row r="552" spans="16:40" ht="15" customHeight="1">
      <c r="P552" s="136"/>
      <c r="Q552" s="157"/>
      <c r="R552" s="157"/>
      <c r="S552" s="193"/>
      <c r="AJ552" s="132"/>
      <c r="AK552" s="133"/>
      <c r="AL552" s="127"/>
      <c r="AM552" s="127"/>
      <c r="AN552" s="202"/>
    </row>
    <row r="553" spans="16:40" ht="15" customHeight="1">
      <c r="P553" s="136"/>
      <c r="Q553" s="157"/>
      <c r="R553" s="157"/>
      <c r="S553" s="193"/>
      <c r="AJ553" s="132"/>
      <c r="AK553" s="133"/>
      <c r="AL553" s="127"/>
      <c r="AM553" s="127"/>
      <c r="AN553" s="202"/>
    </row>
    <row r="554" spans="16:40" ht="15" customHeight="1">
      <c r="P554" s="136"/>
      <c r="Q554" s="157"/>
      <c r="R554" s="157"/>
      <c r="S554" s="193"/>
      <c r="AJ554" s="132"/>
      <c r="AK554" s="133"/>
      <c r="AL554" s="127"/>
      <c r="AM554" s="127"/>
      <c r="AN554" s="202"/>
    </row>
    <row r="555" spans="16:40" ht="15" customHeight="1">
      <c r="P555" s="136"/>
      <c r="Q555" s="157"/>
      <c r="R555" s="157"/>
      <c r="S555" s="193"/>
      <c r="AJ555" s="132"/>
      <c r="AK555" s="133"/>
      <c r="AL555" s="127"/>
      <c r="AM555" s="127"/>
      <c r="AN555" s="202"/>
    </row>
    <row r="556" spans="16:40" ht="15" customHeight="1">
      <c r="P556" s="136"/>
      <c r="Q556" s="157"/>
      <c r="R556" s="157"/>
      <c r="S556" s="193"/>
      <c r="AJ556" s="132"/>
      <c r="AK556" s="133"/>
      <c r="AL556" s="127"/>
      <c r="AM556" s="127"/>
      <c r="AN556" s="202"/>
    </row>
    <row r="557" spans="16:40" ht="15" customHeight="1">
      <c r="P557" s="136"/>
      <c r="Q557" s="157"/>
      <c r="R557" s="157"/>
      <c r="S557" s="193"/>
      <c r="AJ557" s="132"/>
      <c r="AK557" s="133"/>
      <c r="AL557" s="127"/>
      <c r="AM557" s="127"/>
      <c r="AN557" s="202"/>
    </row>
    <row r="558" spans="16:40" ht="15" customHeight="1">
      <c r="P558" s="136"/>
      <c r="Q558" s="157"/>
      <c r="R558" s="157"/>
      <c r="S558" s="193"/>
      <c r="AJ558" s="132"/>
      <c r="AK558" s="133"/>
      <c r="AL558" s="127"/>
      <c r="AM558" s="127"/>
      <c r="AN558" s="202"/>
    </row>
    <row r="559" spans="16:40" ht="15" customHeight="1">
      <c r="P559" s="136"/>
      <c r="Q559" s="157"/>
      <c r="R559" s="157"/>
      <c r="S559" s="193"/>
      <c r="AJ559" s="132"/>
      <c r="AK559" s="133"/>
      <c r="AL559" s="127"/>
      <c r="AM559" s="127"/>
      <c r="AN559" s="202"/>
    </row>
    <row r="560" spans="16:40" ht="15" customHeight="1">
      <c r="P560" s="136"/>
      <c r="Q560" s="157"/>
      <c r="R560" s="157"/>
      <c r="S560" s="193"/>
      <c r="AJ560" s="132"/>
      <c r="AK560" s="133"/>
      <c r="AL560" s="127"/>
      <c r="AM560" s="127"/>
      <c r="AN560" s="202"/>
    </row>
    <row r="561" spans="16:40" ht="15" customHeight="1">
      <c r="P561" s="136"/>
      <c r="Q561" s="157"/>
      <c r="R561" s="157"/>
      <c r="S561" s="193"/>
      <c r="AJ561" s="132"/>
      <c r="AK561" s="133"/>
      <c r="AL561" s="127"/>
      <c r="AM561" s="127"/>
      <c r="AN561" s="202"/>
    </row>
    <row r="562" spans="16:40" ht="15" customHeight="1">
      <c r="P562" s="136"/>
      <c r="Q562" s="157"/>
      <c r="R562" s="157"/>
      <c r="S562" s="193"/>
      <c r="AJ562" s="132"/>
      <c r="AK562" s="133"/>
      <c r="AL562" s="127"/>
      <c r="AM562" s="127"/>
      <c r="AN562" s="202"/>
    </row>
    <row r="563" spans="16:40" ht="15" customHeight="1">
      <c r="P563" s="136"/>
      <c r="Q563" s="157"/>
      <c r="R563" s="157"/>
      <c r="S563" s="193"/>
      <c r="AJ563" s="132"/>
      <c r="AK563" s="133"/>
      <c r="AL563" s="127"/>
      <c r="AM563" s="127"/>
      <c r="AN563" s="202"/>
    </row>
    <row r="564" spans="16:40" ht="15" customHeight="1">
      <c r="P564" s="136"/>
      <c r="Q564" s="157"/>
      <c r="R564" s="157"/>
      <c r="S564" s="193"/>
      <c r="AJ564" s="132"/>
      <c r="AK564" s="133"/>
      <c r="AL564" s="127"/>
      <c r="AM564" s="127"/>
      <c r="AN564" s="202"/>
    </row>
    <row r="565" spans="16:40" ht="15" customHeight="1">
      <c r="P565" s="136"/>
      <c r="Q565" s="157"/>
      <c r="R565" s="157"/>
      <c r="S565" s="193"/>
      <c r="AJ565" s="132"/>
      <c r="AK565" s="133"/>
      <c r="AL565" s="127"/>
      <c r="AM565" s="127"/>
      <c r="AN565" s="202"/>
    </row>
    <row r="566" spans="16:40" ht="15" customHeight="1">
      <c r="P566" s="136"/>
      <c r="Q566" s="157"/>
      <c r="R566" s="157"/>
      <c r="S566" s="193"/>
      <c r="AJ566" s="132"/>
      <c r="AK566" s="133"/>
      <c r="AL566" s="127"/>
      <c r="AM566" s="127"/>
      <c r="AN566" s="202"/>
    </row>
    <row r="567" spans="16:40" ht="15" customHeight="1">
      <c r="P567" s="136"/>
      <c r="Q567" s="157"/>
      <c r="R567" s="157"/>
      <c r="S567" s="193"/>
      <c r="AJ567" s="132"/>
      <c r="AK567" s="133"/>
      <c r="AL567" s="127"/>
      <c r="AM567" s="127"/>
      <c r="AN567" s="202"/>
    </row>
    <row r="568" spans="16:40" ht="15" customHeight="1">
      <c r="P568" s="136"/>
      <c r="Q568" s="157"/>
      <c r="R568" s="157"/>
      <c r="S568" s="193"/>
      <c r="AJ568" s="132"/>
      <c r="AK568" s="133"/>
      <c r="AL568" s="127"/>
      <c r="AM568" s="127"/>
      <c r="AN568" s="202"/>
    </row>
    <row r="569" spans="16:40" ht="15" customHeight="1">
      <c r="P569" s="136"/>
      <c r="Q569" s="157"/>
      <c r="R569" s="157"/>
      <c r="S569" s="193"/>
      <c r="AJ569" s="132"/>
      <c r="AK569" s="133"/>
      <c r="AL569" s="127"/>
      <c r="AM569" s="127"/>
      <c r="AN569" s="202"/>
    </row>
    <row r="570" spans="16:40" ht="15" customHeight="1">
      <c r="P570" s="136"/>
      <c r="Q570" s="157"/>
      <c r="R570" s="157"/>
      <c r="S570" s="193"/>
      <c r="AJ570" s="132"/>
      <c r="AK570" s="133"/>
      <c r="AL570" s="127"/>
      <c r="AM570" s="127"/>
      <c r="AN570" s="202"/>
    </row>
    <row r="571" spans="16:40" ht="15" customHeight="1">
      <c r="P571" s="136"/>
      <c r="Q571" s="157"/>
      <c r="R571" s="157"/>
      <c r="S571" s="193"/>
      <c r="AJ571" s="132"/>
      <c r="AK571" s="133"/>
      <c r="AL571" s="127"/>
      <c r="AM571" s="127"/>
      <c r="AN571" s="202"/>
    </row>
    <row r="572" spans="16:40" ht="15" customHeight="1">
      <c r="P572" s="136"/>
      <c r="Q572" s="157"/>
      <c r="R572" s="157"/>
      <c r="S572" s="193"/>
      <c r="AJ572" s="132"/>
      <c r="AK572" s="133"/>
      <c r="AL572" s="127"/>
      <c r="AM572" s="127"/>
      <c r="AN572" s="202"/>
    </row>
    <row r="573" spans="16:40" ht="15" customHeight="1">
      <c r="P573" s="136"/>
      <c r="Q573" s="157"/>
      <c r="R573" s="157"/>
      <c r="S573" s="193"/>
      <c r="AJ573" s="132"/>
      <c r="AK573" s="133"/>
      <c r="AL573" s="127"/>
      <c r="AM573" s="127"/>
      <c r="AN573" s="202"/>
    </row>
    <row r="574" spans="16:40" ht="15" customHeight="1">
      <c r="P574" s="136"/>
      <c r="Q574" s="157"/>
      <c r="R574" s="157"/>
      <c r="S574" s="193"/>
      <c r="AJ574" s="132"/>
      <c r="AK574" s="133"/>
      <c r="AL574" s="127"/>
      <c r="AM574" s="127"/>
      <c r="AN574" s="202"/>
    </row>
    <row r="575" spans="16:40" ht="15" customHeight="1">
      <c r="P575" s="136"/>
      <c r="Q575" s="157"/>
      <c r="R575" s="157"/>
      <c r="S575" s="193"/>
      <c r="AJ575" s="132"/>
      <c r="AK575" s="133"/>
      <c r="AL575" s="127"/>
      <c r="AM575" s="127"/>
      <c r="AN575" s="202"/>
    </row>
    <row r="576" spans="16:40" ht="15" customHeight="1">
      <c r="P576" s="136"/>
      <c r="Q576" s="157"/>
      <c r="R576" s="157"/>
      <c r="S576" s="193"/>
      <c r="AJ576" s="132"/>
      <c r="AK576" s="133"/>
      <c r="AL576" s="127"/>
      <c r="AM576" s="127"/>
      <c r="AN576" s="202"/>
    </row>
    <row r="577" spans="16:40" ht="15" customHeight="1">
      <c r="P577" s="136"/>
      <c r="Q577" s="157"/>
      <c r="R577" s="157"/>
      <c r="S577" s="193"/>
      <c r="AJ577" s="132"/>
      <c r="AK577" s="133"/>
      <c r="AL577" s="127"/>
      <c r="AM577" s="127"/>
      <c r="AN577" s="202"/>
    </row>
    <row r="578" spans="16:40" ht="15" customHeight="1">
      <c r="P578" s="136"/>
      <c r="Q578" s="157"/>
      <c r="R578" s="157"/>
      <c r="S578" s="193"/>
      <c r="AJ578" s="132"/>
      <c r="AK578" s="133"/>
      <c r="AL578" s="127"/>
      <c r="AM578" s="127"/>
      <c r="AN578" s="202"/>
    </row>
    <row r="579" spans="16:40" ht="15" customHeight="1">
      <c r="P579" s="136"/>
      <c r="Q579" s="157"/>
      <c r="R579" s="157"/>
      <c r="S579" s="193"/>
      <c r="AJ579" s="132"/>
      <c r="AK579" s="133"/>
      <c r="AL579" s="127"/>
      <c r="AM579" s="127"/>
      <c r="AN579" s="202"/>
    </row>
    <row r="580" spans="16:40" ht="15" customHeight="1">
      <c r="P580" s="136"/>
      <c r="Q580" s="157"/>
      <c r="R580" s="157"/>
      <c r="S580" s="193"/>
      <c r="AJ580" s="132"/>
      <c r="AK580" s="133"/>
      <c r="AL580" s="127"/>
      <c r="AM580" s="127"/>
      <c r="AN580" s="202"/>
    </row>
    <row r="581" spans="16:40" ht="15" customHeight="1">
      <c r="P581" s="136"/>
      <c r="Q581" s="157"/>
      <c r="R581" s="157"/>
      <c r="S581" s="193"/>
      <c r="AJ581" s="132"/>
      <c r="AK581" s="133"/>
      <c r="AL581" s="127"/>
      <c r="AM581" s="127"/>
      <c r="AN581" s="202"/>
    </row>
    <row r="582" spans="16:40" ht="15" customHeight="1">
      <c r="P582" s="136"/>
      <c r="Q582" s="157"/>
      <c r="R582" s="157"/>
      <c r="S582" s="193"/>
      <c r="AJ582" s="132"/>
      <c r="AK582" s="133"/>
      <c r="AL582" s="127"/>
      <c r="AM582" s="127"/>
      <c r="AN582" s="202"/>
    </row>
    <row r="583" spans="16:40" ht="15" customHeight="1">
      <c r="P583" s="136"/>
      <c r="Q583" s="157"/>
      <c r="R583" s="157"/>
      <c r="S583" s="193"/>
      <c r="AJ583" s="132"/>
      <c r="AK583" s="133"/>
      <c r="AL583" s="127"/>
      <c r="AM583" s="127"/>
      <c r="AN583" s="202"/>
    </row>
    <row r="584" spans="16:40" ht="15" customHeight="1">
      <c r="P584" s="136"/>
      <c r="Q584" s="157"/>
      <c r="R584" s="157"/>
      <c r="S584" s="193"/>
      <c r="AJ584" s="132"/>
      <c r="AK584" s="133"/>
      <c r="AL584" s="127"/>
      <c r="AM584" s="127"/>
      <c r="AN584" s="202"/>
    </row>
    <row r="585" spans="16:40" ht="15" customHeight="1">
      <c r="P585" s="136"/>
      <c r="Q585" s="157"/>
      <c r="R585" s="157"/>
      <c r="S585" s="193"/>
      <c r="AJ585" s="132"/>
      <c r="AK585" s="133"/>
      <c r="AL585" s="127"/>
      <c r="AM585" s="127"/>
      <c r="AN585" s="202"/>
    </row>
    <row r="586" spans="16:40" ht="15" customHeight="1">
      <c r="P586" s="136"/>
      <c r="Q586" s="157"/>
      <c r="R586" s="157"/>
      <c r="S586" s="193"/>
      <c r="AJ586" s="132"/>
      <c r="AK586" s="133"/>
      <c r="AL586" s="127"/>
      <c r="AM586" s="127"/>
      <c r="AN586" s="202"/>
    </row>
    <row r="587" spans="16:40" ht="15" customHeight="1">
      <c r="P587" s="136"/>
      <c r="Q587" s="157"/>
      <c r="R587" s="157"/>
      <c r="S587" s="193"/>
      <c r="AJ587" s="132"/>
      <c r="AK587" s="133"/>
      <c r="AL587" s="127"/>
      <c r="AM587" s="127"/>
      <c r="AN587" s="202"/>
    </row>
    <row r="588" spans="16:40" ht="15" customHeight="1">
      <c r="P588" s="136"/>
      <c r="Q588" s="157"/>
      <c r="R588" s="157"/>
      <c r="S588" s="193"/>
      <c r="AJ588" s="132"/>
      <c r="AK588" s="133"/>
      <c r="AL588" s="127"/>
      <c r="AM588" s="127"/>
      <c r="AN588" s="202"/>
    </row>
    <row r="589" spans="16:40" ht="15" customHeight="1">
      <c r="P589" s="136"/>
      <c r="Q589" s="157"/>
      <c r="R589" s="157"/>
      <c r="S589" s="193"/>
      <c r="AJ589" s="132"/>
      <c r="AK589" s="133"/>
      <c r="AL589" s="127"/>
      <c r="AM589" s="127"/>
      <c r="AN589" s="202"/>
    </row>
    <row r="590" spans="16:40" ht="15" customHeight="1">
      <c r="P590" s="136"/>
      <c r="Q590" s="157"/>
      <c r="R590" s="157"/>
      <c r="S590" s="193"/>
      <c r="AJ590" s="132"/>
      <c r="AK590" s="133"/>
      <c r="AL590" s="127"/>
      <c r="AM590" s="127"/>
      <c r="AN590" s="202"/>
    </row>
    <row r="591" spans="16:40" ht="15" customHeight="1">
      <c r="P591" s="136"/>
      <c r="Q591" s="157"/>
      <c r="R591" s="157"/>
      <c r="S591" s="193"/>
      <c r="AJ591" s="132"/>
      <c r="AK591" s="133"/>
      <c r="AL591" s="127"/>
      <c r="AM591" s="127"/>
      <c r="AN591" s="202"/>
    </row>
    <row r="592" spans="16:40" ht="15" customHeight="1">
      <c r="P592" s="136"/>
      <c r="Q592" s="157"/>
      <c r="R592" s="157"/>
      <c r="S592" s="193"/>
      <c r="AJ592" s="132"/>
      <c r="AK592" s="133"/>
      <c r="AL592" s="127"/>
      <c r="AM592" s="127"/>
      <c r="AN592" s="202"/>
    </row>
    <row r="593" spans="16:40" ht="15" customHeight="1">
      <c r="P593" s="136"/>
      <c r="Q593" s="157"/>
      <c r="R593" s="157"/>
      <c r="S593" s="193"/>
      <c r="AJ593" s="132"/>
      <c r="AK593" s="133"/>
      <c r="AL593" s="127"/>
      <c r="AM593" s="127"/>
      <c r="AN593" s="202"/>
    </row>
    <row r="594" spans="16:40" ht="15" customHeight="1">
      <c r="P594" s="136"/>
      <c r="Q594" s="157"/>
      <c r="R594" s="157"/>
      <c r="S594" s="193"/>
      <c r="AJ594" s="132"/>
      <c r="AK594" s="133"/>
      <c r="AL594" s="127"/>
      <c r="AM594" s="127"/>
      <c r="AN594" s="202"/>
    </row>
    <row r="595" spans="16:40" ht="15" customHeight="1">
      <c r="P595" s="136"/>
      <c r="Q595" s="157"/>
      <c r="R595" s="157"/>
      <c r="S595" s="193"/>
      <c r="AJ595" s="132"/>
      <c r="AK595" s="133"/>
      <c r="AL595" s="127"/>
      <c r="AM595" s="127"/>
      <c r="AN595" s="202"/>
    </row>
    <row r="596" spans="16:40" ht="15" customHeight="1">
      <c r="P596" s="136"/>
      <c r="Q596" s="157"/>
      <c r="R596" s="157"/>
      <c r="S596" s="193"/>
      <c r="AJ596" s="132"/>
      <c r="AK596" s="133"/>
      <c r="AL596" s="127"/>
      <c r="AM596" s="127"/>
      <c r="AN596" s="202"/>
    </row>
    <row r="597" spans="16:40" ht="15" customHeight="1">
      <c r="P597" s="136"/>
      <c r="Q597" s="157"/>
      <c r="R597" s="157"/>
      <c r="S597" s="193"/>
      <c r="AJ597" s="132"/>
      <c r="AK597" s="133"/>
      <c r="AL597" s="127"/>
      <c r="AM597" s="127"/>
      <c r="AN597" s="202"/>
    </row>
    <row r="598" spans="16:40" ht="15" customHeight="1">
      <c r="P598" s="136"/>
      <c r="Q598" s="157"/>
      <c r="R598" s="157"/>
      <c r="S598" s="193"/>
      <c r="AJ598" s="132"/>
      <c r="AK598" s="133"/>
      <c r="AL598" s="127"/>
      <c r="AM598" s="127"/>
      <c r="AN598" s="202"/>
    </row>
    <row r="599" spans="16:40" ht="15" customHeight="1">
      <c r="P599" s="136"/>
      <c r="Q599" s="157"/>
      <c r="R599" s="157"/>
      <c r="S599" s="193"/>
      <c r="AJ599" s="132"/>
      <c r="AK599" s="133"/>
      <c r="AL599" s="127"/>
      <c r="AM599" s="127"/>
      <c r="AN599" s="202"/>
    </row>
    <row r="600" spans="16:40" ht="15" customHeight="1">
      <c r="P600" s="136"/>
      <c r="Q600" s="157"/>
      <c r="R600" s="157"/>
      <c r="S600" s="193"/>
      <c r="AJ600" s="132"/>
      <c r="AK600" s="133"/>
      <c r="AL600" s="127"/>
      <c r="AM600" s="127"/>
      <c r="AN600" s="202"/>
    </row>
    <row r="601" spans="16:40" ht="15" customHeight="1">
      <c r="P601" s="136"/>
      <c r="Q601" s="157"/>
      <c r="R601" s="157"/>
      <c r="S601" s="193"/>
      <c r="AJ601" s="132"/>
      <c r="AK601" s="133"/>
      <c r="AL601" s="127"/>
      <c r="AM601" s="127"/>
      <c r="AN601" s="202"/>
    </row>
    <row r="602" spans="16:40" ht="15" customHeight="1">
      <c r="P602" s="136"/>
      <c r="Q602" s="157"/>
      <c r="R602" s="157"/>
      <c r="S602" s="193"/>
      <c r="AJ602" s="132"/>
      <c r="AK602" s="133"/>
      <c r="AL602" s="127"/>
      <c r="AM602" s="127"/>
      <c r="AN602" s="202"/>
    </row>
    <row r="603" spans="16:40" ht="15" customHeight="1">
      <c r="P603" s="136"/>
      <c r="Q603" s="157"/>
      <c r="R603" s="157"/>
      <c r="S603" s="193"/>
      <c r="AJ603" s="132"/>
      <c r="AK603" s="133"/>
      <c r="AL603" s="127"/>
      <c r="AM603" s="127"/>
      <c r="AN603" s="202"/>
    </row>
    <row r="604" spans="16:40" ht="15" customHeight="1">
      <c r="P604" s="136"/>
      <c r="Q604" s="157"/>
      <c r="R604" s="157"/>
      <c r="S604" s="193"/>
      <c r="AJ604" s="132"/>
      <c r="AK604" s="133"/>
      <c r="AL604" s="127"/>
      <c r="AM604" s="127"/>
      <c r="AN604" s="202"/>
    </row>
    <row r="605" spans="16:40" ht="15" customHeight="1">
      <c r="P605" s="136"/>
      <c r="Q605" s="157"/>
      <c r="R605" s="157"/>
      <c r="S605" s="193"/>
      <c r="AJ605" s="132"/>
      <c r="AK605" s="133"/>
      <c r="AL605" s="127"/>
      <c r="AM605" s="127"/>
      <c r="AN605" s="202"/>
    </row>
    <row r="606" spans="16:40" ht="15" customHeight="1">
      <c r="P606" s="136"/>
      <c r="Q606" s="157"/>
      <c r="R606" s="157"/>
      <c r="S606" s="193"/>
      <c r="AJ606" s="132"/>
      <c r="AK606" s="133"/>
      <c r="AL606" s="127"/>
      <c r="AM606" s="127"/>
      <c r="AN606" s="202"/>
    </row>
    <row r="607" spans="16:40" ht="15" customHeight="1">
      <c r="P607" s="136"/>
      <c r="Q607" s="157"/>
      <c r="R607" s="157"/>
      <c r="S607" s="193"/>
      <c r="AJ607" s="132"/>
      <c r="AK607" s="133"/>
      <c r="AL607" s="127"/>
      <c r="AM607" s="127"/>
      <c r="AN607" s="202"/>
    </row>
    <row r="608" spans="16:40" ht="15" customHeight="1">
      <c r="P608" s="136"/>
      <c r="Q608" s="157"/>
      <c r="R608" s="157"/>
      <c r="S608" s="193"/>
      <c r="AJ608" s="132"/>
      <c r="AK608" s="133"/>
      <c r="AL608" s="127"/>
      <c r="AM608" s="127"/>
      <c r="AN608" s="202"/>
    </row>
    <row r="609" spans="16:40" ht="15" customHeight="1">
      <c r="P609" s="136"/>
      <c r="Q609" s="157"/>
      <c r="R609" s="157"/>
      <c r="S609" s="193"/>
      <c r="AJ609" s="132"/>
      <c r="AK609" s="133"/>
      <c r="AL609" s="127"/>
      <c r="AM609" s="127"/>
      <c r="AN609" s="202"/>
    </row>
    <row r="610" spans="16:40" ht="15" customHeight="1">
      <c r="P610" s="136"/>
      <c r="Q610" s="157"/>
      <c r="R610" s="157"/>
      <c r="S610" s="193"/>
      <c r="AJ610" s="132"/>
      <c r="AK610" s="133"/>
      <c r="AL610" s="127"/>
      <c r="AM610" s="127"/>
      <c r="AN610" s="202"/>
    </row>
    <row r="611" spans="16:40" ht="15" customHeight="1">
      <c r="P611" s="136"/>
      <c r="Q611" s="157"/>
      <c r="R611" s="157"/>
      <c r="S611" s="193"/>
      <c r="AJ611" s="132"/>
      <c r="AK611" s="133"/>
      <c r="AL611" s="127"/>
      <c r="AM611" s="127"/>
      <c r="AN611" s="202"/>
    </row>
    <row r="612" spans="16:40" ht="15" customHeight="1">
      <c r="P612" s="136"/>
      <c r="Q612" s="157"/>
      <c r="R612" s="157"/>
      <c r="S612" s="193"/>
      <c r="AJ612" s="132"/>
      <c r="AK612" s="133"/>
      <c r="AL612" s="127"/>
      <c r="AM612" s="127"/>
      <c r="AN612" s="202"/>
    </row>
    <row r="613" spans="16:40" ht="15" customHeight="1">
      <c r="P613" s="136"/>
      <c r="Q613" s="157"/>
      <c r="R613" s="157"/>
      <c r="S613" s="193"/>
      <c r="AJ613" s="132"/>
      <c r="AK613" s="133"/>
      <c r="AL613" s="127"/>
      <c r="AM613" s="127"/>
      <c r="AN613" s="202"/>
    </row>
    <row r="614" spans="16:40" ht="15" customHeight="1">
      <c r="P614" s="136"/>
      <c r="Q614" s="157"/>
      <c r="R614" s="157"/>
      <c r="S614" s="193"/>
      <c r="AJ614" s="132"/>
      <c r="AK614" s="133"/>
      <c r="AL614" s="127"/>
      <c r="AM614" s="127"/>
      <c r="AN614" s="202"/>
    </row>
    <row r="615" spans="16:40" ht="15" customHeight="1">
      <c r="P615" s="136"/>
      <c r="Q615" s="157"/>
      <c r="R615" s="157"/>
      <c r="S615" s="193"/>
      <c r="AJ615" s="132"/>
      <c r="AK615" s="133"/>
      <c r="AL615" s="127"/>
      <c r="AM615" s="127"/>
      <c r="AN615" s="202"/>
    </row>
    <row r="616" spans="16:40" ht="15" customHeight="1">
      <c r="P616" s="136"/>
      <c r="Q616" s="157"/>
      <c r="R616" s="157"/>
      <c r="S616" s="193"/>
      <c r="AJ616" s="132"/>
      <c r="AK616" s="133"/>
      <c r="AL616" s="127"/>
      <c r="AM616" s="127"/>
      <c r="AN616" s="202"/>
    </row>
    <row r="617" spans="16:40" ht="15" customHeight="1">
      <c r="P617" s="136"/>
      <c r="Q617" s="157"/>
      <c r="R617" s="157"/>
      <c r="S617" s="193"/>
      <c r="AJ617" s="132"/>
      <c r="AK617" s="133"/>
      <c r="AL617" s="127"/>
      <c r="AM617" s="127"/>
      <c r="AN617" s="202"/>
    </row>
    <row r="618" spans="16:40" ht="15" customHeight="1">
      <c r="P618" s="136"/>
      <c r="Q618" s="157"/>
      <c r="R618" s="157"/>
      <c r="S618" s="193"/>
      <c r="AJ618" s="132"/>
      <c r="AK618" s="133"/>
      <c r="AL618" s="127"/>
      <c r="AM618" s="127"/>
      <c r="AN618" s="202"/>
    </row>
    <row r="619" spans="16:40" ht="15" customHeight="1">
      <c r="P619" s="136"/>
      <c r="Q619" s="157"/>
      <c r="R619" s="157"/>
      <c r="S619" s="193"/>
      <c r="AJ619" s="132"/>
      <c r="AK619" s="133"/>
      <c r="AL619" s="127"/>
      <c r="AM619" s="127"/>
      <c r="AN619" s="202"/>
    </row>
    <row r="620" spans="16:40" ht="15" customHeight="1">
      <c r="P620" s="136"/>
      <c r="Q620" s="157"/>
      <c r="R620" s="157"/>
      <c r="S620" s="193"/>
      <c r="AJ620" s="132"/>
      <c r="AK620" s="133"/>
      <c r="AL620" s="127"/>
      <c r="AM620" s="127"/>
      <c r="AN620" s="202"/>
    </row>
    <row r="621" spans="16:40" ht="15" customHeight="1">
      <c r="P621" s="136"/>
      <c r="Q621" s="157"/>
      <c r="R621" s="157"/>
      <c r="S621" s="193"/>
      <c r="AJ621" s="132"/>
      <c r="AK621" s="133"/>
      <c r="AL621" s="127"/>
      <c r="AM621" s="127"/>
      <c r="AN621" s="202"/>
    </row>
    <row r="622" spans="16:40" ht="15" customHeight="1">
      <c r="P622" s="136"/>
      <c r="Q622" s="157"/>
      <c r="R622" s="157"/>
      <c r="S622" s="193"/>
      <c r="AJ622" s="132"/>
      <c r="AK622" s="133"/>
      <c r="AL622" s="127"/>
      <c r="AM622" s="127"/>
      <c r="AN622" s="202"/>
    </row>
    <row r="623" spans="16:40" ht="15" customHeight="1">
      <c r="P623" s="136"/>
      <c r="Q623" s="157"/>
      <c r="R623" s="157"/>
      <c r="S623" s="193"/>
      <c r="AJ623" s="132"/>
      <c r="AK623" s="133"/>
      <c r="AL623" s="127"/>
      <c r="AM623" s="127"/>
      <c r="AN623" s="202"/>
    </row>
    <row r="624" spans="16:40" ht="15" customHeight="1">
      <c r="P624" s="136"/>
      <c r="Q624" s="157"/>
      <c r="R624" s="157"/>
      <c r="S624" s="193"/>
      <c r="AJ624" s="132"/>
      <c r="AK624" s="133"/>
      <c r="AL624" s="127"/>
      <c r="AM624" s="127"/>
      <c r="AN624" s="202"/>
    </row>
    <row r="625" spans="16:40" ht="15" customHeight="1">
      <c r="P625" s="136"/>
      <c r="Q625" s="157"/>
      <c r="R625" s="157"/>
      <c r="S625" s="193"/>
      <c r="AJ625" s="132"/>
      <c r="AK625" s="133"/>
      <c r="AL625" s="127"/>
      <c r="AM625" s="127"/>
      <c r="AN625" s="202"/>
    </row>
    <row r="626" spans="16:40" ht="15" customHeight="1">
      <c r="P626" s="136"/>
      <c r="Q626" s="157"/>
      <c r="R626" s="157"/>
      <c r="S626" s="193"/>
      <c r="AJ626" s="132"/>
      <c r="AK626" s="133"/>
      <c r="AL626" s="127"/>
      <c r="AM626" s="127"/>
      <c r="AN626" s="202"/>
    </row>
    <row r="627" spans="16:40" ht="15" customHeight="1">
      <c r="P627" s="136"/>
      <c r="Q627" s="157"/>
      <c r="R627" s="157"/>
      <c r="S627" s="193"/>
      <c r="AJ627" s="132"/>
      <c r="AK627" s="133"/>
      <c r="AL627" s="127"/>
      <c r="AM627" s="127"/>
      <c r="AN627" s="202"/>
    </row>
    <row r="628" spans="16:40" ht="15" customHeight="1">
      <c r="P628" s="136"/>
      <c r="Q628" s="157"/>
      <c r="R628" s="157"/>
      <c r="S628" s="193"/>
      <c r="AJ628" s="132"/>
      <c r="AK628" s="133"/>
      <c r="AL628" s="127"/>
      <c r="AM628" s="127"/>
      <c r="AN628" s="202"/>
    </row>
    <row r="629" spans="16:40" ht="15" customHeight="1">
      <c r="P629" s="136"/>
      <c r="Q629" s="157"/>
      <c r="R629" s="157"/>
      <c r="S629" s="193"/>
      <c r="AJ629" s="132"/>
      <c r="AK629" s="133"/>
      <c r="AL629" s="127"/>
      <c r="AM629" s="127"/>
      <c r="AN629" s="202"/>
    </row>
    <row r="630" spans="16:40" ht="15" customHeight="1">
      <c r="P630" s="136"/>
      <c r="Q630" s="157"/>
      <c r="R630" s="157"/>
      <c r="S630" s="193"/>
      <c r="AJ630" s="132"/>
      <c r="AK630" s="133"/>
      <c r="AL630" s="127"/>
      <c r="AM630" s="127"/>
      <c r="AN630" s="202"/>
    </row>
    <row r="631" spans="16:40" ht="15" customHeight="1">
      <c r="P631" s="136"/>
      <c r="Q631" s="157"/>
      <c r="R631" s="157"/>
      <c r="S631" s="193"/>
      <c r="AJ631" s="132"/>
      <c r="AK631" s="133"/>
      <c r="AL631" s="127"/>
      <c r="AM631" s="127"/>
      <c r="AN631" s="202"/>
    </row>
    <row r="632" spans="16:40" ht="15" customHeight="1">
      <c r="P632" s="136"/>
      <c r="Q632" s="157"/>
      <c r="R632" s="157"/>
      <c r="S632" s="193"/>
      <c r="AJ632" s="132"/>
      <c r="AK632" s="133"/>
      <c r="AL632" s="127"/>
      <c r="AM632" s="127"/>
      <c r="AN632" s="202"/>
    </row>
    <row r="633" spans="16:40" ht="15" customHeight="1">
      <c r="P633" s="136"/>
      <c r="Q633" s="157"/>
      <c r="R633" s="157"/>
      <c r="S633" s="193"/>
      <c r="AJ633" s="132"/>
      <c r="AK633" s="133"/>
      <c r="AL633" s="127"/>
      <c r="AM633" s="127"/>
      <c r="AN633" s="202"/>
    </row>
    <row r="634" spans="16:40" ht="15" customHeight="1">
      <c r="P634" s="136"/>
      <c r="Q634" s="157"/>
      <c r="R634" s="157"/>
      <c r="S634" s="193"/>
      <c r="AJ634" s="132"/>
      <c r="AK634" s="133"/>
      <c r="AL634" s="127"/>
      <c r="AM634" s="127"/>
      <c r="AN634" s="202"/>
    </row>
    <row r="635" spans="16:40" ht="15" customHeight="1">
      <c r="P635" s="136"/>
      <c r="Q635" s="157"/>
      <c r="R635" s="157"/>
      <c r="S635" s="193"/>
      <c r="AJ635" s="132"/>
      <c r="AK635" s="133"/>
      <c r="AL635" s="127"/>
      <c r="AM635" s="127"/>
      <c r="AN635" s="202"/>
    </row>
    <row r="636" spans="16:40" ht="15" customHeight="1">
      <c r="P636" s="136"/>
      <c r="Q636" s="157"/>
      <c r="R636" s="157"/>
      <c r="S636" s="193"/>
      <c r="AJ636" s="132"/>
      <c r="AK636" s="133"/>
      <c r="AL636" s="127"/>
      <c r="AM636" s="127"/>
      <c r="AN636" s="202"/>
    </row>
    <row r="637" spans="16:40" ht="15" customHeight="1">
      <c r="P637" s="136"/>
      <c r="Q637" s="157"/>
      <c r="R637" s="157"/>
      <c r="S637" s="193"/>
      <c r="AJ637" s="132"/>
      <c r="AK637" s="133"/>
      <c r="AL637" s="127"/>
      <c r="AM637" s="127"/>
      <c r="AN637" s="202"/>
    </row>
    <row r="638" spans="16:40" ht="15" customHeight="1">
      <c r="P638" s="136"/>
      <c r="Q638" s="157"/>
      <c r="R638" s="157"/>
      <c r="S638" s="193"/>
      <c r="AJ638" s="132"/>
      <c r="AK638" s="133"/>
      <c r="AL638" s="127"/>
      <c r="AM638" s="127"/>
      <c r="AN638" s="202"/>
    </row>
    <row r="639" spans="16:40" ht="15" customHeight="1">
      <c r="P639" s="136"/>
      <c r="Q639" s="157"/>
      <c r="R639" s="157"/>
      <c r="S639" s="193"/>
      <c r="AJ639" s="132"/>
      <c r="AK639" s="133"/>
      <c r="AL639" s="127"/>
      <c r="AM639" s="127"/>
      <c r="AN639" s="202"/>
    </row>
    <row r="640" spans="16:40" ht="15" customHeight="1">
      <c r="P640" s="136"/>
      <c r="Q640" s="157"/>
      <c r="R640" s="157"/>
      <c r="S640" s="193"/>
      <c r="AJ640" s="132"/>
      <c r="AK640" s="133"/>
      <c r="AL640" s="127"/>
      <c r="AM640" s="127"/>
      <c r="AN640" s="202"/>
    </row>
    <row r="641" spans="16:40" ht="15" customHeight="1">
      <c r="P641" s="136"/>
      <c r="Q641" s="157"/>
      <c r="R641" s="157"/>
      <c r="S641" s="193"/>
      <c r="AJ641" s="132"/>
      <c r="AK641" s="133"/>
      <c r="AL641" s="127"/>
      <c r="AM641" s="127"/>
      <c r="AN641" s="202"/>
    </row>
    <row r="642" spans="16:40" ht="15" customHeight="1">
      <c r="P642" s="136"/>
      <c r="Q642" s="157"/>
      <c r="R642" s="157"/>
      <c r="S642" s="193"/>
      <c r="AJ642" s="132"/>
      <c r="AK642" s="133"/>
      <c r="AL642" s="127"/>
      <c r="AM642" s="127"/>
      <c r="AN642" s="202"/>
    </row>
    <row r="643" spans="16:40" ht="15" customHeight="1">
      <c r="P643" s="136"/>
      <c r="Q643" s="157"/>
      <c r="R643" s="157"/>
      <c r="S643" s="193"/>
      <c r="AJ643" s="132"/>
      <c r="AK643" s="133"/>
      <c r="AL643" s="127"/>
      <c r="AM643" s="127"/>
      <c r="AN643" s="202"/>
    </row>
    <row r="644" spans="16:40" ht="15" customHeight="1">
      <c r="P644" s="136"/>
      <c r="Q644" s="157"/>
      <c r="R644" s="157"/>
      <c r="S644" s="193"/>
      <c r="AJ644" s="132"/>
      <c r="AK644" s="133"/>
      <c r="AL644" s="127"/>
      <c r="AM644" s="127"/>
      <c r="AN644" s="202"/>
    </row>
    <row r="645" spans="16:40" ht="15" customHeight="1">
      <c r="P645" s="136"/>
      <c r="Q645" s="157"/>
      <c r="R645" s="157"/>
      <c r="S645" s="193"/>
      <c r="AJ645" s="132"/>
      <c r="AK645" s="133"/>
      <c r="AL645" s="127"/>
      <c r="AM645" s="127"/>
      <c r="AN645" s="202"/>
    </row>
    <row r="646" spans="16:40" ht="15" customHeight="1">
      <c r="P646" s="136"/>
      <c r="Q646" s="157"/>
      <c r="R646" s="157"/>
      <c r="S646" s="193"/>
      <c r="AJ646" s="132"/>
      <c r="AK646" s="133"/>
      <c r="AL646" s="127"/>
      <c r="AM646" s="127"/>
      <c r="AN646" s="202"/>
    </row>
    <row r="647" spans="16:40" ht="15" customHeight="1">
      <c r="P647" s="136"/>
      <c r="Q647" s="157"/>
      <c r="R647" s="157"/>
      <c r="S647" s="193"/>
      <c r="AJ647" s="132"/>
      <c r="AK647" s="133"/>
      <c r="AL647" s="127"/>
      <c r="AM647" s="127"/>
      <c r="AN647" s="202"/>
    </row>
    <row r="648" spans="16:40" ht="15" customHeight="1">
      <c r="P648" s="136"/>
      <c r="Q648" s="157"/>
      <c r="R648" s="157"/>
      <c r="S648" s="193"/>
      <c r="AJ648" s="132"/>
      <c r="AK648" s="133"/>
      <c r="AL648" s="127"/>
      <c r="AM648" s="127"/>
      <c r="AN648" s="202"/>
    </row>
    <row r="649" spans="16:40" ht="15" customHeight="1">
      <c r="P649" s="136"/>
      <c r="Q649" s="157"/>
      <c r="R649" s="157"/>
      <c r="S649" s="193"/>
      <c r="AJ649" s="132"/>
      <c r="AK649" s="133"/>
      <c r="AL649" s="127"/>
      <c r="AM649" s="127"/>
      <c r="AN649" s="202"/>
    </row>
    <row r="650" spans="16:40" ht="15" customHeight="1">
      <c r="P650" s="136"/>
      <c r="Q650" s="157"/>
      <c r="R650" s="157"/>
      <c r="S650" s="193"/>
      <c r="AJ650" s="132"/>
      <c r="AK650" s="133"/>
      <c r="AL650" s="127"/>
      <c r="AM650" s="127"/>
      <c r="AN650" s="202"/>
    </row>
    <row r="651" spans="16:40" ht="15" customHeight="1">
      <c r="P651" s="136"/>
      <c r="Q651" s="157"/>
      <c r="R651" s="157"/>
      <c r="S651" s="193"/>
      <c r="AJ651" s="132"/>
      <c r="AK651" s="133"/>
      <c r="AL651" s="127"/>
      <c r="AM651" s="127"/>
      <c r="AN651" s="202"/>
    </row>
    <row r="652" spans="16:40" ht="15" customHeight="1">
      <c r="P652" s="136"/>
      <c r="Q652" s="157"/>
      <c r="R652" s="157"/>
      <c r="S652" s="193"/>
      <c r="AJ652" s="132"/>
      <c r="AK652" s="133"/>
      <c r="AL652" s="127"/>
      <c r="AM652" s="127"/>
      <c r="AN652" s="202"/>
    </row>
    <row r="653" spans="16:40" ht="15" customHeight="1">
      <c r="P653" s="136"/>
      <c r="Q653" s="157"/>
      <c r="R653" s="157"/>
      <c r="S653" s="193"/>
      <c r="AJ653" s="132"/>
      <c r="AK653" s="133"/>
      <c r="AL653" s="127"/>
      <c r="AM653" s="127"/>
      <c r="AN653" s="202"/>
    </row>
    <row r="654" spans="16:40" ht="15" customHeight="1">
      <c r="P654" s="136"/>
      <c r="Q654" s="157"/>
      <c r="R654" s="157"/>
      <c r="S654" s="193"/>
      <c r="AJ654" s="132"/>
      <c r="AK654" s="133"/>
      <c r="AL654" s="127"/>
      <c r="AM654" s="127"/>
      <c r="AN654" s="202"/>
    </row>
    <row r="655" spans="16:40" ht="15" customHeight="1">
      <c r="P655" s="136"/>
      <c r="Q655" s="157"/>
      <c r="R655" s="157"/>
      <c r="S655" s="193"/>
      <c r="AJ655" s="132"/>
      <c r="AK655" s="133"/>
      <c r="AL655" s="127"/>
      <c r="AM655" s="127"/>
      <c r="AN655" s="202"/>
    </row>
    <row r="656" spans="16:40" ht="15" customHeight="1">
      <c r="P656" s="136"/>
      <c r="Q656" s="157"/>
      <c r="R656" s="157"/>
      <c r="S656" s="193"/>
      <c r="AJ656" s="132"/>
      <c r="AK656" s="133"/>
      <c r="AL656" s="127"/>
      <c r="AM656" s="127"/>
      <c r="AN656" s="202"/>
    </row>
    <row r="657" spans="16:40" ht="15" customHeight="1">
      <c r="P657" s="136"/>
      <c r="Q657" s="157"/>
      <c r="R657" s="157"/>
      <c r="S657" s="193"/>
      <c r="AJ657" s="132"/>
      <c r="AK657" s="133"/>
      <c r="AL657" s="127"/>
      <c r="AM657" s="127"/>
      <c r="AN657" s="202"/>
    </row>
    <row r="658" spans="16:40" ht="15" customHeight="1">
      <c r="P658" s="136"/>
      <c r="Q658" s="157"/>
      <c r="R658" s="157"/>
      <c r="S658" s="193"/>
      <c r="AJ658" s="132"/>
      <c r="AK658" s="133"/>
      <c r="AL658" s="127"/>
      <c r="AM658" s="127"/>
      <c r="AN658" s="202"/>
    </row>
    <row r="659" spans="16:40" ht="15" customHeight="1">
      <c r="P659" s="136"/>
      <c r="Q659" s="157"/>
      <c r="R659" s="157"/>
      <c r="S659" s="193"/>
      <c r="AJ659" s="132"/>
      <c r="AK659" s="133"/>
      <c r="AL659" s="127"/>
      <c r="AM659" s="127"/>
      <c r="AN659" s="202"/>
    </row>
    <row r="660" spans="16:40" ht="15" customHeight="1">
      <c r="P660" s="136"/>
      <c r="Q660" s="157"/>
      <c r="R660" s="157"/>
      <c r="S660" s="193"/>
      <c r="AJ660" s="132"/>
      <c r="AK660" s="133"/>
      <c r="AL660" s="127"/>
      <c r="AM660" s="127"/>
      <c r="AN660" s="202"/>
    </row>
    <row r="661" spans="16:40" ht="15" customHeight="1">
      <c r="P661" s="136"/>
      <c r="Q661" s="157"/>
      <c r="R661" s="157"/>
      <c r="S661" s="193"/>
      <c r="AJ661" s="132"/>
      <c r="AK661" s="133"/>
      <c r="AL661" s="127"/>
      <c r="AM661" s="127"/>
      <c r="AN661" s="202"/>
    </row>
    <row r="662" spans="16:40" ht="15" customHeight="1">
      <c r="P662" s="136"/>
      <c r="Q662" s="157"/>
      <c r="R662" s="157"/>
      <c r="S662" s="193"/>
      <c r="AJ662" s="132"/>
      <c r="AK662" s="133"/>
      <c r="AL662" s="127"/>
      <c r="AM662" s="127"/>
      <c r="AN662" s="202"/>
    </row>
    <row r="663" spans="16:40" ht="15" customHeight="1">
      <c r="P663" s="136"/>
      <c r="Q663" s="157"/>
      <c r="R663" s="157"/>
      <c r="S663" s="193"/>
      <c r="AJ663" s="132"/>
      <c r="AK663" s="133"/>
      <c r="AL663" s="127"/>
      <c r="AM663" s="127"/>
      <c r="AN663" s="202"/>
    </row>
    <row r="664" spans="16:40" ht="15" customHeight="1">
      <c r="P664" s="136"/>
      <c r="Q664" s="157"/>
      <c r="R664" s="157"/>
      <c r="S664" s="193"/>
      <c r="AJ664" s="132"/>
      <c r="AK664" s="133"/>
      <c r="AL664" s="127"/>
      <c r="AM664" s="127"/>
      <c r="AN664" s="202"/>
    </row>
    <row r="665" spans="16:40" ht="15" customHeight="1">
      <c r="P665" s="136"/>
      <c r="Q665" s="157"/>
      <c r="R665" s="157"/>
      <c r="S665" s="193"/>
      <c r="AJ665" s="132"/>
      <c r="AK665" s="133"/>
      <c r="AL665" s="127"/>
      <c r="AM665" s="127"/>
      <c r="AN665" s="202"/>
    </row>
    <row r="666" spans="16:40" ht="15" customHeight="1">
      <c r="P666" s="136"/>
      <c r="Q666" s="157"/>
      <c r="R666" s="157"/>
      <c r="S666" s="193"/>
      <c r="AJ666" s="132"/>
      <c r="AK666" s="133"/>
      <c r="AL666" s="127"/>
      <c r="AM666" s="127"/>
      <c r="AN666" s="202"/>
    </row>
    <row r="667" spans="16:40" ht="15" customHeight="1">
      <c r="P667" s="136"/>
      <c r="Q667" s="157"/>
      <c r="R667" s="157"/>
      <c r="S667" s="193"/>
      <c r="AJ667" s="132"/>
      <c r="AK667" s="133"/>
      <c r="AL667" s="127"/>
      <c r="AM667" s="127"/>
      <c r="AN667" s="202"/>
    </row>
    <row r="668" spans="16:40" ht="15" customHeight="1">
      <c r="P668" s="136"/>
      <c r="Q668" s="157"/>
      <c r="R668" s="157"/>
      <c r="S668" s="193"/>
      <c r="AJ668" s="132"/>
      <c r="AK668" s="133"/>
      <c r="AL668" s="127"/>
      <c r="AM668" s="127"/>
      <c r="AN668" s="202"/>
    </row>
    <row r="669" spans="16:40" ht="15" customHeight="1">
      <c r="P669" s="136"/>
      <c r="Q669" s="157"/>
      <c r="R669" s="157"/>
      <c r="S669" s="193"/>
      <c r="AJ669" s="132"/>
      <c r="AK669" s="133"/>
      <c r="AL669" s="127"/>
      <c r="AM669" s="127"/>
      <c r="AN669" s="202"/>
    </row>
    <row r="670" spans="16:40" ht="15" customHeight="1">
      <c r="P670" s="136"/>
      <c r="Q670" s="157"/>
      <c r="R670" s="157"/>
      <c r="S670" s="193"/>
      <c r="AJ670" s="132"/>
      <c r="AK670" s="133"/>
      <c r="AL670" s="127"/>
      <c r="AM670" s="127"/>
      <c r="AN670" s="202"/>
    </row>
    <row r="671" spans="16:40" ht="15" customHeight="1">
      <c r="P671" s="136"/>
      <c r="Q671" s="157"/>
      <c r="R671" s="157"/>
      <c r="S671" s="193"/>
      <c r="AJ671" s="132"/>
      <c r="AK671" s="133"/>
      <c r="AL671" s="127"/>
      <c r="AM671" s="127"/>
      <c r="AN671" s="202"/>
    </row>
    <row r="672" spans="16:40" ht="15" customHeight="1">
      <c r="P672" s="136"/>
      <c r="Q672" s="157"/>
      <c r="R672" s="157"/>
      <c r="S672" s="193"/>
      <c r="AJ672" s="132"/>
      <c r="AK672" s="133"/>
      <c r="AL672" s="127"/>
      <c r="AM672" s="127"/>
      <c r="AN672" s="202"/>
    </row>
    <row r="673" spans="16:40" ht="15" customHeight="1">
      <c r="P673" s="136"/>
      <c r="Q673" s="157"/>
      <c r="R673" s="157"/>
      <c r="S673" s="193"/>
      <c r="AJ673" s="132"/>
      <c r="AK673" s="133"/>
      <c r="AL673" s="127"/>
      <c r="AM673" s="127"/>
      <c r="AN673" s="202"/>
    </row>
    <row r="674" spans="16:40" ht="15" customHeight="1">
      <c r="P674" s="136"/>
      <c r="Q674" s="157"/>
      <c r="R674" s="157"/>
      <c r="S674" s="193"/>
      <c r="AJ674" s="132"/>
      <c r="AK674" s="133"/>
      <c r="AL674" s="127"/>
      <c r="AM674" s="127"/>
      <c r="AN674" s="202"/>
    </row>
    <row r="675" spans="16:40" ht="15" customHeight="1">
      <c r="P675" s="136"/>
      <c r="Q675" s="157"/>
      <c r="R675" s="157"/>
      <c r="S675" s="193"/>
      <c r="AJ675" s="132"/>
      <c r="AK675" s="133"/>
      <c r="AL675" s="127"/>
      <c r="AM675" s="127"/>
      <c r="AN675" s="202"/>
    </row>
    <row r="676" spans="16:40" ht="15" customHeight="1">
      <c r="P676" s="136"/>
      <c r="Q676" s="157"/>
      <c r="R676" s="157"/>
      <c r="S676" s="193"/>
      <c r="AJ676" s="132"/>
      <c r="AK676" s="133"/>
      <c r="AL676" s="127"/>
      <c r="AM676" s="127"/>
      <c r="AN676" s="202"/>
    </row>
    <row r="677" spans="16:40" ht="15" customHeight="1">
      <c r="P677" s="136"/>
      <c r="Q677" s="157"/>
      <c r="R677" s="157"/>
      <c r="S677" s="193"/>
      <c r="AJ677" s="132"/>
      <c r="AK677" s="133"/>
      <c r="AL677" s="127"/>
      <c r="AM677" s="127"/>
      <c r="AN677" s="202"/>
    </row>
    <row r="678" spans="16:40" ht="15" customHeight="1">
      <c r="P678" s="136"/>
      <c r="Q678" s="157"/>
      <c r="R678" s="157"/>
      <c r="S678" s="193"/>
      <c r="AJ678" s="132"/>
      <c r="AK678" s="133"/>
      <c r="AL678" s="127"/>
      <c r="AM678" s="127"/>
      <c r="AN678" s="202"/>
    </row>
    <row r="679" spans="16:40" ht="15" customHeight="1">
      <c r="P679" s="136"/>
      <c r="Q679" s="157"/>
      <c r="R679" s="157"/>
      <c r="S679" s="193"/>
      <c r="AJ679" s="132"/>
      <c r="AK679" s="133"/>
      <c r="AL679" s="127"/>
      <c r="AM679" s="127"/>
      <c r="AN679" s="202"/>
    </row>
    <row r="680" spans="16:40" ht="15" customHeight="1">
      <c r="P680" s="136"/>
      <c r="Q680" s="157"/>
      <c r="R680" s="157"/>
      <c r="S680" s="193"/>
      <c r="AJ680" s="132"/>
      <c r="AK680" s="133"/>
      <c r="AL680" s="127"/>
      <c r="AM680" s="127"/>
      <c r="AN680" s="202"/>
    </row>
    <row r="681" spans="16:40" ht="15" customHeight="1">
      <c r="P681" s="136"/>
      <c r="Q681" s="157"/>
      <c r="R681" s="157"/>
      <c r="S681" s="193"/>
      <c r="AJ681" s="132"/>
      <c r="AK681" s="133"/>
      <c r="AL681" s="127"/>
      <c r="AM681" s="127"/>
      <c r="AN681" s="202"/>
    </row>
    <row r="682" spans="16:40" ht="15" customHeight="1">
      <c r="P682" s="136"/>
      <c r="Q682" s="157"/>
      <c r="R682" s="157"/>
      <c r="S682" s="193"/>
      <c r="AJ682" s="132"/>
      <c r="AK682" s="133"/>
      <c r="AL682" s="127"/>
      <c r="AM682" s="127"/>
      <c r="AN682" s="202"/>
    </row>
    <row r="683" spans="16:40" ht="15" customHeight="1">
      <c r="P683" s="136"/>
      <c r="Q683" s="157"/>
      <c r="R683" s="157"/>
      <c r="S683" s="193"/>
      <c r="AJ683" s="132"/>
      <c r="AK683" s="133"/>
      <c r="AL683" s="127"/>
      <c r="AM683" s="127"/>
      <c r="AN683" s="202"/>
    </row>
    <row r="684" spans="16:40" ht="15" customHeight="1">
      <c r="P684" s="136"/>
      <c r="Q684" s="157"/>
      <c r="R684" s="157"/>
      <c r="S684" s="193"/>
      <c r="AJ684" s="132"/>
      <c r="AK684" s="133"/>
      <c r="AL684" s="127"/>
      <c r="AM684" s="127"/>
      <c r="AN684" s="202"/>
    </row>
    <row r="685" spans="16:40" ht="15" customHeight="1">
      <c r="P685" s="136"/>
      <c r="Q685" s="157"/>
      <c r="R685" s="157"/>
      <c r="S685" s="193"/>
      <c r="AJ685" s="132"/>
      <c r="AK685" s="133"/>
      <c r="AL685" s="127"/>
      <c r="AM685" s="127"/>
      <c r="AN685" s="202"/>
    </row>
    <row r="686" spans="16:40" ht="15" customHeight="1">
      <c r="P686" s="136"/>
      <c r="Q686" s="157"/>
      <c r="R686" s="157"/>
      <c r="S686" s="193"/>
      <c r="AJ686" s="132"/>
      <c r="AK686" s="133"/>
      <c r="AL686" s="127"/>
      <c r="AM686" s="127"/>
      <c r="AN686" s="202"/>
    </row>
    <row r="687" spans="16:40" ht="15" customHeight="1">
      <c r="P687" s="136"/>
      <c r="Q687" s="157"/>
      <c r="R687" s="157"/>
      <c r="S687" s="193"/>
      <c r="AJ687" s="132"/>
      <c r="AK687" s="133"/>
      <c r="AL687" s="127"/>
      <c r="AM687" s="127"/>
      <c r="AN687" s="202"/>
    </row>
    <row r="688" spans="16:40" ht="15" customHeight="1">
      <c r="P688" s="136"/>
      <c r="Q688" s="157"/>
      <c r="R688" s="157"/>
      <c r="S688" s="193"/>
      <c r="AJ688" s="132"/>
      <c r="AK688" s="133"/>
      <c r="AL688" s="127"/>
      <c r="AM688" s="127"/>
      <c r="AN688" s="202"/>
    </row>
    <row r="689" spans="16:40" ht="15" customHeight="1">
      <c r="P689" s="136"/>
      <c r="Q689" s="157"/>
      <c r="R689" s="157"/>
      <c r="S689" s="193"/>
      <c r="AJ689" s="132"/>
      <c r="AK689" s="133"/>
      <c r="AL689" s="127"/>
      <c r="AM689" s="127"/>
      <c r="AN689" s="202"/>
    </row>
    <row r="690" spans="16:40" ht="15" customHeight="1">
      <c r="P690" s="136"/>
      <c r="Q690" s="157"/>
      <c r="R690" s="157"/>
      <c r="S690" s="193"/>
      <c r="AJ690" s="132"/>
      <c r="AK690" s="133"/>
      <c r="AL690" s="127"/>
      <c r="AM690" s="127"/>
      <c r="AN690" s="202"/>
    </row>
    <row r="691" spans="16:40" ht="15" customHeight="1">
      <c r="P691" s="136"/>
      <c r="Q691" s="157"/>
      <c r="R691" s="157"/>
      <c r="S691" s="193"/>
      <c r="AJ691" s="132"/>
      <c r="AK691" s="133"/>
      <c r="AL691" s="127"/>
      <c r="AM691" s="127"/>
      <c r="AN691" s="202"/>
    </row>
    <row r="692" spans="16:40" ht="15" customHeight="1">
      <c r="P692" s="136"/>
      <c r="Q692" s="157"/>
      <c r="R692" s="157"/>
      <c r="S692" s="193"/>
      <c r="AJ692" s="132"/>
      <c r="AK692" s="133"/>
      <c r="AL692" s="127"/>
      <c r="AM692" s="127"/>
      <c r="AN692" s="202"/>
    </row>
    <row r="693" spans="16:40" ht="15" customHeight="1">
      <c r="P693" s="136"/>
      <c r="Q693" s="157"/>
      <c r="R693" s="157"/>
      <c r="S693" s="193"/>
      <c r="AJ693" s="132"/>
      <c r="AK693" s="133"/>
      <c r="AL693" s="127"/>
      <c r="AM693" s="127"/>
      <c r="AN693" s="202"/>
    </row>
    <row r="694" spans="16:40" ht="15" customHeight="1">
      <c r="P694" s="136"/>
      <c r="Q694" s="157"/>
      <c r="R694" s="157"/>
      <c r="S694" s="193"/>
      <c r="AJ694" s="132"/>
      <c r="AK694" s="133"/>
      <c r="AL694" s="127"/>
      <c r="AM694" s="127"/>
      <c r="AN694" s="202"/>
    </row>
    <row r="695" spans="16:40" ht="15" customHeight="1">
      <c r="P695" s="136"/>
      <c r="Q695" s="157"/>
      <c r="R695" s="157"/>
      <c r="S695" s="193"/>
      <c r="AJ695" s="132"/>
      <c r="AK695" s="133"/>
      <c r="AL695" s="127"/>
      <c r="AM695" s="127"/>
      <c r="AN695" s="202"/>
    </row>
    <row r="696" spans="16:40" ht="15" customHeight="1">
      <c r="P696" s="136"/>
      <c r="Q696" s="157"/>
      <c r="R696" s="157"/>
      <c r="S696" s="193"/>
      <c r="AJ696" s="132"/>
      <c r="AK696" s="133"/>
      <c r="AL696" s="127"/>
      <c r="AM696" s="127"/>
      <c r="AN696" s="202"/>
    </row>
    <row r="697" spans="16:40" ht="15" customHeight="1">
      <c r="P697" s="136"/>
      <c r="Q697" s="157"/>
      <c r="R697" s="157"/>
      <c r="S697" s="193"/>
      <c r="AJ697" s="132"/>
      <c r="AK697" s="133"/>
      <c r="AL697" s="127"/>
      <c r="AM697" s="127"/>
      <c r="AN697" s="202"/>
    </row>
    <row r="698" spans="16:40" ht="15" customHeight="1">
      <c r="P698" s="136"/>
      <c r="Q698" s="157"/>
      <c r="R698" s="157"/>
      <c r="S698" s="193"/>
      <c r="AJ698" s="132"/>
      <c r="AK698" s="133"/>
      <c r="AL698" s="127"/>
      <c r="AM698" s="127"/>
      <c r="AN698" s="202"/>
    </row>
    <row r="699" spans="16:40" ht="15" customHeight="1">
      <c r="P699" s="136"/>
      <c r="Q699" s="157"/>
      <c r="R699" s="157"/>
      <c r="S699" s="193"/>
      <c r="AJ699" s="132"/>
      <c r="AK699" s="133"/>
      <c r="AL699" s="127"/>
      <c r="AM699" s="127"/>
      <c r="AN699" s="202"/>
    </row>
    <row r="700" spans="16:40" ht="15" customHeight="1">
      <c r="P700" s="136"/>
      <c r="Q700" s="157"/>
      <c r="R700" s="157"/>
      <c r="S700" s="193"/>
      <c r="AJ700" s="132"/>
      <c r="AK700" s="133"/>
      <c r="AL700" s="127"/>
      <c r="AM700" s="127"/>
      <c r="AN700" s="202"/>
    </row>
    <row r="701" spans="16:40" ht="15" customHeight="1">
      <c r="P701" s="136"/>
      <c r="Q701" s="157"/>
      <c r="R701" s="157"/>
      <c r="S701" s="193"/>
      <c r="AJ701" s="132"/>
      <c r="AK701" s="133"/>
      <c r="AL701" s="127"/>
      <c r="AM701" s="127"/>
      <c r="AN701" s="202"/>
    </row>
    <row r="702" spans="16:40" ht="15" customHeight="1">
      <c r="P702" s="136"/>
      <c r="Q702" s="157"/>
      <c r="R702" s="157"/>
      <c r="S702" s="193"/>
      <c r="AJ702" s="132"/>
      <c r="AK702" s="133"/>
      <c r="AL702" s="127"/>
      <c r="AM702" s="127"/>
      <c r="AN702" s="202"/>
    </row>
    <row r="703" spans="16:40" ht="15" customHeight="1">
      <c r="P703" s="136"/>
      <c r="Q703" s="157"/>
      <c r="R703" s="157"/>
      <c r="S703" s="193"/>
      <c r="AJ703" s="132"/>
      <c r="AK703" s="133"/>
      <c r="AL703" s="127"/>
      <c r="AM703" s="127"/>
      <c r="AN703" s="202"/>
    </row>
    <row r="704" spans="16:40" ht="15" customHeight="1">
      <c r="P704" s="136"/>
      <c r="Q704" s="157"/>
      <c r="R704" s="157"/>
      <c r="S704" s="193"/>
      <c r="AJ704" s="132"/>
      <c r="AK704" s="133"/>
      <c r="AL704" s="127"/>
      <c r="AM704" s="127"/>
      <c r="AN704" s="202"/>
    </row>
    <row r="705" spans="16:40" ht="15" customHeight="1">
      <c r="P705" s="136"/>
      <c r="Q705" s="157"/>
      <c r="R705" s="157"/>
      <c r="S705" s="193"/>
      <c r="AJ705" s="132"/>
      <c r="AK705" s="133"/>
      <c r="AL705" s="127"/>
      <c r="AM705" s="127"/>
      <c r="AN705" s="202"/>
    </row>
    <row r="706" spans="16:40" ht="15" customHeight="1">
      <c r="P706" s="136"/>
      <c r="Q706" s="157"/>
      <c r="R706" s="157"/>
      <c r="S706" s="193"/>
      <c r="AJ706" s="132"/>
      <c r="AK706" s="133"/>
      <c r="AL706" s="127"/>
      <c r="AM706" s="127"/>
      <c r="AN706" s="202"/>
    </row>
    <row r="707" spans="16:40" ht="15" customHeight="1">
      <c r="P707" s="136"/>
      <c r="Q707" s="157"/>
      <c r="R707" s="157"/>
      <c r="S707" s="193"/>
      <c r="AJ707" s="132"/>
      <c r="AK707" s="133"/>
      <c r="AL707" s="127"/>
      <c r="AM707" s="127"/>
      <c r="AN707" s="202"/>
    </row>
    <row r="708" spans="16:40" ht="15" customHeight="1">
      <c r="P708" s="136"/>
      <c r="Q708" s="157"/>
      <c r="R708" s="157"/>
      <c r="S708" s="193"/>
      <c r="AJ708" s="132"/>
      <c r="AK708" s="133"/>
      <c r="AL708" s="127"/>
      <c r="AM708" s="127"/>
      <c r="AN708" s="202"/>
    </row>
    <row r="709" spans="16:40" ht="15" customHeight="1">
      <c r="P709" s="136"/>
      <c r="Q709" s="157"/>
      <c r="R709" s="157"/>
      <c r="S709" s="193"/>
      <c r="AJ709" s="132"/>
      <c r="AK709" s="133"/>
      <c r="AL709" s="127"/>
      <c r="AM709" s="127"/>
      <c r="AN709" s="202"/>
    </row>
    <row r="710" spans="16:40" ht="15" customHeight="1">
      <c r="P710" s="136"/>
      <c r="Q710" s="157"/>
      <c r="R710" s="157"/>
      <c r="S710" s="193"/>
      <c r="AJ710" s="132"/>
      <c r="AK710" s="133"/>
      <c r="AL710" s="127"/>
      <c r="AM710" s="127"/>
      <c r="AN710" s="202"/>
    </row>
    <row r="711" spans="16:40" ht="15" customHeight="1">
      <c r="P711" s="136"/>
      <c r="Q711" s="157"/>
      <c r="R711" s="157"/>
      <c r="S711" s="193"/>
      <c r="AJ711" s="132"/>
      <c r="AK711" s="133"/>
      <c r="AL711" s="127"/>
      <c r="AM711" s="127"/>
      <c r="AN711" s="202"/>
    </row>
    <row r="712" spans="16:40" ht="15" customHeight="1">
      <c r="P712" s="136"/>
      <c r="Q712" s="157"/>
      <c r="R712" s="157"/>
      <c r="S712" s="193"/>
      <c r="AJ712" s="132"/>
      <c r="AK712" s="133"/>
      <c r="AL712" s="127"/>
      <c r="AM712" s="127"/>
      <c r="AN712" s="202"/>
    </row>
    <row r="713" spans="16:40" ht="15" customHeight="1">
      <c r="P713" s="136"/>
      <c r="Q713" s="157"/>
      <c r="R713" s="157"/>
      <c r="S713" s="193"/>
      <c r="AJ713" s="132"/>
      <c r="AK713" s="133"/>
      <c r="AL713" s="127"/>
      <c r="AM713" s="127"/>
      <c r="AN713" s="202"/>
    </row>
    <row r="714" spans="16:40" ht="15" customHeight="1">
      <c r="P714" s="136"/>
      <c r="Q714" s="157"/>
      <c r="R714" s="157"/>
      <c r="S714" s="193"/>
      <c r="AJ714" s="132"/>
      <c r="AK714" s="133"/>
      <c r="AL714" s="127"/>
      <c r="AM714" s="127"/>
      <c r="AN714" s="202"/>
    </row>
    <row r="715" spans="16:40" ht="15" customHeight="1">
      <c r="P715" s="136"/>
      <c r="Q715" s="157"/>
      <c r="R715" s="157"/>
      <c r="S715" s="193"/>
      <c r="AJ715" s="132"/>
      <c r="AK715" s="133"/>
      <c r="AL715" s="127"/>
      <c r="AM715" s="127"/>
      <c r="AN715" s="202"/>
    </row>
    <row r="716" spans="16:40" ht="15" customHeight="1">
      <c r="P716" s="136"/>
      <c r="Q716" s="157"/>
      <c r="R716" s="157"/>
      <c r="S716" s="193"/>
      <c r="AJ716" s="132"/>
      <c r="AK716" s="133"/>
      <c r="AL716" s="127"/>
      <c r="AM716" s="127"/>
      <c r="AN716" s="202"/>
    </row>
    <row r="717" spans="16:40" ht="15" customHeight="1">
      <c r="P717" s="136"/>
      <c r="Q717" s="157"/>
      <c r="R717" s="157"/>
      <c r="S717" s="193"/>
      <c r="AJ717" s="132"/>
      <c r="AK717" s="133"/>
      <c r="AL717" s="127"/>
      <c r="AM717" s="127"/>
      <c r="AN717" s="202"/>
    </row>
    <row r="718" spans="16:40" ht="15" customHeight="1">
      <c r="P718" s="136"/>
      <c r="Q718" s="157"/>
      <c r="R718" s="157"/>
      <c r="S718" s="193"/>
      <c r="AJ718" s="132"/>
      <c r="AK718" s="133"/>
      <c r="AL718" s="127"/>
      <c r="AM718" s="127"/>
      <c r="AN718" s="202"/>
    </row>
    <row r="719" spans="16:40" ht="15" customHeight="1">
      <c r="P719" s="136"/>
      <c r="Q719" s="157"/>
      <c r="R719" s="157"/>
      <c r="S719" s="193"/>
      <c r="AJ719" s="132"/>
      <c r="AK719" s="133"/>
      <c r="AL719" s="127"/>
      <c r="AM719" s="127"/>
      <c r="AN719" s="202"/>
    </row>
    <row r="720" spans="16:40" ht="15" customHeight="1">
      <c r="P720" s="136"/>
      <c r="Q720" s="157"/>
      <c r="R720" s="157"/>
      <c r="S720" s="193"/>
      <c r="AJ720" s="132"/>
      <c r="AK720" s="133"/>
      <c r="AL720" s="127"/>
      <c r="AM720" s="127"/>
      <c r="AN720" s="202"/>
    </row>
    <row r="721" spans="16:40" ht="15" customHeight="1">
      <c r="P721" s="136"/>
      <c r="Q721" s="157"/>
      <c r="R721" s="157"/>
      <c r="S721" s="193"/>
      <c r="AJ721" s="132"/>
      <c r="AK721" s="133"/>
      <c r="AL721" s="127"/>
      <c r="AM721" s="127"/>
      <c r="AN721" s="202"/>
    </row>
    <row r="722" spans="16:40" ht="15" customHeight="1">
      <c r="P722" s="136"/>
      <c r="Q722" s="157"/>
      <c r="R722" s="157"/>
      <c r="S722" s="193"/>
      <c r="AJ722" s="132"/>
      <c r="AK722" s="133"/>
      <c r="AL722" s="127"/>
      <c r="AM722" s="127"/>
      <c r="AN722" s="202"/>
    </row>
    <row r="723" spans="16:40" ht="15" customHeight="1">
      <c r="P723" s="136"/>
      <c r="Q723" s="157"/>
      <c r="R723" s="157"/>
      <c r="S723" s="193"/>
      <c r="AJ723" s="132"/>
      <c r="AK723" s="133"/>
      <c r="AL723" s="127"/>
      <c r="AM723" s="127"/>
      <c r="AN723" s="202"/>
    </row>
    <row r="724" spans="16:40" ht="15" customHeight="1">
      <c r="P724" s="136"/>
      <c r="Q724" s="157"/>
      <c r="R724" s="157"/>
      <c r="S724" s="193"/>
      <c r="AJ724" s="132"/>
      <c r="AK724" s="133"/>
      <c r="AL724" s="127"/>
      <c r="AM724" s="127"/>
      <c r="AN724" s="202"/>
    </row>
    <row r="725" spans="16:40" ht="15" customHeight="1">
      <c r="P725" s="136"/>
      <c r="Q725" s="157"/>
      <c r="R725" s="157"/>
      <c r="S725" s="193"/>
      <c r="AJ725" s="132"/>
      <c r="AK725" s="133"/>
      <c r="AL725" s="127"/>
      <c r="AM725" s="127"/>
      <c r="AN725" s="202"/>
    </row>
    <row r="726" spans="16:40" ht="15" customHeight="1">
      <c r="P726" s="136"/>
      <c r="Q726" s="157"/>
      <c r="R726" s="157"/>
      <c r="S726" s="193"/>
      <c r="AJ726" s="132"/>
      <c r="AK726" s="133"/>
      <c r="AL726" s="127"/>
      <c r="AM726" s="127"/>
      <c r="AN726" s="202"/>
    </row>
    <row r="727" spans="16:40" ht="15" customHeight="1">
      <c r="P727" s="136"/>
      <c r="Q727" s="157"/>
      <c r="R727" s="157"/>
      <c r="S727" s="193"/>
      <c r="AJ727" s="132"/>
      <c r="AK727" s="133"/>
      <c r="AL727" s="127"/>
      <c r="AM727" s="127"/>
      <c r="AN727" s="202"/>
    </row>
    <row r="728" spans="16:40" ht="15" customHeight="1">
      <c r="P728" s="136"/>
      <c r="Q728" s="157"/>
      <c r="R728" s="157"/>
      <c r="S728" s="193"/>
      <c r="AJ728" s="132"/>
      <c r="AK728" s="133"/>
      <c r="AL728" s="127"/>
      <c r="AM728" s="127"/>
      <c r="AN728" s="202"/>
    </row>
    <row r="729" spans="16:40" ht="15" customHeight="1">
      <c r="P729" s="136"/>
      <c r="Q729" s="157"/>
      <c r="R729" s="157"/>
      <c r="S729" s="193"/>
      <c r="AJ729" s="132"/>
      <c r="AK729" s="133"/>
      <c r="AL729" s="127"/>
      <c r="AM729" s="127"/>
      <c r="AN729" s="202"/>
    </row>
    <row r="730" spans="16:40" ht="15" customHeight="1">
      <c r="P730" s="136"/>
      <c r="Q730" s="157"/>
      <c r="R730" s="157"/>
      <c r="S730" s="193"/>
      <c r="AJ730" s="132"/>
      <c r="AK730" s="133"/>
      <c r="AL730" s="127"/>
      <c r="AM730" s="127"/>
      <c r="AN730" s="202"/>
    </row>
    <row r="731" spans="16:40" ht="15" customHeight="1">
      <c r="P731" s="136"/>
      <c r="Q731" s="157"/>
      <c r="R731" s="157"/>
      <c r="S731" s="193"/>
      <c r="AJ731" s="132"/>
      <c r="AK731" s="133"/>
      <c r="AL731" s="127"/>
      <c r="AM731" s="127"/>
      <c r="AN731" s="202"/>
    </row>
    <row r="732" spans="16:40" ht="15" customHeight="1">
      <c r="P732" s="136"/>
      <c r="Q732" s="157"/>
      <c r="R732" s="157"/>
      <c r="S732" s="193"/>
      <c r="AJ732" s="132"/>
      <c r="AK732" s="133"/>
      <c r="AL732" s="127"/>
      <c r="AM732" s="127"/>
      <c r="AN732" s="202"/>
    </row>
    <row r="733" spans="16:40" ht="15" customHeight="1">
      <c r="P733" s="136"/>
      <c r="Q733" s="157"/>
      <c r="R733" s="157"/>
      <c r="S733" s="193"/>
      <c r="AJ733" s="132"/>
      <c r="AK733" s="133"/>
      <c r="AL733" s="127"/>
      <c r="AM733" s="127"/>
      <c r="AN733" s="202"/>
    </row>
    <row r="734" spans="16:40" ht="15" customHeight="1">
      <c r="P734" s="136"/>
      <c r="Q734" s="157"/>
      <c r="R734" s="157"/>
      <c r="S734" s="193"/>
      <c r="AJ734" s="132"/>
      <c r="AK734" s="133"/>
      <c r="AL734" s="127"/>
      <c r="AM734" s="127"/>
      <c r="AN734" s="202"/>
    </row>
    <row r="735" spans="16:40" ht="15" customHeight="1">
      <c r="P735" s="136"/>
      <c r="Q735" s="157"/>
      <c r="R735" s="157"/>
      <c r="S735" s="193"/>
      <c r="AJ735" s="132"/>
      <c r="AK735" s="133"/>
      <c r="AL735" s="127"/>
      <c r="AM735" s="127"/>
      <c r="AN735" s="202"/>
    </row>
    <row r="736" spans="16:40" ht="15" customHeight="1">
      <c r="P736" s="136"/>
      <c r="Q736" s="157"/>
      <c r="R736" s="157"/>
      <c r="S736" s="193"/>
      <c r="AJ736" s="132"/>
      <c r="AK736" s="133"/>
      <c r="AL736" s="127"/>
      <c r="AM736" s="127"/>
      <c r="AN736" s="202"/>
    </row>
    <row r="737" spans="16:40" ht="15" customHeight="1">
      <c r="P737" s="136"/>
      <c r="Q737" s="157"/>
      <c r="R737" s="157"/>
      <c r="S737" s="193"/>
      <c r="AJ737" s="132"/>
      <c r="AK737" s="133"/>
      <c r="AL737" s="127"/>
      <c r="AM737" s="127"/>
      <c r="AN737" s="202"/>
    </row>
    <row r="738" spans="16:40" ht="15" customHeight="1">
      <c r="P738" s="136"/>
      <c r="Q738" s="157"/>
      <c r="R738" s="157"/>
      <c r="S738" s="193"/>
      <c r="AJ738" s="132"/>
      <c r="AK738" s="133"/>
      <c r="AL738" s="127"/>
      <c r="AM738" s="127"/>
      <c r="AN738" s="202"/>
    </row>
    <row r="739" spans="16:40" ht="15" customHeight="1">
      <c r="P739" s="136"/>
      <c r="Q739" s="157"/>
      <c r="R739" s="157"/>
      <c r="S739" s="193"/>
      <c r="AJ739" s="132"/>
      <c r="AK739" s="133"/>
      <c r="AL739" s="127"/>
      <c r="AM739" s="127"/>
      <c r="AN739" s="202"/>
    </row>
    <row r="740" spans="16:40" ht="15" customHeight="1">
      <c r="P740" s="136"/>
      <c r="Q740" s="157"/>
      <c r="R740" s="157"/>
      <c r="S740" s="193"/>
      <c r="AJ740" s="132"/>
      <c r="AK740" s="133"/>
      <c r="AL740" s="127"/>
      <c r="AM740" s="127"/>
      <c r="AN740" s="202"/>
    </row>
    <row r="741" spans="16:40" ht="15" customHeight="1">
      <c r="P741" s="136"/>
      <c r="Q741" s="157"/>
      <c r="R741" s="157"/>
      <c r="S741" s="193"/>
      <c r="AJ741" s="132"/>
      <c r="AK741" s="133"/>
      <c r="AL741" s="127"/>
      <c r="AM741" s="127"/>
      <c r="AN741" s="202"/>
    </row>
    <row r="742" spans="16:40" ht="15" customHeight="1">
      <c r="P742" s="136"/>
      <c r="Q742" s="157"/>
      <c r="R742" s="157"/>
      <c r="S742" s="193"/>
      <c r="AJ742" s="132"/>
      <c r="AK742" s="133"/>
      <c r="AL742" s="127"/>
      <c r="AM742" s="127"/>
      <c r="AN742" s="202"/>
    </row>
    <row r="743" spans="16:40" ht="15" customHeight="1">
      <c r="P743" s="136"/>
      <c r="Q743" s="157"/>
      <c r="R743" s="157"/>
      <c r="S743" s="193"/>
      <c r="AJ743" s="132"/>
      <c r="AK743" s="133"/>
      <c r="AL743" s="127"/>
      <c r="AM743" s="127"/>
      <c r="AN743" s="202"/>
    </row>
    <row r="744" spans="16:40" ht="15" customHeight="1">
      <c r="P744" s="136"/>
      <c r="Q744" s="157"/>
      <c r="R744" s="157"/>
      <c r="S744" s="193"/>
      <c r="AJ744" s="132"/>
      <c r="AK744" s="133"/>
      <c r="AL744" s="127"/>
      <c r="AM744" s="127"/>
      <c r="AN744" s="202"/>
    </row>
    <row r="745" spans="16:40" ht="15" customHeight="1">
      <c r="P745" s="136"/>
      <c r="Q745" s="157"/>
      <c r="R745" s="157"/>
      <c r="S745" s="193"/>
      <c r="AJ745" s="132"/>
      <c r="AK745" s="133"/>
      <c r="AL745" s="127"/>
      <c r="AM745" s="127"/>
      <c r="AN745" s="202"/>
    </row>
    <row r="746" spans="16:40" ht="15" customHeight="1">
      <c r="P746" s="136"/>
      <c r="Q746" s="157"/>
      <c r="R746" s="157"/>
      <c r="S746" s="193"/>
      <c r="AJ746" s="132"/>
      <c r="AK746" s="133"/>
      <c r="AL746" s="127"/>
      <c r="AM746" s="127"/>
      <c r="AN746" s="202"/>
    </row>
    <row r="747" spans="16:40" ht="15" customHeight="1">
      <c r="P747" s="136"/>
      <c r="Q747" s="157"/>
      <c r="R747" s="157"/>
      <c r="S747" s="193"/>
      <c r="AJ747" s="132"/>
      <c r="AK747" s="133"/>
      <c r="AL747" s="127"/>
      <c r="AM747" s="127"/>
      <c r="AN747" s="202"/>
    </row>
    <row r="748" spans="16:40" ht="15" customHeight="1">
      <c r="P748" s="136"/>
      <c r="Q748" s="157"/>
      <c r="R748" s="157"/>
      <c r="S748" s="193"/>
      <c r="AJ748" s="132"/>
      <c r="AK748" s="133"/>
      <c r="AL748" s="127"/>
      <c r="AM748" s="127"/>
      <c r="AN748" s="202"/>
    </row>
    <row r="749" spans="16:40" ht="15" customHeight="1">
      <c r="P749" s="136"/>
      <c r="Q749" s="157"/>
      <c r="R749" s="157"/>
      <c r="S749" s="193"/>
      <c r="AJ749" s="132"/>
      <c r="AK749" s="133"/>
      <c r="AL749" s="127"/>
      <c r="AM749" s="127"/>
      <c r="AN749" s="202"/>
    </row>
    <row r="750" spans="16:40" ht="15" customHeight="1">
      <c r="P750" s="136"/>
      <c r="Q750" s="157"/>
      <c r="R750" s="157"/>
      <c r="S750" s="193"/>
      <c r="AJ750" s="132"/>
      <c r="AK750" s="133"/>
      <c r="AL750" s="127"/>
      <c r="AM750" s="127"/>
      <c r="AN750" s="202"/>
    </row>
    <row r="751" spans="16:40" ht="15" customHeight="1">
      <c r="P751" s="136"/>
      <c r="Q751" s="157"/>
      <c r="R751" s="157"/>
      <c r="S751" s="193"/>
      <c r="AJ751" s="132"/>
      <c r="AK751" s="133"/>
      <c r="AL751" s="127"/>
      <c r="AM751" s="127"/>
      <c r="AN751" s="202"/>
    </row>
    <row r="752" spans="16:40" ht="15" customHeight="1">
      <c r="P752" s="136"/>
      <c r="Q752" s="157"/>
      <c r="R752" s="157"/>
      <c r="S752" s="193"/>
      <c r="AJ752" s="132"/>
      <c r="AK752" s="133"/>
      <c r="AL752" s="127"/>
      <c r="AM752" s="127"/>
      <c r="AN752" s="202"/>
    </row>
    <row r="753" spans="16:40" ht="15" customHeight="1">
      <c r="P753" s="136"/>
      <c r="Q753" s="157"/>
      <c r="R753" s="157"/>
      <c r="S753" s="193"/>
      <c r="AJ753" s="132"/>
      <c r="AK753" s="133"/>
      <c r="AL753" s="127"/>
      <c r="AM753" s="127"/>
      <c r="AN753" s="202"/>
    </row>
    <row r="754" spans="16:40" ht="15" customHeight="1">
      <c r="P754" s="136"/>
      <c r="Q754" s="157"/>
      <c r="R754" s="157"/>
      <c r="S754" s="193"/>
      <c r="AJ754" s="132"/>
      <c r="AK754" s="133"/>
      <c r="AL754" s="127"/>
      <c r="AM754" s="127"/>
      <c r="AN754" s="202"/>
    </row>
    <row r="755" spans="16:40" ht="15" customHeight="1">
      <c r="P755" s="136"/>
      <c r="Q755" s="157"/>
      <c r="R755" s="157"/>
      <c r="S755" s="193"/>
      <c r="AJ755" s="132"/>
      <c r="AK755" s="133"/>
      <c r="AL755" s="127"/>
      <c r="AM755" s="127"/>
      <c r="AN755" s="202"/>
    </row>
    <row r="756" spans="16:40" ht="15" customHeight="1">
      <c r="P756" s="136"/>
      <c r="Q756" s="157"/>
      <c r="R756" s="157"/>
      <c r="S756" s="193"/>
      <c r="AJ756" s="132"/>
      <c r="AK756" s="133"/>
      <c r="AL756" s="127"/>
      <c r="AM756" s="127"/>
      <c r="AN756" s="202"/>
    </row>
    <row r="757" spans="16:40" ht="15" customHeight="1">
      <c r="P757" s="136"/>
      <c r="Q757" s="157"/>
      <c r="R757" s="157"/>
      <c r="S757" s="193"/>
      <c r="AJ757" s="132"/>
      <c r="AK757" s="133"/>
      <c r="AL757" s="127"/>
      <c r="AM757" s="127"/>
      <c r="AN757" s="202"/>
    </row>
    <row r="758" spans="16:40" ht="15" customHeight="1">
      <c r="P758" s="136"/>
      <c r="Q758" s="157"/>
      <c r="R758" s="157"/>
      <c r="S758" s="193"/>
      <c r="AJ758" s="132"/>
      <c r="AK758" s="133"/>
      <c r="AL758" s="127"/>
      <c r="AM758" s="127"/>
      <c r="AN758" s="202"/>
    </row>
    <row r="759" spans="16:40" ht="15" customHeight="1">
      <c r="P759" s="136"/>
      <c r="Q759" s="157"/>
      <c r="R759" s="157"/>
      <c r="S759" s="193"/>
      <c r="AJ759" s="132"/>
      <c r="AK759" s="133"/>
      <c r="AL759" s="127"/>
      <c r="AM759" s="127"/>
      <c r="AN759" s="202"/>
    </row>
    <row r="760" spans="16:40" ht="15" customHeight="1">
      <c r="P760" s="136"/>
      <c r="Q760" s="157"/>
      <c r="R760" s="157"/>
      <c r="S760" s="193"/>
      <c r="AJ760" s="132"/>
      <c r="AK760" s="133"/>
      <c r="AL760" s="127"/>
      <c r="AM760" s="127"/>
      <c r="AN760" s="202"/>
    </row>
    <row r="761" spans="16:40" ht="15" customHeight="1">
      <c r="P761" s="136"/>
      <c r="Q761" s="157"/>
      <c r="R761" s="157"/>
      <c r="S761" s="193"/>
      <c r="AJ761" s="132"/>
      <c r="AK761" s="133"/>
      <c r="AL761" s="127"/>
      <c r="AM761" s="127"/>
      <c r="AN761" s="202"/>
    </row>
    <row r="762" spans="16:40" ht="15" customHeight="1">
      <c r="P762" s="136"/>
      <c r="Q762" s="157"/>
      <c r="R762" s="157"/>
      <c r="S762" s="193"/>
      <c r="AJ762" s="132"/>
      <c r="AK762" s="133"/>
      <c r="AL762" s="127"/>
      <c r="AM762" s="127"/>
      <c r="AN762" s="202"/>
    </row>
    <row r="763" spans="16:40" ht="15" customHeight="1">
      <c r="P763" s="136"/>
      <c r="Q763" s="157"/>
      <c r="R763" s="157"/>
      <c r="S763" s="193"/>
      <c r="AJ763" s="132"/>
      <c r="AK763" s="133"/>
      <c r="AL763" s="127"/>
      <c r="AM763" s="127"/>
      <c r="AN763" s="202"/>
    </row>
    <row r="764" spans="16:40" ht="15" customHeight="1">
      <c r="P764" s="136"/>
      <c r="Q764" s="157"/>
      <c r="R764" s="157"/>
      <c r="S764" s="193"/>
      <c r="AJ764" s="132"/>
      <c r="AK764" s="133"/>
      <c r="AL764" s="127"/>
      <c r="AM764" s="127"/>
      <c r="AN764" s="202"/>
    </row>
    <row r="765" spans="16:40" ht="15" customHeight="1">
      <c r="P765" s="136"/>
      <c r="Q765" s="157"/>
      <c r="R765" s="157"/>
      <c r="S765" s="193"/>
      <c r="AJ765" s="132"/>
      <c r="AK765" s="133"/>
      <c r="AL765" s="127"/>
      <c r="AM765" s="127"/>
      <c r="AN765" s="202"/>
    </row>
    <row r="766" spans="16:40" ht="15" customHeight="1">
      <c r="P766" s="136"/>
      <c r="Q766" s="157"/>
      <c r="R766" s="157"/>
      <c r="S766" s="193"/>
      <c r="AJ766" s="132"/>
      <c r="AK766" s="133"/>
      <c r="AL766" s="127"/>
      <c r="AM766" s="127"/>
      <c r="AN766" s="202"/>
    </row>
    <row r="767" spans="16:40" ht="15" customHeight="1">
      <c r="P767" s="136"/>
      <c r="Q767" s="157"/>
      <c r="R767" s="157"/>
      <c r="S767" s="193"/>
      <c r="AJ767" s="132"/>
      <c r="AK767" s="133"/>
      <c r="AL767" s="127"/>
      <c r="AM767" s="127"/>
      <c r="AN767" s="202"/>
    </row>
    <row r="768" spans="16:40" ht="15" customHeight="1">
      <c r="P768" s="136"/>
      <c r="Q768" s="157"/>
      <c r="R768" s="157"/>
      <c r="S768" s="193"/>
      <c r="AJ768" s="132"/>
      <c r="AK768" s="133"/>
      <c r="AL768" s="127"/>
      <c r="AM768" s="127"/>
      <c r="AN768" s="202"/>
    </row>
    <row r="769" spans="16:40" ht="15" customHeight="1">
      <c r="P769" s="136"/>
      <c r="Q769" s="157"/>
      <c r="R769" s="157"/>
      <c r="S769" s="193"/>
      <c r="AJ769" s="132"/>
      <c r="AK769" s="133"/>
      <c r="AL769" s="127"/>
      <c r="AM769" s="127"/>
      <c r="AN769" s="202"/>
    </row>
    <row r="770" spans="16:40" ht="15" customHeight="1">
      <c r="P770" s="136"/>
      <c r="Q770" s="157"/>
      <c r="R770" s="157"/>
      <c r="S770" s="193"/>
      <c r="AJ770" s="132"/>
      <c r="AK770" s="133"/>
      <c r="AL770" s="127"/>
      <c r="AM770" s="127"/>
      <c r="AN770" s="202"/>
    </row>
    <row r="771" spans="16:40" ht="15" customHeight="1">
      <c r="P771" s="136"/>
      <c r="Q771" s="157"/>
      <c r="R771" s="157"/>
      <c r="S771" s="193"/>
      <c r="AJ771" s="132"/>
      <c r="AK771" s="133"/>
      <c r="AL771" s="127"/>
      <c r="AM771" s="127"/>
      <c r="AN771" s="202"/>
    </row>
    <row r="772" spans="16:40" ht="15" customHeight="1">
      <c r="P772" s="136"/>
      <c r="Q772" s="157"/>
      <c r="R772" s="157"/>
      <c r="S772" s="193"/>
      <c r="AJ772" s="132"/>
      <c r="AK772" s="133"/>
      <c r="AL772" s="127"/>
      <c r="AM772" s="127"/>
      <c r="AN772" s="202"/>
    </row>
    <row r="773" spans="16:40" ht="15" customHeight="1">
      <c r="P773" s="136"/>
      <c r="Q773" s="157"/>
      <c r="R773" s="157"/>
      <c r="S773" s="193"/>
      <c r="AJ773" s="132"/>
      <c r="AK773" s="133"/>
      <c r="AL773" s="127"/>
      <c r="AM773" s="127"/>
      <c r="AN773" s="202"/>
    </row>
    <row r="774" spans="16:40" ht="15" customHeight="1">
      <c r="P774" s="136"/>
      <c r="Q774" s="157"/>
      <c r="R774" s="157"/>
      <c r="S774" s="193"/>
      <c r="AJ774" s="132"/>
      <c r="AK774" s="133"/>
      <c r="AL774" s="127"/>
      <c r="AM774" s="127"/>
      <c r="AN774" s="202"/>
    </row>
    <row r="775" spans="16:40" ht="15" customHeight="1">
      <c r="P775" s="136"/>
      <c r="Q775" s="157"/>
      <c r="R775" s="157"/>
      <c r="S775" s="193"/>
      <c r="AJ775" s="132"/>
      <c r="AK775" s="133"/>
      <c r="AL775" s="127"/>
      <c r="AM775" s="127"/>
      <c r="AN775" s="202"/>
    </row>
    <row r="776" spans="16:40" ht="15" customHeight="1">
      <c r="P776" s="136"/>
      <c r="Q776" s="157"/>
      <c r="R776" s="157"/>
      <c r="S776" s="193"/>
      <c r="AJ776" s="132"/>
      <c r="AK776" s="133"/>
      <c r="AL776" s="127"/>
      <c r="AM776" s="127"/>
      <c r="AN776" s="202"/>
    </row>
    <row r="777" spans="16:40" ht="15" customHeight="1">
      <c r="P777" s="136"/>
      <c r="Q777" s="157"/>
      <c r="R777" s="157"/>
      <c r="S777" s="193"/>
      <c r="AJ777" s="132"/>
      <c r="AK777" s="133"/>
      <c r="AL777" s="127"/>
      <c r="AM777" s="127"/>
      <c r="AN777" s="202"/>
    </row>
    <row r="778" spans="16:40" ht="15" customHeight="1">
      <c r="P778" s="136"/>
      <c r="Q778" s="157"/>
      <c r="R778" s="157"/>
      <c r="S778" s="193"/>
      <c r="AJ778" s="132"/>
      <c r="AK778" s="133"/>
      <c r="AL778" s="127"/>
      <c r="AM778" s="127"/>
      <c r="AN778" s="202"/>
    </row>
    <row r="779" spans="16:40" ht="15" customHeight="1">
      <c r="P779" s="136"/>
      <c r="Q779" s="157"/>
      <c r="R779" s="157"/>
      <c r="S779" s="193"/>
      <c r="AJ779" s="132"/>
      <c r="AK779" s="133"/>
      <c r="AL779" s="127"/>
      <c r="AM779" s="127"/>
      <c r="AN779" s="202"/>
    </row>
    <row r="780" spans="16:40" ht="15" customHeight="1">
      <c r="P780" s="136"/>
      <c r="Q780" s="157"/>
      <c r="R780" s="157"/>
      <c r="S780" s="193"/>
      <c r="AJ780" s="132"/>
      <c r="AK780" s="133"/>
      <c r="AL780" s="127"/>
      <c r="AM780" s="127"/>
      <c r="AN780" s="202"/>
    </row>
    <row r="781" spans="16:40" ht="15" customHeight="1">
      <c r="P781" s="136"/>
      <c r="Q781" s="157"/>
      <c r="R781" s="157"/>
      <c r="S781" s="193"/>
      <c r="AJ781" s="132"/>
      <c r="AK781" s="133"/>
      <c r="AL781" s="127"/>
      <c r="AM781" s="127"/>
      <c r="AN781" s="202"/>
    </row>
    <row r="782" spans="16:40" ht="15" customHeight="1">
      <c r="P782" s="136"/>
      <c r="Q782" s="157"/>
      <c r="R782" s="157"/>
      <c r="S782" s="193"/>
      <c r="AJ782" s="132"/>
      <c r="AK782" s="133"/>
      <c r="AL782" s="127"/>
      <c r="AM782" s="127"/>
      <c r="AN782" s="202"/>
    </row>
    <row r="783" spans="16:40" ht="15" customHeight="1">
      <c r="P783" s="136"/>
      <c r="Q783" s="157"/>
      <c r="R783" s="157"/>
      <c r="S783" s="193"/>
      <c r="AJ783" s="132"/>
      <c r="AK783" s="133"/>
      <c r="AL783" s="127"/>
      <c r="AM783" s="127"/>
      <c r="AN783" s="202"/>
    </row>
    <row r="784" spans="16:40" ht="15" customHeight="1">
      <c r="P784" s="136"/>
      <c r="Q784" s="157"/>
      <c r="R784" s="157"/>
      <c r="S784" s="193"/>
      <c r="AJ784" s="132"/>
      <c r="AK784" s="133"/>
      <c r="AL784" s="127"/>
      <c r="AM784" s="127"/>
      <c r="AN784" s="202"/>
    </row>
    <row r="785" spans="16:40" ht="15" customHeight="1">
      <c r="P785" s="136"/>
      <c r="Q785" s="157"/>
      <c r="R785" s="157"/>
      <c r="S785" s="193"/>
      <c r="AJ785" s="132"/>
      <c r="AK785" s="133"/>
      <c r="AL785" s="127"/>
      <c r="AM785" s="127"/>
      <c r="AN785" s="202"/>
    </row>
    <row r="786" spans="12:40" ht="15" customHeight="1">
      <c r="L786" s="273"/>
      <c r="P786" s="136"/>
      <c r="Q786" s="157"/>
      <c r="R786" s="157"/>
      <c r="S786" s="193"/>
      <c r="AJ786" s="132"/>
      <c r="AK786" s="133"/>
      <c r="AL786" s="127"/>
      <c r="AM786" s="127"/>
      <c r="AN786" s="202"/>
    </row>
    <row r="787" spans="12:40" ht="15" customHeight="1">
      <c r="L787" s="273"/>
      <c r="P787" s="136"/>
      <c r="Q787" s="157"/>
      <c r="R787" s="157"/>
      <c r="S787" s="193"/>
      <c r="AJ787" s="132"/>
      <c r="AK787" s="133"/>
      <c r="AL787" s="127"/>
      <c r="AM787" s="127"/>
      <c r="AN787" s="202"/>
    </row>
    <row r="788" spans="12:40" ht="15" customHeight="1">
      <c r="L788" s="273"/>
      <c r="P788" s="136"/>
      <c r="Q788" s="157"/>
      <c r="R788" s="157"/>
      <c r="S788" s="193"/>
      <c r="AJ788" s="132"/>
      <c r="AK788" s="133"/>
      <c r="AL788" s="127"/>
      <c r="AM788" s="127"/>
      <c r="AN788" s="202"/>
    </row>
    <row r="789" spans="12:40" ht="15" customHeight="1">
      <c r="L789" s="273"/>
      <c r="P789" s="136"/>
      <c r="Q789" s="157"/>
      <c r="R789" s="157"/>
      <c r="S789" s="193"/>
      <c r="AJ789" s="132"/>
      <c r="AK789" s="133"/>
      <c r="AL789" s="127"/>
      <c r="AM789" s="127"/>
      <c r="AN789" s="202"/>
    </row>
    <row r="790" spans="12:40" ht="15" customHeight="1">
      <c r="L790" s="273"/>
      <c r="P790" s="136"/>
      <c r="Q790" s="157"/>
      <c r="R790" s="157"/>
      <c r="S790" s="193"/>
      <c r="AJ790" s="132"/>
      <c r="AK790" s="133"/>
      <c r="AL790" s="127"/>
      <c r="AM790" s="127"/>
      <c r="AN790" s="202"/>
    </row>
    <row r="791" spans="12:40" ht="15" customHeight="1">
      <c r="L791" s="273"/>
      <c r="P791" s="136"/>
      <c r="Q791" s="157"/>
      <c r="R791" s="157"/>
      <c r="S791" s="193"/>
      <c r="AJ791" s="132"/>
      <c r="AK791" s="133"/>
      <c r="AL791" s="127"/>
      <c r="AM791" s="127"/>
      <c r="AN791" s="202"/>
    </row>
    <row r="792" spans="12:40" ht="15" customHeight="1">
      <c r="L792" s="273"/>
      <c r="P792" s="136"/>
      <c r="Q792" s="157"/>
      <c r="R792" s="157"/>
      <c r="S792" s="193"/>
      <c r="AJ792" s="132"/>
      <c r="AK792" s="133"/>
      <c r="AL792" s="127"/>
      <c r="AM792" s="127"/>
      <c r="AN792" s="202"/>
    </row>
    <row r="793" spans="12:40" ht="15" customHeight="1">
      <c r="L793" s="273"/>
      <c r="P793" s="136"/>
      <c r="Q793" s="157"/>
      <c r="R793" s="157"/>
      <c r="S793" s="193"/>
      <c r="AJ793" s="132"/>
      <c r="AK793" s="133"/>
      <c r="AL793" s="127"/>
      <c r="AM793" s="127"/>
      <c r="AN793" s="202"/>
    </row>
    <row r="794" spans="12:40" ht="15" customHeight="1">
      <c r="L794" s="273"/>
      <c r="P794" s="136"/>
      <c r="Q794" s="157"/>
      <c r="R794" s="157"/>
      <c r="S794" s="193"/>
      <c r="AJ794" s="132"/>
      <c r="AK794" s="133"/>
      <c r="AL794" s="127"/>
      <c r="AM794" s="127"/>
      <c r="AN794" s="202"/>
    </row>
    <row r="795" spans="12:40" ht="15" customHeight="1">
      <c r="L795" s="273"/>
      <c r="P795" s="136"/>
      <c r="Q795" s="157"/>
      <c r="R795" s="157"/>
      <c r="S795" s="193"/>
      <c r="AJ795" s="132"/>
      <c r="AK795" s="133"/>
      <c r="AL795" s="127"/>
      <c r="AM795" s="127"/>
      <c r="AN795" s="202"/>
    </row>
    <row r="796" spans="12:40" ht="15" customHeight="1">
      <c r="L796" s="273"/>
      <c r="P796" s="136"/>
      <c r="Q796" s="157"/>
      <c r="R796" s="157"/>
      <c r="S796" s="193"/>
      <c r="AJ796" s="132"/>
      <c r="AK796" s="133"/>
      <c r="AL796" s="127"/>
      <c r="AM796" s="127"/>
      <c r="AN796" s="202"/>
    </row>
    <row r="797" spans="12:40" ht="15" customHeight="1">
      <c r="L797" s="273"/>
      <c r="P797" s="136"/>
      <c r="Q797" s="157"/>
      <c r="R797" s="157"/>
      <c r="S797" s="193"/>
      <c r="AJ797" s="132"/>
      <c r="AK797" s="133"/>
      <c r="AL797" s="127"/>
      <c r="AM797" s="127"/>
      <c r="AN797" s="202"/>
    </row>
    <row r="798" spans="12:40" ht="15" customHeight="1">
      <c r="L798" s="273"/>
      <c r="P798" s="136"/>
      <c r="Q798" s="157"/>
      <c r="R798" s="157"/>
      <c r="S798" s="193"/>
      <c r="AJ798" s="132"/>
      <c r="AK798" s="133"/>
      <c r="AL798" s="127"/>
      <c r="AM798" s="127"/>
      <c r="AN798" s="202"/>
    </row>
    <row r="799" spans="12:40" ht="15" customHeight="1">
      <c r="L799" s="273"/>
      <c r="P799" s="136"/>
      <c r="Q799" s="157"/>
      <c r="R799" s="157"/>
      <c r="S799" s="193"/>
      <c r="AJ799" s="132"/>
      <c r="AK799" s="133"/>
      <c r="AL799" s="127"/>
      <c r="AM799" s="127"/>
      <c r="AN799" s="202"/>
    </row>
    <row r="800" spans="12:40" ht="15" customHeight="1">
      <c r="L800" s="273"/>
      <c r="P800" s="136"/>
      <c r="Q800" s="157"/>
      <c r="R800" s="157"/>
      <c r="S800" s="193"/>
      <c r="AJ800" s="132"/>
      <c r="AK800" s="133"/>
      <c r="AL800" s="127"/>
      <c r="AM800" s="127"/>
      <c r="AN800" s="202"/>
    </row>
    <row r="801" spans="12:40" ht="15" customHeight="1">
      <c r="L801" s="273"/>
      <c r="P801" s="136"/>
      <c r="Q801" s="157"/>
      <c r="R801" s="157"/>
      <c r="S801" s="193"/>
      <c r="AJ801" s="132"/>
      <c r="AK801" s="133"/>
      <c r="AL801" s="127"/>
      <c r="AM801" s="127"/>
      <c r="AN801" s="202"/>
    </row>
    <row r="802" spans="12:40" ht="15" customHeight="1">
      <c r="L802" s="273"/>
      <c r="P802" s="136"/>
      <c r="Q802" s="157"/>
      <c r="R802" s="157"/>
      <c r="S802" s="193"/>
      <c r="AJ802" s="132"/>
      <c r="AK802" s="133"/>
      <c r="AL802" s="127"/>
      <c r="AM802" s="127"/>
      <c r="AN802" s="202"/>
    </row>
    <row r="803" spans="12:40" ht="15" customHeight="1">
      <c r="L803" s="273"/>
      <c r="P803" s="136"/>
      <c r="Q803" s="157"/>
      <c r="R803" s="157"/>
      <c r="S803" s="193"/>
      <c r="AJ803" s="132"/>
      <c r="AK803" s="133"/>
      <c r="AL803" s="127"/>
      <c r="AM803" s="127"/>
      <c r="AN803" s="202"/>
    </row>
    <row r="804" spans="12:40" ht="15" customHeight="1">
      <c r="L804" s="273"/>
      <c r="P804" s="136"/>
      <c r="Q804" s="157"/>
      <c r="R804" s="157"/>
      <c r="S804" s="193"/>
      <c r="AJ804" s="132"/>
      <c r="AK804" s="133"/>
      <c r="AL804" s="127"/>
      <c r="AM804" s="127"/>
      <c r="AN804" s="202"/>
    </row>
    <row r="805" spans="12:40" ht="15" customHeight="1">
      <c r="L805" s="273"/>
      <c r="P805" s="136"/>
      <c r="Q805" s="157"/>
      <c r="R805" s="157"/>
      <c r="S805" s="193"/>
      <c r="AJ805" s="132"/>
      <c r="AK805" s="133"/>
      <c r="AL805" s="127"/>
      <c r="AM805" s="127"/>
      <c r="AN805" s="202"/>
    </row>
    <row r="806" spans="12:40" ht="15" customHeight="1">
      <c r="L806" s="273"/>
      <c r="P806" s="136"/>
      <c r="Q806" s="157"/>
      <c r="R806" s="157"/>
      <c r="S806" s="193"/>
      <c r="AJ806" s="132"/>
      <c r="AK806" s="133"/>
      <c r="AL806" s="127"/>
      <c r="AM806" s="127"/>
      <c r="AN806" s="202"/>
    </row>
    <row r="807" spans="12:40" ht="15" customHeight="1">
      <c r="L807" s="273"/>
      <c r="P807" s="136"/>
      <c r="Q807" s="157"/>
      <c r="R807" s="157"/>
      <c r="S807" s="193"/>
      <c r="AJ807" s="132"/>
      <c r="AK807" s="133"/>
      <c r="AL807" s="127"/>
      <c r="AM807" s="127"/>
      <c r="AN807" s="202"/>
    </row>
    <row r="808" spans="12:40" ht="15" customHeight="1">
      <c r="L808" s="273"/>
      <c r="P808" s="136"/>
      <c r="Q808" s="157"/>
      <c r="R808" s="157"/>
      <c r="S808" s="193"/>
      <c r="AJ808" s="132"/>
      <c r="AK808" s="133"/>
      <c r="AL808" s="127"/>
      <c r="AM808" s="127"/>
      <c r="AN808" s="202"/>
    </row>
    <row r="809" spans="12:40" ht="15" customHeight="1">
      <c r="L809" s="273"/>
      <c r="P809" s="136"/>
      <c r="Q809" s="157"/>
      <c r="R809" s="157"/>
      <c r="S809" s="193"/>
      <c r="AJ809" s="132"/>
      <c r="AK809" s="133"/>
      <c r="AL809" s="127"/>
      <c r="AM809" s="127"/>
      <c r="AN809" s="202"/>
    </row>
    <row r="810" spans="12:40" ht="15" customHeight="1">
      <c r="L810" s="273"/>
      <c r="P810" s="136"/>
      <c r="Q810" s="157"/>
      <c r="R810" s="157"/>
      <c r="S810" s="193"/>
      <c r="AJ810" s="132"/>
      <c r="AK810" s="133"/>
      <c r="AL810" s="127"/>
      <c r="AM810" s="127"/>
      <c r="AN810" s="202"/>
    </row>
    <row r="811" spans="12:40" ht="15" customHeight="1">
      <c r="L811" s="273"/>
      <c r="P811" s="136"/>
      <c r="Q811" s="157"/>
      <c r="R811" s="157"/>
      <c r="S811" s="193"/>
      <c r="AJ811" s="132"/>
      <c r="AK811" s="133"/>
      <c r="AL811" s="127"/>
      <c r="AM811" s="127"/>
      <c r="AN811" s="202"/>
    </row>
    <row r="812" spans="12:40" ht="15" customHeight="1">
      <c r="L812" s="273"/>
      <c r="P812" s="136"/>
      <c r="Q812" s="157"/>
      <c r="R812" s="157"/>
      <c r="S812" s="193"/>
      <c r="AJ812" s="132"/>
      <c r="AK812" s="133"/>
      <c r="AL812" s="127"/>
      <c r="AM812" s="127"/>
      <c r="AN812" s="202"/>
    </row>
    <row r="813" spans="12:40" ht="15" customHeight="1">
      <c r="L813" s="273"/>
      <c r="P813" s="136"/>
      <c r="Q813" s="157"/>
      <c r="R813" s="157"/>
      <c r="S813" s="193"/>
      <c r="AJ813" s="132"/>
      <c r="AK813" s="133"/>
      <c r="AL813" s="127"/>
      <c r="AM813" s="127"/>
      <c r="AN813" s="202"/>
    </row>
    <row r="814" spans="12:40" ht="15" customHeight="1">
      <c r="L814" s="273"/>
      <c r="P814" s="136"/>
      <c r="Q814" s="157"/>
      <c r="R814" s="157"/>
      <c r="S814" s="193"/>
      <c r="AJ814" s="132"/>
      <c r="AK814" s="133"/>
      <c r="AL814" s="127"/>
      <c r="AM814" s="127"/>
      <c r="AN814" s="202"/>
    </row>
    <row r="815" spans="12:40" ht="15" customHeight="1">
      <c r="L815" s="273"/>
      <c r="P815" s="136"/>
      <c r="Q815" s="157"/>
      <c r="R815" s="157"/>
      <c r="S815" s="193"/>
      <c r="AJ815" s="132"/>
      <c r="AK815" s="133"/>
      <c r="AL815" s="127"/>
      <c r="AM815" s="127"/>
      <c r="AN815" s="202"/>
    </row>
    <row r="816" spans="12:40" ht="15" customHeight="1">
      <c r="L816" s="273"/>
      <c r="P816" s="136"/>
      <c r="Q816" s="157"/>
      <c r="R816" s="157"/>
      <c r="S816" s="193"/>
      <c r="AJ816" s="132"/>
      <c r="AK816" s="133"/>
      <c r="AL816" s="127"/>
      <c r="AM816" s="127"/>
      <c r="AN816" s="202"/>
    </row>
    <row r="817" spans="16:40" ht="15" customHeight="1">
      <c r="P817" s="136"/>
      <c r="Q817" s="157"/>
      <c r="R817" s="157"/>
      <c r="S817" s="193"/>
      <c r="AJ817" s="132"/>
      <c r="AK817" s="133"/>
      <c r="AL817" s="127"/>
      <c r="AM817" s="127"/>
      <c r="AN817" s="202"/>
    </row>
    <row r="818" spans="16:40" ht="15" customHeight="1">
      <c r="P818" s="136"/>
      <c r="Q818" s="157"/>
      <c r="R818" s="157"/>
      <c r="S818" s="193"/>
      <c r="AJ818" s="132"/>
      <c r="AK818" s="133"/>
      <c r="AL818" s="127"/>
      <c r="AM818" s="127"/>
      <c r="AN818" s="202"/>
    </row>
    <row r="819" spans="16:40" ht="15" customHeight="1">
      <c r="P819" s="136"/>
      <c r="Q819" s="157"/>
      <c r="R819" s="157"/>
      <c r="S819" s="193"/>
      <c r="AJ819" s="132"/>
      <c r="AK819" s="133"/>
      <c r="AL819" s="127"/>
      <c r="AM819" s="127"/>
      <c r="AN819" s="202"/>
    </row>
    <row r="820" spans="16:40" ht="15" customHeight="1">
      <c r="P820" s="136"/>
      <c r="Q820" s="157"/>
      <c r="R820" s="157"/>
      <c r="S820" s="193"/>
      <c r="AJ820" s="132"/>
      <c r="AK820" s="133"/>
      <c r="AL820" s="127"/>
      <c r="AM820" s="127"/>
      <c r="AN820" s="202"/>
    </row>
    <row r="821" spans="16:40" ht="15" customHeight="1">
      <c r="P821" s="136"/>
      <c r="Q821" s="157"/>
      <c r="R821" s="157"/>
      <c r="S821" s="193"/>
      <c r="AJ821" s="132"/>
      <c r="AK821" s="133"/>
      <c r="AL821" s="127"/>
      <c r="AM821" s="127"/>
      <c r="AN821" s="202"/>
    </row>
    <row r="822" spans="16:40" ht="15" customHeight="1">
      <c r="P822" s="136"/>
      <c r="Q822" s="157"/>
      <c r="R822" s="157"/>
      <c r="S822" s="193"/>
      <c r="AJ822" s="132"/>
      <c r="AK822" s="133"/>
      <c r="AL822" s="127"/>
      <c r="AM822" s="127"/>
      <c r="AN822" s="202"/>
    </row>
    <row r="823" spans="16:40" ht="15" customHeight="1">
      <c r="P823" s="136"/>
      <c r="Q823" s="157"/>
      <c r="R823" s="157"/>
      <c r="S823" s="193"/>
      <c r="AJ823" s="132"/>
      <c r="AK823" s="133"/>
      <c r="AL823" s="127"/>
      <c r="AM823" s="127"/>
      <c r="AN823" s="202"/>
    </row>
    <row r="824" spans="16:40" ht="15" customHeight="1">
      <c r="P824" s="136"/>
      <c r="Q824" s="157"/>
      <c r="R824" s="157"/>
      <c r="S824" s="193"/>
      <c r="AJ824" s="132"/>
      <c r="AK824" s="133"/>
      <c r="AL824" s="127"/>
      <c r="AM824" s="127"/>
      <c r="AN824" s="202"/>
    </row>
    <row r="825" spans="16:40" ht="15" customHeight="1">
      <c r="P825" s="136"/>
      <c r="Q825" s="157"/>
      <c r="R825" s="157"/>
      <c r="S825" s="193"/>
      <c r="AJ825" s="132"/>
      <c r="AK825" s="133"/>
      <c r="AL825" s="127"/>
      <c r="AM825" s="127"/>
      <c r="AN825" s="202"/>
    </row>
    <row r="826" spans="16:40" ht="15" customHeight="1">
      <c r="P826" s="136"/>
      <c r="Q826" s="157"/>
      <c r="R826" s="157"/>
      <c r="S826" s="193"/>
      <c r="AJ826" s="132"/>
      <c r="AK826" s="133"/>
      <c r="AL826" s="127"/>
      <c r="AM826" s="127"/>
      <c r="AN826" s="202"/>
    </row>
    <row r="827" spans="16:40" ht="15" customHeight="1">
      <c r="P827" s="136"/>
      <c r="Q827" s="157"/>
      <c r="R827" s="157"/>
      <c r="S827" s="193"/>
      <c r="AJ827" s="132"/>
      <c r="AK827" s="133"/>
      <c r="AL827" s="127"/>
      <c r="AM827" s="127"/>
      <c r="AN827" s="202"/>
    </row>
    <row r="828" spans="16:40" ht="15" customHeight="1">
      <c r="P828" s="136"/>
      <c r="Q828" s="157"/>
      <c r="R828" s="157"/>
      <c r="S828" s="193"/>
      <c r="AJ828" s="132"/>
      <c r="AK828" s="133"/>
      <c r="AL828" s="127"/>
      <c r="AM828" s="127"/>
      <c r="AN828" s="202"/>
    </row>
    <row r="829" spans="16:40" ht="15" customHeight="1">
      <c r="P829" s="136"/>
      <c r="Q829" s="157"/>
      <c r="R829" s="157"/>
      <c r="S829" s="193"/>
      <c r="AJ829" s="132"/>
      <c r="AK829" s="133"/>
      <c r="AL829" s="127"/>
      <c r="AM829" s="127"/>
      <c r="AN829" s="202"/>
    </row>
    <row r="830" spans="16:40" ht="15" customHeight="1">
      <c r="P830" s="136"/>
      <c r="Q830" s="157"/>
      <c r="R830" s="157"/>
      <c r="S830" s="193"/>
      <c r="AJ830" s="132"/>
      <c r="AK830" s="133"/>
      <c r="AL830" s="127"/>
      <c r="AM830" s="127"/>
      <c r="AN830" s="202"/>
    </row>
    <row r="831" spans="16:40" ht="15" customHeight="1">
      <c r="P831" s="136"/>
      <c r="Q831" s="157"/>
      <c r="R831" s="157"/>
      <c r="S831" s="193"/>
      <c r="AJ831" s="132"/>
      <c r="AK831" s="133"/>
      <c r="AL831" s="127"/>
      <c r="AM831" s="127"/>
      <c r="AN831" s="202"/>
    </row>
    <row r="832" spans="16:40" ht="15" customHeight="1">
      <c r="P832" s="136"/>
      <c r="Q832" s="157"/>
      <c r="R832" s="157"/>
      <c r="S832" s="193"/>
      <c r="AJ832" s="132"/>
      <c r="AK832" s="133"/>
      <c r="AL832" s="127"/>
      <c r="AM832" s="127"/>
      <c r="AN832" s="202"/>
    </row>
    <row r="833" spans="16:40" ht="15" customHeight="1">
      <c r="P833" s="136"/>
      <c r="Q833" s="157"/>
      <c r="R833" s="157"/>
      <c r="S833" s="193"/>
      <c r="AJ833" s="132"/>
      <c r="AK833" s="133"/>
      <c r="AL833" s="127"/>
      <c r="AM833" s="127"/>
      <c r="AN833" s="202"/>
    </row>
    <row r="834" spans="16:40" ht="15" customHeight="1">
      <c r="P834" s="136"/>
      <c r="Q834" s="157"/>
      <c r="R834" s="157"/>
      <c r="S834" s="193"/>
      <c r="AJ834" s="132"/>
      <c r="AK834" s="133"/>
      <c r="AL834" s="127"/>
      <c r="AM834" s="127"/>
      <c r="AN834" s="202"/>
    </row>
    <row r="835" spans="16:40" ht="15" customHeight="1">
      <c r="P835" s="136"/>
      <c r="Q835" s="157"/>
      <c r="R835" s="157"/>
      <c r="S835" s="193"/>
      <c r="AJ835" s="132"/>
      <c r="AK835" s="133"/>
      <c r="AL835" s="127"/>
      <c r="AM835" s="127"/>
      <c r="AN835" s="202"/>
    </row>
    <row r="836" spans="16:40" ht="15" customHeight="1">
      <c r="P836" s="136"/>
      <c r="Q836" s="157"/>
      <c r="R836" s="157"/>
      <c r="S836" s="193"/>
      <c r="AJ836" s="132"/>
      <c r="AK836" s="133"/>
      <c r="AL836" s="127"/>
      <c r="AM836" s="127"/>
      <c r="AN836" s="202"/>
    </row>
    <row r="837" spans="16:40" ht="15" customHeight="1">
      <c r="P837" s="136"/>
      <c r="Q837" s="157"/>
      <c r="R837" s="157"/>
      <c r="S837" s="193"/>
      <c r="AJ837" s="132"/>
      <c r="AK837" s="133"/>
      <c r="AL837" s="127"/>
      <c r="AM837" s="127"/>
      <c r="AN837" s="202"/>
    </row>
    <row r="838" spans="16:40" ht="15" customHeight="1">
      <c r="P838" s="136"/>
      <c r="Q838" s="157"/>
      <c r="R838" s="157"/>
      <c r="S838" s="193"/>
      <c r="AJ838" s="132"/>
      <c r="AK838" s="133"/>
      <c r="AL838" s="127"/>
      <c r="AM838" s="127"/>
      <c r="AN838" s="202"/>
    </row>
    <row r="839" spans="16:40" ht="15" customHeight="1">
      <c r="P839" s="136"/>
      <c r="Q839" s="157"/>
      <c r="R839" s="157"/>
      <c r="S839" s="193"/>
      <c r="AJ839" s="132"/>
      <c r="AK839" s="133"/>
      <c r="AL839" s="127"/>
      <c r="AM839" s="127"/>
      <c r="AN839" s="202"/>
    </row>
    <row r="840" spans="16:40" ht="15" customHeight="1">
      <c r="P840" s="136"/>
      <c r="Q840" s="157"/>
      <c r="R840" s="157"/>
      <c r="S840" s="193"/>
      <c r="AJ840" s="132"/>
      <c r="AK840" s="133"/>
      <c r="AL840" s="127"/>
      <c r="AM840" s="127"/>
      <c r="AN840" s="202"/>
    </row>
    <row r="841" spans="16:40" ht="15" customHeight="1">
      <c r="P841" s="136"/>
      <c r="Q841" s="157"/>
      <c r="R841" s="157"/>
      <c r="S841" s="193"/>
      <c r="AJ841" s="132"/>
      <c r="AK841" s="133"/>
      <c r="AL841" s="127"/>
      <c r="AM841" s="127"/>
      <c r="AN841" s="202"/>
    </row>
    <row r="842" spans="16:40" ht="15" customHeight="1">
      <c r="P842" s="136"/>
      <c r="Q842" s="157"/>
      <c r="R842" s="157"/>
      <c r="S842" s="193"/>
      <c r="AJ842" s="132"/>
      <c r="AK842" s="133"/>
      <c r="AL842" s="127"/>
      <c r="AM842" s="127"/>
      <c r="AN842" s="202"/>
    </row>
    <row r="843" spans="16:40" ht="15" customHeight="1">
      <c r="P843" s="136"/>
      <c r="Q843" s="157"/>
      <c r="R843" s="157"/>
      <c r="S843" s="193"/>
      <c r="AJ843" s="132"/>
      <c r="AK843" s="133"/>
      <c r="AL843" s="127"/>
      <c r="AM843" s="127"/>
      <c r="AN843" s="202"/>
    </row>
    <row r="844" spans="16:40" ht="15" customHeight="1">
      <c r="P844" s="136"/>
      <c r="Q844" s="157"/>
      <c r="R844" s="157"/>
      <c r="S844" s="193"/>
      <c r="AJ844" s="132"/>
      <c r="AK844" s="133"/>
      <c r="AL844" s="127"/>
      <c r="AM844" s="127"/>
      <c r="AN844" s="202"/>
    </row>
    <row r="845" spans="16:40" ht="15" customHeight="1">
      <c r="P845" s="136"/>
      <c r="Q845" s="157"/>
      <c r="R845" s="157"/>
      <c r="S845" s="193"/>
      <c r="AJ845" s="132"/>
      <c r="AK845" s="133"/>
      <c r="AL845" s="127"/>
      <c r="AM845" s="127"/>
      <c r="AN845" s="202"/>
    </row>
    <row r="846" spans="16:40" ht="15" customHeight="1">
      <c r="P846" s="136"/>
      <c r="Q846" s="157"/>
      <c r="R846" s="157"/>
      <c r="S846" s="193"/>
      <c r="AJ846" s="132"/>
      <c r="AK846" s="133"/>
      <c r="AL846" s="127"/>
      <c r="AM846" s="127"/>
      <c r="AN846" s="202"/>
    </row>
    <row r="847" spans="16:40" ht="15" customHeight="1">
      <c r="P847" s="136"/>
      <c r="Q847" s="157"/>
      <c r="R847" s="157"/>
      <c r="S847" s="193"/>
      <c r="AJ847" s="132"/>
      <c r="AK847" s="133"/>
      <c r="AL847" s="127"/>
      <c r="AM847" s="127"/>
      <c r="AN847" s="202"/>
    </row>
    <row r="848" spans="16:40" ht="15" customHeight="1">
      <c r="P848" s="136"/>
      <c r="Q848" s="157"/>
      <c r="R848" s="157"/>
      <c r="S848" s="193"/>
      <c r="AJ848" s="132"/>
      <c r="AK848" s="133"/>
      <c r="AL848" s="127"/>
      <c r="AM848" s="127"/>
      <c r="AN848" s="202"/>
    </row>
    <row r="849" spans="16:40" ht="15" customHeight="1">
      <c r="P849" s="136"/>
      <c r="Q849" s="157"/>
      <c r="R849" s="157"/>
      <c r="S849" s="193"/>
      <c r="AJ849" s="132"/>
      <c r="AK849" s="133"/>
      <c r="AL849" s="127"/>
      <c r="AM849" s="127"/>
      <c r="AN849" s="202"/>
    </row>
    <row r="850" spans="16:40" ht="15" customHeight="1">
      <c r="P850" s="136"/>
      <c r="Q850" s="157"/>
      <c r="R850" s="157"/>
      <c r="S850" s="193"/>
      <c r="AJ850" s="132"/>
      <c r="AK850" s="133"/>
      <c r="AL850" s="127"/>
      <c r="AM850" s="127"/>
      <c r="AN850" s="202"/>
    </row>
    <row r="851" spans="16:40" ht="15" customHeight="1">
      <c r="P851" s="136"/>
      <c r="Q851" s="157"/>
      <c r="R851" s="157"/>
      <c r="S851" s="193"/>
      <c r="AJ851" s="132"/>
      <c r="AK851" s="133"/>
      <c r="AL851" s="127"/>
      <c r="AM851" s="127"/>
      <c r="AN851" s="202"/>
    </row>
    <row r="852" spans="16:40" ht="15" customHeight="1">
      <c r="P852" s="136"/>
      <c r="Q852" s="157"/>
      <c r="R852" s="157"/>
      <c r="S852" s="193"/>
      <c r="AJ852" s="132"/>
      <c r="AK852" s="133"/>
      <c r="AL852" s="127"/>
      <c r="AM852" s="127"/>
      <c r="AN852" s="202"/>
    </row>
    <row r="853" spans="16:40" ht="15" customHeight="1">
      <c r="P853" s="136"/>
      <c r="Q853" s="157"/>
      <c r="R853" s="157"/>
      <c r="S853" s="193"/>
      <c r="AJ853" s="132"/>
      <c r="AK853" s="133"/>
      <c r="AL853" s="127"/>
      <c r="AM853" s="127"/>
      <c r="AN853" s="202"/>
    </row>
    <row r="854" spans="16:40" ht="15" customHeight="1">
      <c r="P854" s="136"/>
      <c r="Q854" s="157"/>
      <c r="R854" s="157"/>
      <c r="S854" s="193"/>
      <c r="AJ854" s="132"/>
      <c r="AK854" s="133"/>
      <c r="AL854" s="127"/>
      <c r="AM854" s="127"/>
      <c r="AN854" s="202"/>
    </row>
    <row r="855" spans="16:40" ht="15" customHeight="1">
      <c r="P855" s="136"/>
      <c r="Q855" s="157"/>
      <c r="R855" s="157"/>
      <c r="S855" s="193"/>
      <c r="AJ855" s="132"/>
      <c r="AK855" s="133"/>
      <c r="AL855" s="127"/>
      <c r="AM855" s="127"/>
      <c r="AN855" s="202"/>
    </row>
    <row r="856" spans="16:40" ht="15" customHeight="1">
      <c r="P856" s="136"/>
      <c r="Q856" s="157"/>
      <c r="R856" s="157"/>
      <c r="S856" s="193"/>
      <c r="AJ856" s="132"/>
      <c r="AK856" s="133"/>
      <c r="AL856" s="127"/>
      <c r="AM856" s="127"/>
      <c r="AN856" s="202"/>
    </row>
    <row r="857" spans="16:40" ht="15" customHeight="1">
      <c r="P857" s="136"/>
      <c r="Q857" s="157"/>
      <c r="R857" s="157"/>
      <c r="S857" s="193"/>
      <c r="AJ857" s="132"/>
      <c r="AK857" s="133"/>
      <c r="AL857" s="127"/>
      <c r="AM857" s="127"/>
      <c r="AN857" s="202"/>
    </row>
    <row r="858" spans="16:40" ht="15" customHeight="1">
      <c r="P858" s="136"/>
      <c r="Q858" s="157"/>
      <c r="R858" s="157"/>
      <c r="S858" s="193"/>
      <c r="AJ858" s="132"/>
      <c r="AK858" s="133"/>
      <c r="AL858" s="127"/>
      <c r="AM858" s="127"/>
      <c r="AN858" s="202"/>
    </row>
    <row r="859" spans="16:40" ht="15" customHeight="1">
      <c r="P859" s="136"/>
      <c r="Q859" s="157"/>
      <c r="R859" s="157"/>
      <c r="S859" s="193"/>
      <c r="AJ859" s="132"/>
      <c r="AK859" s="133"/>
      <c r="AL859" s="127"/>
      <c r="AM859" s="127"/>
      <c r="AN859" s="202"/>
    </row>
    <row r="860" spans="16:40" ht="15" customHeight="1">
      <c r="P860" s="136"/>
      <c r="Q860" s="157"/>
      <c r="R860" s="157"/>
      <c r="S860" s="193"/>
      <c r="AJ860" s="132"/>
      <c r="AK860" s="133"/>
      <c r="AL860" s="127"/>
      <c r="AM860" s="127"/>
      <c r="AN860" s="202"/>
    </row>
    <row r="861" spans="16:40" ht="15" customHeight="1">
      <c r="P861" s="136"/>
      <c r="Q861" s="157"/>
      <c r="R861" s="157"/>
      <c r="S861" s="193"/>
      <c r="AJ861" s="132"/>
      <c r="AK861" s="133"/>
      <c r="AL861" s="127"/>
      <c r="AM861" s="127"/>
      <c r="AN861" s="202"/>
    </row>
    <row r="862" spans="16:40" ht="15" customHeight="1">
      <c r="P862" s="136"/>
      <c r="Q862" s="157"/>
      <c r="R862" s="157"/>
      <c r="S862" s="193"/>
      <c r="AJ862" s="132"/>
      <c r="AK862" s="133"/>
      <c r="AL862" s="127"/>
      <c r="AM862" s="127"/>
      <c r="AN862" s="202"/>
    </row>
    <row r="863" spans="16:40" ht="15" customHeight="1">
      <c r="P863" s="136"/>
      <c r="Q863" s="157"/>
      <c r="R863" s="157"/>
      <c r="S863" s="193"/>
      <c r="AJ863" s="132"/>
      <c r="AK863" s="133"/>
      <c r="AL863" s="127"/>
      <c r="AM863" s="127"/>
      <c r="AN863" s="202"/>
    </row>
    <row r="864" spans="16:40" ht="15" customHeight="1">
      <c r="P864" s="136"/>
      <c r="Q864" s="157"/>
      <c r="R864" s="157"/>
      <c r="S864" s="193"/>
      <c r="AJ864" s="132"/>
      <c r="AK864" s="133"/>
      <c r="AL864" s="127"/>
      <c r="AM864" s="127"/>
      <c r="AN864" s="202"/>
    </row>
    <row r="865" spans="16:40" ht="15" customHeight="1">
      <c r="P865" s="136"/>
      <c r="Q865" s="157"/>
      <c r="R865" s="157"/>
      <c r="S865" s="193"/>
      <c r="AJ865" s="132"/>
      <c r="AK865" s="133"/>
      <c r="AL865" s="127"/>
      <c r="AM865" s="127"/>
      <c r="AN865" s="202"/>
    </row>
    <row r="866" spans="16:40" ht="15" customHeight="1">
      <c r="P866" s="136"/>
      <c r="Q866" s="157"/>
      <c r="R866" s="157"/>
      <c r="S866" s="193"/>
      <c r="AJ866" s="132"/>
      <c r="AK866" s="133"/>
      <c r="AL866" s="127"/>
      <c r="AM866" s="127"/>
      <c r="AN866" s="202"/>
    </row>
    <row r="867" spans="16:40" ht="15" customHeight="1">
      <c r="P867" s="136"/>
      <c r="Q867" s="157"/>
      <c r="R867" s="157"/>
      <c r="S867" s="193"/>
      <c r="AJ867" s="132"/>
      <c r="AK867" s="133"/>
      <c r="AL867" s="127"/>
      <c r="AM867" s="127"/>
      <c r="AN867" s="202"/>
    </row>
    <row r="868" spans="16:40" ht="15" customHeight="1">
      <c r="P868" s="136"/>
      <c r="Q868" s="157"/>
      <c r="R868" s="157"/>
      <c r="S868" s="193"/>
      <c r="AJ868" s="132"/>
      <c r="AK868" s="133"/>
      <c r="AL868" s="127"/>
      <c r="AM868" s="127"/>
      <c r="AN868" s="202"/>
    </row>
    <row r="869" spans="16:40" ht="15" customHeight="1">
      <c r="P869" s="136"/>
      <c r="Q869" s="157"/>
      <c r="R869" s="157"/>
      <c r="S869" s="193"/>
      <c r="AJ869" s="132"/>
      <c r="AK869" s="133"/>
      <c r="AL869" s="127"/>
      <c r="AM869" s="127"/>
      <c r="AN869" s="202"/>
    </row>
    <row r="870" spans="16:40" ht="15" customHeight="1">
      <c r="P870" s="136"/>
      <c r="Q870" s="157"/>
      <c r="R870" s="157"/>
      <c r="S870" s="193"/>
      <c r="AJ870" s="132"/>
      <c r="AK870" s="133"/>
      <c r="AL870" s="127"/>
      <c r="AM870" s="127"/>
      <c r="AN870" s="202"/>
    </row>
    <row r="871" spans="16:40" ht="15" customHeight="1">
      <c r="P871" s="136"/>
      <c r="Q871" s="157"/>
      <c r="R871" s="157"/>
      <c r="S871" s="193"/>
      <c r="AJ871" s="132"/>
      <c r="AK871" s="133"/>
      <c r="AL871" s="127"/>
      <c r="AM871" s="127"/>
      <c r="AN871" s="202"/>
    </row>
    <row r="872" spans="16:40" ht="15" customHeight="1">
      <c r="P872" s="136"/>
      <c r="Q872" s="157"/>
      <c r="R872" s="157"/>
      <c r="S872" s="193"/>
      <c r="AJ872" s="132"/>
      <c r="AK872" s="133"/>
      <c r="AL872" s="127"/>
      <c r="AM872" s="127"/>
      <c r="AN872" s="202"/>
    </row>
    <row r="873" spans="16:40" ht="15" customHeight="1">
      <c r="P873" s="136"/>
      <c r="Q873" s="157"/>
      <c r="R873" s="157"/>
      <c r="S873" s="193"/>
      <c r="AJ873" s="132"/>
      <c r="AK873" s="133"/>
      <c r="AL873" s="127"/>
      <c r="AM873" s="127"/>
      <c r="AN873" s="202"/>
    </row>
    <row r="874" spans="16:40" ht="15" customHeight="1">
      <c r="P874" s="136"/>
      <c r="Q874" s="157"/>
      <c r="R874" s="157"/>
      <c r="S874" s="193"/>
      <c r="AJ874" s="132"/>
      <c r="AK874" s="133"/>
      <c r="AL874" s="127"/>
      <c r="AM874" s="127"/>
      <c r="AN874" s="202"/>
    </row>
    <row r="875" spans="16:40" ht="15" customHeight="1">
      <c r="P875" s="136"/>
      <c r="Q875" s="157"/>
      <c r="R875" s="157"/>
      <c r="S875" s="193"/>
      <c r="AJ875" s="132"/>
      <c r="AK875" s="133"/>
      <c r="AL875" s="127"/>
      <c r="AM875" s="127"/>
      <c r="AN875" s="202"/>
    </row>
    <row r="876" spans="16:40" ht="15" customHeight="1">
      <c r="P876" s="136"/>
      <c r="Q876" s="157"/>
      <c r="R876" s="157"/>
      <c r="S876" s="193"/>
      <c r="AJ876" s="132"/>
      <c r="AK876" s="133"/>
      <c r="AL876" s="127"/>
      <c r="AM876" s="127"/>
      <c r="AN876" s="202"/>
    </row>
    <row r="877" spans="16:40" ht="15" customHeight="1">
      <c r="P877" s="136"/>
      <c r="Q877" s="157"/>
      <c r="R877" s="157"/>
      <c r="S877" s="193"/>
      <c r="AJ877" s="132"/>
      <c r="AK877" s="133"/>
      <c r="AL877" s="127"/>
      <c r="AM877" s="127"/>
      <c r="AN877" s="202"/>
    </row>
    <row r="878" spans="16:40" ht="15" customHeight="1">
      <c r="P878" s="136"/>
      <c r="Q878" s="157"/>
      <c r="R878" s="157"/>
      <c r="S878" s="193"/>
      <c r="AJ878" s="132"/>
      <c r="AK878" s="133"/>
      <c r="AL878" s="127"/>
      <c r="AM878" s="127"/>
      <c r="AN878" s="202"/>
    </row>
    <row r="879" spans="16:40" ht="15" customHeight="1">
      <c r="P879" s="136"/>
      <c r="Q879" s="157"/>
      <c r="R879" s="157"/>
      <c r="S879" s="193"/>
      <c r="AJ879" s="132"/>
      <c r="AK879" s="133"/>
      <c r="AL879" s="127"/>
      <c r="AM879" s="127"/>
      <c r="AN879" s="202"/>
    </row>
    <row r="880" spans="16:40" ht="15" customHeight="1">
      <c r="P880" s="136"/>
      <c r="Q880" s="157"/>
      <c r="R880" s="157"/>
      <c r="S880" s="193"/>
      <c r="AJ880" s="132"/>
      <c r="AK880" s="133"/>
      <c r="AL880" s="127"/>
      <c r="AM880" s="127"/>
      <c r="AN880" s="202"/>
    </row>
    <row r="881" spans="16:40" ht="15" customHeight="1">
      <c r="P881" s="136"/>
      <c r="Q881" s="157"/>
      <c r="R881" s="157"/>
      <c r="S881" s="193"/>
      <c r="AJ881" s="132"/>
      <c r="AK881" s="133"/>
      <c r="AL881" s="127"/>
      <c r="AM881" s="127"/>
      <c r="AN881" s="202"/>
    </row>
    <row r="882" spans="16:40" ht="15" customHeight="1">
      <c r="P882" s="136"/>
      <c r="Q882" s="157"/>
      <c r="R882" s="157"/>
      <c r="S882" s="193"/>
      <c r="AJ882" s="132"/>
      <c r="AK882" s="133"/>
      <c r="AL882" s="127"/>
      <c r="AM882" s="127"/>
      <c r="AN882" s="202"/>
    </row>
    <row r="883" spans="16:40" ht="15" customHeight="1">
      <c r="P883" s="136"/>
      <c r="Q883" s="157"/>
      <c r="R883" s="157"/>
      <c r="S883" s="193"/>
      <c r="AJ883" s="132"/>
      <c r="AK883" s="133"/>
      <c r="AL883" s="127"/>
      <c r="AM883" s="127"/>
      <c r="AN883" s="202"/>
    </row>
    <row r="884" spans="16:40" ht="15" customHeight="1">
      <c r="P884" s="136"/>
      <c r="Q884" s="157"/>
      <c r="R884" s="157"/>
      <c r="S884" s="193"/>
      <c r="AJ884" s="132"/>
      <c r="AK884" s="133"/>
      <c r="AL884" s="127"/>
      <c r="AM884" s="127"/>
      <c r="AN884" s="202"/>
    </row>
    <row r="885" spans="16:40" ht="15" customHeight="1">
      <c r="P885" s="136"/>
      <c r="Q885" s="157"/>
      <c r="R885" s="157"/>
      <c r="S885" s="193"/>
      <c r="AJ885" s="132"/>
      <c r="AK885" s="133"/>
      <c r="AL885" s="127"/>
      <c r="AM885" s="127"/>
      <c r="AN885" s="202"/>
    </row>
    <row r="886" spans="16:40" ht="15" customHeight="1">
      <c r="P886" s="136"/>
      <c r="Q886" s="157"/>
      <c r="R886" s="157"/>
      <c r="S886" s="193"/>
      <c r="AJ886" s="132"/>
      <c r="AK886" s="133"/>
      <c r="AL886" s="127"/>
      <c r="AM886" s="127"/>
      <c r="AN886" s="202"/>
    </row>
    <row r="887" spans="16:40" ht="15" customHeight="1">
      <c r="P887" s="136"/>
      <c r="Q887" s="157"/>
      <c r="R887" s="157"/>
      <c r="S887" s="193"/>
      <c r="AJ887" s="132"/>
      <c r="AK887" s="133"/>
      <c r="AL887" s="127"/>
      <c r="AM887" s="127"/>
      <c r="AN887" s="202"/>
    </row>
    <row r="888" spans="16:40" ht="15" customHeight="1">
      <c r="P888" s="136"/>
      <c r="Q888" s="157"/>
      <c r="R888" s="157"/>
      <c r="S888" s="193"/>
      <c r="AJ888" s="132"/>
      <c r="AK888" s="133"/>
      <c r="AL888" s="127"/>
      <c r="AM888" s="127"/>
      <c r="AN888" s="202"/>
    </row>
    <row r="889" spans="16:40" ht="15" customHeight="1">
      <c r="P889" s="136"/>
      <c r="Q889" s="157"/>
      <c r="R889" s="157"/>
      <c r="S889" s="193"/>
      <c r="AJ889" s="132"/>
      <c r="AK889" s="133"/>
      <c r="AL889" s="127"/>
      <c r="AM889" s="127"/>
      <c r="AN889" s="202"/>
    </row>
    <row r="890" spans="16:40" ht="15" customHeight="1">
      <c r="P890" s="136"/>
      <c r="Q890" s="157"/>
      <c r="R890" s="157"/>
      <c r="S890" s="193"/>
      <c r="AJ890" s="132"/>
      <c r="AK890" s="133"/>
      <c r="AL890" s="127"/>
      <c r="AM890" s="127"/>
      <c r="AN890" s="202"/>
    </row>
    <row r="891" spans="16:40" ht="15" customHeight="1">
      <c r="P891" s="136"/>
      <c r="Q891" s="157"/>
      <c r="R891" s="157"/>
      <c r="S891" s="193"/>
      <c r="AJ891" s="132"/>
      <c r="AK891" s="133"/>
      <c r="AL891" s="127"/>
      <c r="AM891" s="127"/>
      <c r="AN891" s="202"/>
    </row>
    <row r="892" spans="16:40" ht="15" customHeight="1">
      <c r="P892" s="136"/>
      <c r="Q892" s="157"/>
      <c r="R892" s="157"/>
      <c r="S892" s="193"/>
      <c r="AJ892" s="132"/>
      <c r="AK892" s="133"/>
      <c r="AL892" s="127"/>
      <c r="AM892" s="127"/>
      <c r="AN892" s="202"/>
    </row>
    <row r="893" spans="16:40" ht="15" customHeight="1">
      <c r="P893" s="136"/>
      <c r="Q893" s="157"/>
      <c r="R893" s="157"/>
      <c r="S893" s="193"/>
      <c r="AJ893" s="132"/>
      <c r="AK893" s="133"/>
      <c r="AL893" s="127"/>
      <c r="AM893" s="127"/>
      <c r="AN893" s="202"/>
    </row>
    <row r="894" spans="16:40" ht="15" customHeight="1">
      <c r="P894" s="136"/>
      <c r="Q894" s="157"/>
      <c r="R894" s="157"/>
      <c r="S894" s="193"/>
      <c r="AJ894" s="132"/>
      <c r="AK894" s="133"/>
      <c r="AL894" s="127"/>
      <c r="AM894" s="127"/>
      <c r="AN894" s="202"/>
    </row>
    <row r="895" spans="16:40" ht="15" customHeight="1">
      <c r="P895" s="136"/>
      <c r="Q895" s="157"/>
      <c r="R895" s="157"/>
      <c r="S895" s="193"/>
      <c r="AJ895" s="132"/>
      <c r="AK895" s="133"/>
      <c r="AL895" s="127"/>
      <c r="AM895" s="127"/>
      <c r="AN895" s="202"/>
    </row>
    <row r="896" spans="16:40" ht="15" customHeight="1">
      <c r="P896" s="136"/>
      <c r="Q896" s="157"/>
      <c r="R896" s="157"/>
      <c r="S896" s="193"/>
      <c r="AJ896" s="132"/>
      <c r="AK896" s="133"/>
      <c r="AL896" s="127"/>
      <c r="AM896" s="127"/>
      <c r="AN896" s="202"/>
    </row>
    <row r="897" spans="16:40" ht="15" customHeight="1">
      <c r="P897" s="136"/>
      <c r="Q897" s="157"/>
      <c r="R897" s="157"/>
      <c r="S897" s="193"/>
      <c r="AJ897" s="132"/>
      <c r="AK897" s="133"/>
      <c r="AL897" s="127"/>
      <c r="AM897" s="127"/>
      <c r="AN897" s="202"/>
    </row>
    <row r="898" spans="16:40" ht="15" customHeight="1">
      <c r="P898" s="136"/>
      <c r="Q898" s="157"/>
      <c r="R898" s="157"/>
      <c r="S898" s="193"/>
      <c r="AJ898" s="132"/>
      <c r="AK898" s="133"/>
      <c r="AL898" s="127"/>
      <c r="AM898" s="127"/>
      <c r="AN898" s="202"/>
    </row>
    <row r="899" spans="16:40" ht="15" customHeight="1">
      <c r="P899" s="136"/>
      <c r="Q899" s="157"/>
      <c r="R899" s="157"/>
      <c r="S899" s="193"/>
      <c r="AJ899" s="132"/>
      <c r="AK899" s="133"/>
      <c r="AL899" s="127"/>
      <c r="AM899" s="127"/>
      <c r="AN899" s="202"/>
    </row>
    <row r="900" spans="16:40" ht="15" customHeight="1">
      <c r="P900" s="136"/>
      <c r="Q900" s="157"/>
      <c r="R900" s="157"/>
      <c r="S900" s="193"/>
      <c r="AJ900" s="132"/>
      <c r="AK900" s="133"/>
      <c r="AL900" s="127"/>
      <c r="AM900" s="127"/>
      <c r="AN900" s="202"/>
    </row>
    <row r="901" spans="16:40" ht="15" customHeight="1">
      <c r="P901" s="136"/>
      <c r="Q901" s="157"/>
      <c r="R901" s="157"/>
      <c r="S901" s="193"/>
      <c r="AJ901" s="132"/>
      <c r="AK901" s="133"/>
      <c r="AL901" s="127"/>
      <c r="AM901" s="127"/>
      <c r="AN901" s="202"/>
    </row>
    <row r="902" spans="16:40" ht="15" customHeight="1">
      <c r="P902" s="136"/>
      <c r="Q902" s="157"/>
      <c r="R902" s="157"/>
      <c r="S902" s="193"/>
      <c r="AJ902" s="132"/>
      <c r="AK902" s="133"/>
      <c r="AL902" s="127"/>
      <c r="AM902" s="127"/>
      <c r="AN902" s="202"/>
    </row>
    <row r="903" spans="16:40" ht="15" customHeight="1">
      <c r="P903" s="136"/>
      <c r="Q903" s="157"/>
      <c r="R903" s="157"/>
      <c r="S903" s="193"/>
      <c r="AJ903" s="132"/>
      <c r="AK903" s="133"/>
      <c r="AL903" s="127"/>
      <c r="AM903" s="127"/>
      <c r="AN903" s="202"/>
    </row>
    <row r="904" spans="16:40" ht="15" customHeight="1">
      <c r="P904" s="136"/>
      <c r="Q904" s="157"/>
      <c r="R904" s="157"/>
      <c r="S904" s="193"/>
      <c r="AJ904" s="132"/>
      <c r="AK904" s="133"/>
      <c r="AL904" s="127"/>
      <c r="AM904" s="127"/>
      <c r="AN904" s="202"/>
    </row>
    <row r="905" spans="16:40" ht="15" customHeight="1">
      <c r="P905" s="136"/>
      <c r="Q905" s="157"/>
      <c r="R905" s="157"/>
      <c r="S905" s="193"/>
      <c r="AJ905" s="132"/>
      <c r="AK905" s="133"/>
      <c r="AL905" s="127"/>
      <c r="AM905" s="127"/>
      <c r="AN905" s="202"/>
    </row>
    <row r="906" spans="16:40" ht="15" customHeight="1">
      <c r="P906" s="136"/>
      <c r="Q906" s="157"/>
      <c r="R906" s="157"/>
      <c r="S906" s="193"/>
      <c r="AJ906" s="132"/>
      <c r="AK906" s="133"/>
      <c r="AL906" s="127"/>
      <c r="AM906" s="127"/>
      <c r="AN906" s="202"/>
    </row>
    <row r="907" spans="16:40" ht="15" customHeight="1">
      <c r="P907" s="136"/>
      <c r="Q907" s="157"/>
      <c r="R907" s="157"/>
      <c r="S907" s="193"/>
      <c r="AJ907" s="132"/>
      <c r="AK907" s="133"/>
      <c r="AL907" s="127"/>
      <c r="AM907" s="127"/>
      <c r="AN907" s="202"/>
    </row>
    <row r="908" spans="16:40" ht="15" customHeight="1">
      <c r="P908" s="136"/>
      <c r="Q908" s="157"/>
      <c r="R908" s="157"/>
      <c r="S908" s="193"/>
      <c r="AJ908" s="132"/>
      <c r="AK908" s="133"/>
      <c r="AL908" s="127"/>
      <c r="AM908" s="127"/>
      <c r="AN908" s="202"/>
    </row>
    <row r="909" spans="16:40" ht="15" customHeight="1">
      <c r="P909" s="136"/>
      <c r="Q909" s="157"/>
      <c r="R909" s="157"/>
      <c r="S909" s="193"/>
      <c r="AJ909" s="132"/>
      <c r="AK909" s="133"/>
      <c r="AL909" s="127"/>
      <c r="AM909" s="127"/>
      <c r="AN909" s="202"/>
    </row>
    <row r="910" spans="16:40" ht="15" customHeight="1">
      <c r="P910" s="136"/>
      <c r="Q910" s="157"/>
      <c r="R910" s="157"/>
      <c r="S910" s="193"/>
      <c r="AJ910" s="132"/>
      <c r="AK910" s="133"/>
      <c r="AL910" s="127"/>
      <c r="AM910" s="127"/>
      <c r="AN910" s="202"/>
    </row>
    <row r="911" spans="16:40" ht="15" customHeight="1">
      <c r="P911" s="136"/>
      <c r="Q911" s="157"/>
      <c r="R911" s="157"/>
      <c r="S911" s="193"/>
      <c r="AJ911" s="132"/>
      <c r="AK911" s="133"/>
      <c r="AL911" s="127"/>
      <c r="AM911" s="127"/>
      <c r="AN911" s="202"/>
    </row>
    <row r="912" spans="16:40" ht="15" customHeight="1">
      <c r="P912" s="136"/>
      <c r="Q912" s="157"/>
      <c r="R912" s="157"/>
      <c r="S912" s="193"/>
      <c r="AJ912" s="132"/>
      <c r="AK912" s="133"/>
      <c r="AL912" s="127"/>
      <c r="AM912" s="127"/>
      <c r="AN912" s="202"/>
    </row>
    <row r="913" spans="16:40" ht="15" customHeight="1">
      <c r="P913" s="136"/>
      <c r="Q913" s="157"/>
      <c r="R913" s="157"/>
      <c r="S913" s="193"/>
      <c r="AJ913" s="132"/>
      <c r="AK913" s="133"/>
      <c r="AL913" s="127"/>
      <c r="AM913" s="127"/>
      <c r="AN913" s="202"/>
    </row>
    <row r="914" spans="16:40" ht="15" customHeight="1">
      <c r="P914" s="136"/>
      <c r="Q914" s="157"/>
      <c r="R914" s="157"/>
      <c r="S914" s="193"/>
      <c r="AJ914" s="132"/>
      <c r="AK914" s="133"/>
      <c r="AL914" s="127"/>
      <c r="AM914" s="127"/>
      <c r="AN914" s="202"/>
    </row>
    <row r="915" spans="16:40" ht="15" customHeight="1">
      <c r="P915" s="136"/>
      <c r="Q915" s="157"/>
      <c r="R915" s="157"/>
      <c r="S915" s="193"/>
      <c r="AJ915" s="132"/>
      <c r="AK915" s="133"/>
      <c r="AL915" s="127"/>
      <c r="AM915" s="127"/>
      <c r="AN915" s="202"/>
    </row>
    <row r="916" spans="16:40" ht="15" customHeight="1">
      <c r="P916" s="136"/>
      <c r="Q916" s="157"/>
      <c r="R916" s="157"/>
      <c r="S916" s="193"/>
      <c r="AJ916" s="132"/>
      <c r="AK916" s="133"/>
      <c r="AL916" s="127"/>
      <c r="AM916" s="127"/>
      <c r="AN916" s="202"/>
    </row>
    <row r="917" spans="16:40" ht="15" customHeight="1">
      <c r="P917" s="136"/>
      <c r="Q917" s="157"/>
      <c r="R917" s="157"/>
      <c r="S917" s="193"/>
      <c r="AJ917" s="132"/>
      <c r="AK917" s="133"/>
      <c r="AL917" s="127"/>
      <c r="AM917" s="127"/>
      <c r="AN917" s="202"/>
    </row>
    <row r="918" spans="16:40" ht="15" customHeight="1">
      <c r="P918" s="136"/>
      <c r="Q918" s="157"/>
      <c r="R918" s="157"/>
      <c r="S918" s="193"/>
      <c r="AJ918" s="132"/>
      <c r="AK918" s="133"/>
      <c r="AL918" s="127"/>
      <c r="AM918" s="127"/>
      <c r="AN918" s="202"/>
    </row>
    <row r="919" spans="16:40" ht="15" customHeight="1">
      <c r="P919" s="136"/>
      <c r="Q919" s="157"/>
      <c r="R919" s="157"/>
      <c r="S919" s="193"/>
      <c r="AJ919" s="132"/>
      <c r="AK919" s="133"/>
      <c r="AL919" s="127"/>
      <c r="AM919" s="127"/>
      <c r="AN919" s="202"/>
    </row>
    <row r="920" spans="16:40" ht="15" customHeight="1">
      <c r="P920" s="136"/>
      <c r="Q920" s="157"/>
      <c r="R920" s="157"/>
      <c r="S920" s="193"/>
      <c r="AJ920" s="132"/>
      <c r="AK920" s="133"/>
      <c r="AL920" s="127"/>
      <c r="AM920" s="127"/>
      <c r="AN920" s="202"/>
    </row>
    <row r="921" spans="16:40" ht="15" customHeight="1">
      <c r="P921" s="136"/>
      <c r="Q921" s="157"/>
      <c r="R921" s="157"/>
      <c r="S921" s="193"/>
      <c r="AJ921" s="132"/>
      <c r="AK921" s="133"/>
      <c r="AL921" s="127"/>
      <c r="AM921" s="127"/>
      <c r="AN921" s="202"/>
    </row>
    <row r="922" spans="16:40" ht="15" customHeight="1">
      <c r="P922" s="136"/>
      <c r="Q922" s="157"/>
      <c r="R922" s="157"/>
      <c r="S922" s="193"/>
      <c r="AJ922" s="132"/>
      <c r="AK922" s="133"/>
      <c r="AL922" s="127"/>
      <c r="AM922" s="127"/>
      <c r="AN922" s="202"/>
    </row>
    <row r="923" spans="16:40" ht="15" customHeight="1">
      <c r="P923" s="136"/>
      <c r="Q923" s="157"/>
      <c r="R923" s="157"/>
      <c r="S923" s="193"/>
      <c r="AJ923" s="132"/>
      <c r="AK923" s="133"/>
      <c r="AL923" s="127"/>
      <c r="AM923" s="127"/>
      <c r="AN923" s="202"/>
    </row>
    <row r="924" spans="16:40" ht="15" customHeight="1">
      <c r="P924" s="136"/>
      <c r="Q924" s="157"/>
      <c r="R924" s="157"/>
      <c r="S924" s="193"/>
      <c r="AJ924" s="132"/>
      <c r="AK924" s="133"/>
      <c r="AL924" s="127"/>
      <c r="AM924" s="127"/>
      <c r="AN924" s="202"/>
    </row>
    <row r="925" spans="16:40" ht="15" customHeight="1">
      <c r="P925" s="136"/>
      <c r="Q925" s="157"/>
      <c r="R925" s="157"/>
      <c r="S925" s="193"/>
      <c r="AJ925" s="132"/>
      <c r="AK925" s="133"/>
      <c r="AL925" s="127"/>
      <c r="AM925" s="127"/>
      <c r="AN925" s="202"/>
    </row>
    <row r="926" spans="16:40" ht="15" customHeight="1">
      <c r="P926" s="136"/>
      <c r="Q926" s="157"/>
      <c r="R926" s="157"/>
      <c r="S926" s="193"/>
      <c r="AJ926" s="132"/>
      <c r="AK926" s="133"/>
      <c r="AL926" s="127"/>
      <c r="AM926" s="127"/>
      <c r="AN926" s="202"/>
    </row>
    <row r="927" spans="16:40" ht="15" customHeight="1">
      <c r="P927" s="136"/>
      <c r="Q927" s="157"/>
      <c r="R927" s="157"/>
      <c r="S927" s="193"/>
      <c r="AJ927" s="132"/>
      <c r="AK927" s="133"/>
      <c r="AL927" s="127"/>
      <c r="AM927" s="127"/>
      <c r="AN927" s="202"/>
    </row>
    <row r="928" spans="16:40" ht="15" customHeight="1">
      <c r="P928" s="136"/>
      <c r="Q928" s="157"/>
      <c r="R928" s="157"/>
      <c r="S928" s="193"/>
      <c r="AJ928" s="132"/>
      <c r="AK928" s="133"/>
      <c r="AL928" s="127"/>
      <c r="AM928" s="127"/>
      <c r="AN928" s="202"/>
    </row>
    <row r="929" spans="16:40" ht="15" customHeight="1">
      <c r="P929" s="136"/>
      <c r="Q929" s="157"/>
      <c r="R929" s="157"/>
      <c r="S929" s="193"/>
      <c r="AJ929" s="132"/>
      <c r="AK929" s="133"/>
      <c r="AL929" s="127"/>
      <c r="AM929" s="127"/>
      <c r="AN929" s="202"/>
    </row>
    <row r="930" spans="16:40" ht="15" customHeight="1">
      <c r="P930" s="136"/>
      <c r="Q930" s="157"/>
      <c r="R930" s="157"/>
      <c r="S930" s="193"/>
      <c r="AJ930" s="132"/>
      <c r="AK930" s="133"/>
      <c r="AL930" s="127"/>
      <c r="AM930" s="127"/>
      <c r="AN930" s="202"/>
    </row>
    <row r="931" spans="16:40" ht="15" customHeight="1">
      <c r="P931" s="136"/>
      <c r="Q931" s="157"/>
      <c r="R931" s="157"/>
      <c r="S931" s="193"/>
      <c r="AJ931" s="132"/>
      <c r="AK931" s="133"/>
      <c r="AL931" s="127"/>
      <c r="AM931" s="127"/>
      <c r="AN931" s="202"/>
    </row>
    <row r="932" spans="16:40" ht="15" customHeight="1">
      <c r="P932" s="136"/>
      <c r="Q932" s="157"/>
      <c r="R932" s="157"/>
      <c r="S932" s="193"/>
      <c r="AJ932" s="132"/>
      <c r="AK932" s="133"/>
      <c r="AL932" s="127"/>
      <c r="AM932" s="127"/>
      <c r="AN932" s="202"/>
    </row>
    <row r="933" spans="16:40" ht="15" customHeight="1">
      <c r="P933" s="136"/>
      <c r="Q933" s="157"/>
      <c r="R933" s="157"/>
      <c r="S933" s="193"/>
      <c r="AJ933" s="132"/>
      <c r="AK933" s="133"/>
      <c r="AL933" s="127"/>
      <c r="AM933" s="127"/>
      <c r="AN933" s="202"/>
    </row>
    <row r="934" spans="16:40" ht="15" customHeight="1">
      <c r="P934" s="136"/>
      <c r="Q934" s="157"/>
      <c r="R934" s="157"/>
      <c r="S934" s="193"/>
      <c r="AJ934" s="132"/>
      <c r="AK934" s="133"/>
      <c r="AL934" s="127"/>
      <c r="AM934" s="127"/>
      <c r="AN934" s="202"/>
    </row>
    <row r="935" spans="16:40" ht="15" customHeight="1">
      <c r="P935" s="136"/>
      <c r="Q935" s="157"/>
      <c r="R935" s="157"/>
      <c r="S935" s="193"/>
      <c r="AJ935" s="132"/>
      <c r="AK935" s="133"/>
      <c r="AL935" s="127"/>
      <c r="AM935" s="127"/>
      <c r="AN935" s="202"/>
    </row>
    <row r="936" spans="16:40" ht="15" customHeight="1">
      <c r="P936" s="136"/>
      <c r="Q936" s="157"/>
      <c r="R936" s="157"/>
      <c r="S936" s="193"/>
      <c r="AJ936" s="132"/>
      <c r="AK936" s="133"/>
      <c r="AL936" s="127"/>
      <c r="AM936" s="127"/>
      <c r="AN936" s="202"/>
    </row>
    <row r="937" spans="16:40" ht="15" customHeight="1">
      <c r="P937" s="136"/>
      <c r="Q937" s="157"/>
      <c r="R937" s="157"/>
      <c r="S937" s="193"/>
      <c r="AJ937" s="132"/>
      <c r="AK937" s="133"/>
      <c r="AL937" s="127"/>
      <c r="AM937" s="127"/>
      <c r="AN937" s="202"/>
    </row>
    <row r="938" spans="16:40" ht="15" customHeight="1">
      <c r="P938" s="136"/>
      <c r="Q938" s="157"/>
      <c r="R938" s="157"/>
      <c r="S938" s="193"/>
      <c r="AJ938" s="132"/>
      <c r="AK938" s="133"/>
      <c r="AL938" s="127"/>
      <c r="AM938" s="127"/>
      <c r="AN938" s="202"/>
    </row>
    <row r="939" spans="16:40" ht="15" customHeight="1">
      <c r="P939" s="136"/>
      <c r="Q939" s="157"/>
      <c r="R939" s="157"/>
      <c r="S939" s="193"/>
      <c r="AJ939" s="132"/>
      <c r="AK939" s="133"/>
      <c r="AL939" s="127"/>
      <c r="AM939" s="127"/>
      <c r="AN939" s="202"/>
    </row>
    <row r="940" spans="16:40" ht="15" customHeight="1">
      <c r="P940" s="136"/>
      <c r="Q940" s="157"/>
      <c r="R940" s="157"/>
      <c r="S940" s="193"/>
      <c r="AJ940" s="132"/>
      <c r="AK940" s="133"/>
      <c r="AL940" s="127"/>
      <c r="AM940" s="127"/>
      <c r="AN940" s="202"/>
    </row>
    <row r="941" spans="16:40" ht="15" customHeight="1">
      <c r="P941" s="136"/>
      <c r="Q941" s="157"/>
      <c r="R941" s="157"/>
      <c r="S941" s="193"/>
      <c r="AJ941" s="132"/>
      <c r="AK941" s="133"/>
      <c r="AL941" s="127"/>
      <c r="AM941" s="127"/>
      <c r="AN941" s="202"/>
    </row>
    <row r="942" spans="16:40" ht="15" customHeight="1">
      <c r="P942" s="136"/>
      <c r="Q942" s="157"/>
      <c r="R942" s="157"/>
      <c r="S942" s="193"/>
      <c r="AJ942" s="132"/>
      <c r="AK942" s="133"/>
      <c r="AL942" s="127"/>
      <c r="AM942" s="127"/>
      <c r="AN942" s="202"/>
    </row>
    <row r="943" spans="16:40" ht="15" customHeight="1">
      <c r="P943" s="136"/>
      <c r="Q943" s="157"/>
      <c r="R943" s="157"/>
      <c r="S943" s="193"/>
      <c r="AJ943" s="132"/>
      <c r="AK943" s="133"/>
      <c r="AL943" s="127"/>
      <c r="AM943" s="127"/>
      <c r="AN943" s="202"/>
    </row>
    <row r="944" spans="16:40" ht="15" customHeight="1">
      <c r="P944" s="136"/>
      <c r="Q944" s="157"/>
      <c r="R944" s="157"/>
      <c r="S944" s="193"/>
      <c r="AJ944" s="132"/>
      <c r="AK944" s="133"/>
      <c r="AL944" s="127"/>
      <c r="AM944" s="127"/>
      <c r="AN944" s="202"/>
    </row>
    <row r="945" spans="16:40" ht="15" customHeight="1">
      <c r="P945" s="136"/>
      <c r="Q945" s="157"/>
      <c r="R945" s="157"/>
      <c r="S945" s="193"/>
      <c r="AJ945" s="132"/>
      <c r="AK945" s="133"/>
      <c r="AL945" s="127"/>
      <c r="AM945" s="127"/>
      <c r="AN945" s="202"/>
    </row>
    <row r="946" spans="16:40" ht="15" customHeight="1">
      <c r="P946" s="136"/>
      <c r="Q946" s="157"/>
      <c r="R946" s="157"/>
      <c r="S946" s="193"/>
      <c r="AJ946" s="132"/>
      <c r="AK946" s="133"/>
      <c r="AL946" s="127"/>
      <c r="AM946" s="127"/>
      <c r="AN946" s="202"/>
    </row>
    <row r="947" spans="16:40" ht="15" customHeight="1">
      <c r="P947" s="136"/>
      <c r="Q947" s="157"/>
      <c r="R947" s="157"/>
      <c r="S947" s="193"/>
      <c r="AJ947" s="132"/>
      <c r="AK947" s="133"/>
      <c r="AL947" s="127"/>
      <c r="AM947" s="127"/>
      <c r="AN947" s="202"/>
    </row>
    <row r="948" spans="16:40" ht="15" customHeight="1">
      <c r="P948" s="136"/>
      <c r="Q948" s="157"/>
      <c r="R948" s="157"/>
      <c r="S948" s="193"/>
      <c r="AJ948" s="132"/>
      <c r="AK948" s="133"/>
      <c r="AL948" s="127"/>
      <c r="AM948" s="127"/>
      <c r="AN948" s="202"/>
    </row>
    <row r="949" spans="16:40" ht="15" customHeight="1">
      <c r="P949" s="136"/>
      <c r="Q949" s="157"/>
      <c r="R949" s="157"/>
      <c r="S949" s="193"/>
      <c r="AJ949" s="132"/>
      <c r="AK949" s="133"/>
      <c r="AL949" s="127"/>
      <c r="AM949" s="127"/>
      <c r="AN949" s="202"/>
    </row>
    <row r="950" spans="16:40" ht="15" customHeight="1">
      <c r="P950" s="136"/>
      <c r="Q950" s="157"/>
      <c r="R950" s="157"/>
      <c r="S950" s="193"/>
      <c r="AJ950" s="132"/>
      <c r="AK950" s="133"/>
      <c r="AL950" s="127"/>
      <c r="AM950" s="127"/>
      <c r="AN950" s="202"/>
    </row>
    <row r="951" spans="16:40" ht="15" customHeight="1">
      <c r="P951" s="136"/>
      <c r="Q951" s="157"/>
      <c r="R951" s="157"/>
      <c r="S951" s="193"/>
      <c r="AJ951" s="132"/>
      <c r="AK951" s="133"/>
      <c r="AL951" s="127"/>
      <c r="AM951" s="127"/>
      <c r="AN951" s="202"/>
    </row>
    <row r="952" spans="16:40" ht="15" customHeight="1">
      <c r="P952" s="136"/>
      <c r="Q952" s="157"/>
      <c r="R952" s="157"/>
      <c r="S952" s="193"/>
      <c r="AJ952" s="132"/>
      <c r="AK952" s="133"/>
      <c r="AL952" s="127"/>
      <c r="AM952" s="127"/>
      <c r="AN952" s="202"/>
    </row>
    <row r="953" spans="16:40" ht="15" customHeight="1">
      <c r="P953" s="136"/>
      <c r="Q953" s="157"/>
      <c r="R953" s="157"/>
      <c r="S953" s="193"/>
      <c r="AJ953" s="132"/>
      <c r="AK953" s="133"/>
      <c r="AL953" s="127"/>
      <c r="AM953" s="127"/>
      <c r="AN953" s="202"/>
    </row>
    <row r="954" spans="16:40" ht="15" customHeight="1">
      <c r="P954" s="136"/>
      <c r="Q954" s="157"/>
      <c r="R954" s="157"/>
      <c r="S954" s="193"/>
      <c r="AJ954" s="132"/>
      <c r="AK954" s="133"/>
      <c r="AL954" s="127"/>
      <c r="AM954" s="127"/>
      <c r="AN954" s="202"/>
    </row>
    <row r="955" spans="16:40" ht="15" customHeight="1">
      <c r="P955" s="136"/>
      <c r="Q955" s="157"/>
      <c r="R955" s="157"/>
      <c r="S955" s="193"/>
      <c r="AJ955" s="132"/>
      <c r="AK955" s="133"/>
      <c r="AL955" s="127"/>
      <c r="AM955" s="127"/>
      <c r="AN955" s="202"/>
    </row>
    <row r="956" spans="16:40" ht="15" customHeight="1">
      <c r="P956" s="136"/>
      <c r="Q956" s="157"/>
      <c r="R956" s="157"/>
      <c r="S956" s="193"/>
      <c r="AJ956" s="132"/>
      <c r="AK956" s="133"/>
      <c r="AL956" s="127"/>
      <c r="AM956" s="127"/>
      <c r="AN956" s="202"/>
    </row>
    <row r="957" spans="16:40" ht="15" customHeight="1">
      <c r="P957" s="136"/>
      <c r="Q957" s="157"/>
      <c r="R957" s="157"/>
      <c r="S957" s="193"/>
      <c r="AJ957" s="132"/>
      <c r="AK957" s="133"/>
      <c r="AL957" s="127"/>
      <c r="AM957" s="127"/>
      <c r="AN957" s="202"/>
    </row>
    <row r="958" spans="16:40" ht="15" customHeight="1">
      <c r="P958" s="136"/>
      <c r="Q958" s="157"/>
      <c r="R958" s="157"/>
      <c r="S958" s="193"/>
      <c r="AJ958" s="132"/>
      <c r="AK958" s="133"/>
      <c r="AL958" s="127"/>
      <c r="AM958" s="127"/>
      <c r="AN958" s="202"/>
    </row>
    <row r="959" spans="16:40" ht="15" customHeight="1">
      <c r="P959" s="136"/>
      <c r="Q959" s="157"/>
      <c r="R959" s="157"/>
      <c r="S959" s="193"/>
      <c r="AJ959" s="132"/>
      <c r="AK959" s="133"/>
      <c r="AL959" s="127"/>
      <c r="AM959" s="127"/>
      <c r="AN959" s="202"/>
    </row>
    <row r="960" spans="16:40" ht="15" customHeight="1">
      <c r="P960" s="136"/>
      <c r="Q960" s="157"/>
      <c r="R960" s="157"/>
      <c r="S960" s="193"/>
      <c r="AJ960" s="132"/>
      <c r="AK960" s="133"/>
      <c r="AL960" s="127"/>
      <c r="AM960" s="127"/>
      <c r="AN960" s="202"/>
    </row>
    <row r="961" spans="16:40" ht="15" customHeight="1">
      <c r="P961" s="136"/>
      <c r="Q961" s="157"/>
      <c r="R961" s="157"/>
      <c r="S961" s="193"/>
      <c r="AJ961" s="132"/>
      <c r="AK961" s="133"/>
      <c r="AL961" s="127"/>
      <c r="AM961" s="127"/>
      <c r="AN961" s="202"/>
    </row>
    <row r="962" spans="16:40" ht="15" customHeight="1">
      <c r="P962" s="136"/>
      <c r="Q962" s="157"/>
      <c r="R962" s="157"/>
      <c r="S962" s="193"/>
      <c r="AJ962" s="132"/>
      <c r="AK962" s="133"/>
      <c r="AL962" s="127"/>
      <c r="AM962" s="127"/>
      <c r="AN962" s="202"/>
    </row>
    <row r="963" spans="16:40" ht="15" customHeight="1">
      <c r="P963" s="136"/>
      <c r="Q963" s="157"/>
      <c r="R963" s="157"/>
      <c r="S963" s="193"/>
      <c r="AJ963" s="132"/>
      <c r="AK963" s="133"/>
      <c r="AL963" s="127"/>
      <c r="AM963" s="127"/>
      <c r="AN963" s="202"/>
    </row>
    <row r="964" spans="16:40" ht="15" customHeight="1">
      <c r="P964" s="136"/>
      <c r="Q964" s="157"/>
      <c r="R964" s="157"/>
      <c r="S964" s="193"/>
      <c r="AJ964" s="132"/>
      <c r="AK964" s="133"/>
      <c r="AL964" s="127"/>
      <c r="AM964" s="127"/>
      <c r="AN964" s="202"/>
    </row>
    <row r="965" spans="16:40" ht="15" customHeight="1">
      <c r="P965" s="136"/>
      <c r="Q965" s="157"/>
      <c r="R965" s="157"/>
      <c r="S965" s="193"/>
      <c r="AJ965" s="132"/>
      <c r="AK965" s="133"/>
      <c r="AL965" s="127"/>
      <c r="AM965" s="127"/>
      <c r="AN965" s="202"/>
    </row>
    <row r="966" spans="16:40" ht="15" customHeight="1">
      <c r="P966" s="136"/>
      <c r="Q966" s="157"/>
      <c r="R966" s="157"/>
      <c r="S966" s="193"/>
      <c r="AJ966" s="132"/>
      <c r="AK966" s="133"/>
      <c r="AL966" s="127"/>
      <c r="AM966" s="127"/>
      <c r="AN966" s="202"/>
    </row>
    <row r="967" spans="16:40" ht="15" customHeight="1">
      <c r="P967" s="136"/>
      <c r="Q967" s="157"/>
      <c r="R967" s="157"/>
      <c r="S967" s="193"/>
      <c r="AJ967" s="132"/>
      <c r="AK967" s="133"/>
      <c r="AL967" s="127"/>
      <c r="AM967" s="127"/>
      <c r="AN967" s="202"/>
    </row>
    <row r="968" spans="16:40" ht="15" customHeight="1">
      <c r="P968" s="136"/>
      <c r="Q968" s="157"/>
      <c r="R968" s="157"/>
      <c r="S968" s="193"/>
      <c r="AJ968" s="132"/>
      <c r="AK968" s="133"/>
      <c r="AL968" s="127"/>
      <c r="AM968" s="127"/>
      <c r="AN968" s="202"/>
    </row>
    <row r="969" spans="16:40" ht="15" customHeight="1">
      <c r="P969" s="136"/>
      <c r="Q969" s="157"/>
      <c r="R969" s="157"/>
      <c r="S969" s="193"/>
      <c r="AJ969" s="132"/>
      <c r="AK969" s="133"/>
      <c r="AL969" s="127"/>
      <c r="AM969" s="127"/>
      <c r="AN969" s="202"/>
    </row>
    <row r="970" spans="16:40" ht="15" customHeight="1">
      <c r="P970" s="136"/>
      <c r="Q970" s="157"/>
      <c r="R970" s="157"/>
      <c r="S970" s="193"/>
      <c r="AJ970" s="132"/>
      <c r="AK970" s="133"/>
      <c r="AL970" s="127"/>
      <c r="AM970" s="127"/>
      <c r="AN970" s="202"/>
    </row>
    <row r="971" spans="16:40" ht="15" customHeight="1">
      <c r="P971" s="136"/>
      <c r="Q971" s="157"/>
      <c r="R971" s="157"/>
      <c r="S971" s="193"/>
      <c r="AJ971" s="132"/>
      <c r="AK971" s="133"/>
      <c r="AL971" s="127"/>
      <c r="AM971" s="127"/>
      <c r="AN971" s="202"/>
    </row>
    <row r="972" spans="16:40" ht="15" customHeight="1">
      <c r="P972" s="136"/>
      <c r="Q972" s="157"/>
      <c r="R972" s="157"/>
      <c r="S972" s="193"/>
      <c r="AJ972" s="132"/>
      <c r="AK972" s="133"/>
      <c r="AL972" s="127"/>
      <c r="AM972" s="127"/>
      <c r="AN972" s="202"/>
    </row>
    <row r="973" spans="16:40" ht="15" customHeight="1">
      <c r="P973" s="136"/>
      <c r="Q973" s="157"/>
      <c r="R973" s="157"/>
      <c r="S973" s="193"/>
      <c r="AJ973" s="132"/>
      <c r="AK973" s="133"/>
      <c r="AL973" s="127"/>
      <c r="AM973" s="127"/>
      <c r="AN973" s="202"/>
    </row>
    <row r="974" spans="16:40" ht="15" customHeight="1">
      <c r="P974" s="136"/>
      <c r="Q974" s="157"/>
      <c r="R974" s="157"/>
      <c r="S974" s="193"/>
      <c r="AJ974" s="132"/>
      <c r="AK974" s="133"/>
      <c r="AL974" s="127"/>
      <c r="AM974" s="127"/>
      <c r="AN974" s="202"/>
    </row>
    <row r="975" spans="16:40" ht="15" customHeight="1">
      <c r="P975" s="136"/>
      <c r="Q975" s="157"/>
      <c r="R975" s="157"/>
      <c r="S975" s="193"/>
      <c r="AJ975" s="132"/>
      <c r="AK975" s="133"/>
      <c r="AL975" s="127"/>
      <c r="AM975" s="127"/>
      <c r="AN975" s="202"/>
    </row>
    <row r="976" spans="16:40" ht="15" customHeight="1">
      <c r="P976" s="136"/>
      <c r="Q976" s="157"/>
      <c r="R976" s="157"/>
      <c r="S976" s="193"/>
      <c r="AJ976" s="132"/>
      <c r="AK976" s="133"/>
      <c r="AL976" s="127"/>
      <c r="AM976" s="127"/>
      <c r="AN976" s="202"/>
    </row>
    <row r="977" spans="16:40" ht="15" customHeight="1">
      <c r="P977" s="136"/>
      <c r="Q977" s="157"/>
      <c r="R977" s="157"/>
      <c r="S977" s="193"/>
      <c r="AJ977" s="132"/>
      <c r="AK977" s="133"/>
      <c r="AL977" s="127"/>
      <c r="AM977" s="127"/>
      <c r="AN977" s="202"/>
    </row>
    <row r="978" spans="16:40" ht="15" customHeight="1">
      <c r="P978" s="136"/>
      <c r="Q978" s="157"/>
      <c r="R978" s="157"/>
      <c r="S978" s="193"/>
      <c r="AJ978" s="132"/>
      <c r="AK978" s="133"/>
      <c r="AL978" s="127"/>
      <c r="AM978" s="127"/>
      <c r="AN978" s="202"/>
    </row>
    <row r="979" spans="16:40" ht="15" customHeight="1">
      <c r="P979" s="136"/>
      <c r="Q979" s="157"/>
      <c r="R979" s="157"/>
      <c r="S979" s="193"/>
      <c r="AJ979" s="132"/>
      <c r="AK979" s="133"/>
      <c r="AL979" s="127"/>
      <c r="AM979" s="127"/>
      <c r="AN979" s="202"/>
    </row>
    <row r="980" spans="16:40" ht="15" customHeight="1">
      <c r="P980" s="136"/>
      <c r="Q980" s="157"/>
      <c r="R980" s="157"/>
      <c r="S980" s="193"/>
      <c r="AJ980" s="132"/>
      <c r="AK980" s="133"/>
      <c r="AL980" s="127"/>
      <c r="AM980" s="127"/>
      <c r="AN980" s="202"/>
    </row>
    <row r="981" spans="16:40" ht="15" customHeight="1">
      <c r="P981" s="136"/>
      <c r="Q981" s="157"/>
      <c r="R981" s="157"/>
      <c r="S981" s="193"/>
      <c r="AJ981" s="132"/>
      <c r="AK981" s="133"/>
      <c r="AL981" s="127"/>
      <c r="AM981" s="127"/>
      <c r="AN981" s="202"/>
    </row>
    <row r="982" spans="16:40" ht="15" customHeight="1">
      <c r="P982" s="136"/>
      <c r="Q982" s="157"/>
      <c r="R982" s="157"/>
      <c r="S982" s="193"/>
      <c r="AJ982" s="132"/>
      <c r="AK982" s="133"/>
      <c r="AL982" s="127"/>
      <c r="AM982" s="127"/>
      <c r="AN982" s="202"/>
    </row>
    <row r="983" spans="16:40" ht="15" customHeight="1">
      <c r="P983" s="136"/>
      <c r="Q983" s="157"/>
      <c r="R983" s="157"/>
      <c r="S983" s="193"/>
      <c r="AJ983" s="132"/>
      <c r="AK983" s="133"/>
      <c r="AL983" s="127"/>
      <c r="AM983" s="127"/>
      <c r="AN983" s="202"/>
    </row>
    <row r="984" spans="16:40" ht="15" customHeight="1">
      <c r="P984" s="136"/>
      <c r="Q984" s="157"/>
      <c r="R984" s="157"/>
      <c r="S984" s="193"/>
      <c r="AJ984" s="132"/>
      <c r="AK984" s="133"/>
      <c r="AL984" s="127"/>
      <c r="AM984" s="127"/>
      <c r="AN984" s="202"/>
    </row>
    <row r="985" spans="16:40" ht="15" customHeight="1">
      <c r="P985" s="136"/>
      <c r="Q985" s="157"/>
      <c r="R985" s="157"/>
      <c r="S985" s="193"/>
      <c r="AJ985" s="132"/>
      <c r="AK985" s="133"/>
      <c r="AL985" s="127"/>
      <c r="AM985" s="127"/>
      <c r="AN985" s="202"/>
    </row>
    <row r="986" spans="16:40" ht="15" customHeight="1">
      <c r="P986" s="136"/>
      <c r="Q986" s="157"/>
      <c r="R986" s="157"/>
      <c r="S986" s="193"/>
      <c r="AJ986" s="132"/>
      <c r="AK986" s="133"/>
      <c r="AL986" s="127"/>
      <c r="AM986" s="127"/>
      <c r="AN986" s="202"/>
    </row>
    <row r="987" spans="16:40" ht="15" customHeight="1">
      <c r="P987" s="136"/>
      <c r="Q987" s="157"/>
      <c r="R987" s="157"/>
      <c r="S987" s="193"/>
      <c r="AJ987" s="132"/>
      <c r="AK987" s="133"/>
      <c r="AL987" s="127"/>
      <c r="AM987" s="127"/>
      <c r="AN987" s="202"/>
    </row>
    <row r="988" spans="16:40" ht="15" customHeight="1">
      <c r="P988" s="136"/>
      <c r="Q988" s="157"/>
      <c r="R988" s="157"/>
      <c r="S988" s="193"/>
      <c r="AJ988" s="132"/>
      <c r="AK988" s="133"/>
      <c r="AL988" s="127"/>
      <c r="AM988" s="127"/>
      <c r="AN988" s="202"/>
    </row>
    <row r="989" spans="16:40" ht="15" customHeight="1">
      <c r="P989" s="136"/>
      <c r="Q989" s="157"/>
      <c r="R989" s="157"/>
      <c r="S989" s="193"/>
      <c r="AJ989" s="132"/>
      <c r="AK989" s="133"/>
      <c r="AL989" s="127"/>
      <c r="AM989" s="127"/>
      <c r="AN989" s="202"/>
    </row>
    <row r="990" spans="15:40" ht="15" customHeight="1">
      <c r="O990"/>
      <c r="P990" s="136"/>
      <c r="Q990" s="157"/>
      <c r="R990" s="157"/>
      <c r="S990" s="193"/>
      <c r="AJ990" s="132"/>
      <c r="AK990" s="133"/>
      <c r="AL990" s="127"/>
      <c r="AM990" s="127"/>
      <c r="AN990" s="202"/>
    </row>
    <row r="991" spans="15:40" ht="15" customHeight="1">
      <c r="O991"/>
      <c r="P991" s="136"/>
      <c r="Q991" s="157"/>
      <c r="R991" s="157"/>
      <c r="S991" s="193"/>
      <c r="AJ991" s="132"/>
      <c r="AK991" s="133"/>
      <c r="AL991" s="127"/>
      <c r="AM991" s="127"/>
      <c r="AN991" s="202"/>
    </row>
    <row r="992" spans="15:40" ht="15" customHeight="1">
      <c r="O992"/>
      <c r="P992" s="136"/>
      <c r="Q992" s="157"/>
      <c r="R992" s="157"/>
      <c r="S992" s="193"/>
      <c r="AJ992" s="132"/>
      <c r="AK992" s="133"/>
      <c r="AL992" s="127"/>
      <c r="AM992" s="127"/>
      <c r="AN992" s="202"/>
    </row>
    <row r="993" spans="15:40" ht="15" customHeight="1">
      <c r="O993"/>
      <c r="P993" s="136"/>
      <c r="Q993" s="157"/>
      <c r="R993" s="157"/>
      <c r="S993" s="193"/>
      <c r="AJ993" s="132"/>
      <c r="AK993" s="133"/>
      <c r="AL993" s="127"/>
      <c r="AM993" s="127"/>
      <c r="AN993" s="202"/>
    </row>
    <row r="994" spans="15:40" ht="15" customHeight="1">
      <c r="O994"/>
      <c r="P994" s="136"/>
      <c r="Q994" s="157"/>
      <c r="R994" s="157"/>
      <c r="S994" s="193"/>
      <c r="AJ994" s="132"/>
      <c r="AK994" s="133"/>
      <c r="AL994" s="127"/>
      <c r="AM994" s="127"/>
      <c r="AN994" s="202"/>
    </row>
    <row r="995" spans="15:40" ht="15" customHeight="1">
      <c r="O995"/>
      <c r="P995" s="136"/>
      <c r="Q995" s="157"/>
      <c r="R995" s="157"/>
      <c r="S995" s="193"/>
      <c r="AJ995" s="132"/>
      <c r="AK995" s="133"/>
      <c r="AL995" s="127"/>
      <c r="AM995" s="127"/>
      <c r="AN995" s="202"/>
    </row>
    <row r="996" spans="15:40" ht="15" customHeight="1">
      <c r="O996"/>
      <c r="P996" s="136"/>
      <c r="Q996" s="157"/>
      <c r="R996" s="157"/>
      <c r="S996" s="193"/>
      <c r="AJ996" s="132"/>
      <c r="AK996" s="133"/>
      <c r="AL996" s="127"/>
      <c r="AM996" s="127"/>
      <c r="AN996" s="202"/>
    </row>
    <row r="997" spans="15:40" ht="15" customHeight="1">
      <c r="O997"/>
      <c r="P997" s="136"/>
      <c r="Q997" s="157"/>
      <c r="R997" s="157"/>
      <c r="S997" s="193"/>
      <c r="AJ997" s="132"/>
      <c r="AK997" s="133"/>
      <c r="AL997" s="127"/>
      <c r="AM997" s="127"/>
      <c r="AN997" s="202"/>
    </row>
    <row r="998" spans="15:40" ht="15" customHeight="1">
      <c r="O998"/>
      <c r="P998" s="136"/>
      <c r="Q998" s="157"/>
      <c r="R998" s="157"/>
      <c r="S998" s="193"/>
      <c r="AJ998" s="132"/>
      <c r="AK998" s="133"/>
      <c r="AL998" s="127"/>
      <c r="AM998" s="127"/>
      <c r="AN998" s="202"/>
    </row>
    <row r="999" spans="15:40" ht="15" customHeight="1">
      <c r="O999"/>
      <c r="P999" s="136"/>
      <c r="Q999" s="157"/>
      <c r="R999" s="157"/>
      <c r="S999" s="193"/>
      <c r="AJ999" s="132"/>
      <c r="AK999" s="133"/>
      <c r="AL999" s="127"/>
      <c r="AM999" s="127"/>
      <c r="AN999" s="202"/>
    </row>
    <row r="1000" spans="15:40" ht="15" customHeight="1">
      <c r="O1000"/>
      <c r="P1000" s="136"/>
      <c r="Q1000" s="157"/>
      <c r="R1000" s="157"/>
      <c r="S1000" s="193"/>
      <c r="AJ1000" s="132"/>
      <c r="AK1000" s="133"/>
      <c r="AL1000" s="127"/>
      <c r="AM1000" s="127"/>
      <c r="AN1000" s="202"/>
    </row>
    <row r="1001" spans="15:40" ht="15" customHeight="1">
      <c r="O1001"/>
      <c r="P1001" s="136"/>
      <c r="Q1001" s="157"/>
      <c r="R1001" s="157"/>
      <c r="S1001" s="193"/>
      <c r="AJ1001" s="132"/>
      <c r="AK1001" s="133"/>
      <c r="AL1001" s="127"/>
      <c r="AM1001" s="127"/>
      <c r="AN1001" s="202"/>
    </row>
    <row r="1002" spans="15:40" ht="15" customHeight="1">
      <c r="O1002"/>
      <c r="P1002" s="136"/>
      <c r="Q1002" s="157"/>
      <c r="R1002" s="157"/>
      <c r="S1002" s="193"/>
      <c r="AJ1002" s="132"/>
      <c r="AK1002" s="133"/>
      <c r="AL1002" s="127"/>
      <c r="AM1002" s="127"/>
      <c r="AN1002" s="202"/>
    </row>
    <row r="1003" spans="15:40" ht="15" customHeight="1">
      <c r="O1003"/>
      <c r="P1003" s="136"/>
      <c r="Q1003" s="157"/>
      <c r="R1003" s="157"/>
      <c r="S1003" s="193"/>
      <c r="AJ1003" s="132"/>
      <c r="AK1003" s="133"/>
      <c r="AL1003" s="127"/>
      <c r="AM1003" s="127"/>
      <c r="AN1003" s="202"/>
    </row>
    <row r="1004" spans="15:40" ht="15" customHeight="1">
      <c r="O1004"/>
      <c r="P1004" s="136"/>
      <c r="Q1004" s="157"/>
      <c r="R1004" s="157"/>
      <c r="S1004" s="193"/>
      <c r="AJ1004" s="132"/>
      <c r="AK1004" s="133"/>
      <c r="AL1004" s="127"/>
      <c r="AM1004" s="127"/>
      <c r="AN1004" s="202"/>
    </row>
    <row r="1005" spans="15:40" ht="15" customHeight="1">
      <c r="O1005"/>
      <c r="P1005" s="136"/>
      <c r="Q1005" s="157"/>
      <c r="R1005" s="157"/>
      <c r="S1005" s="193"/>
      <c r="AJ1005" s="132"/>
      <c r="AK1005" s="133"/>
      <c r="AL1005" s="127"/>
      <c r="AM1005" s="127"/>
      <c r="AN1005" s="202"/>
    </row>
    <row r="1006" spans="15:40" ht="15" customHeight="1">
      <c r="O1006"/>
      <c r="P1006" s="136"/>
      <c r="Q1006" s="157"/>
      <c r="R1006" s="157"/>
      <c r="S1006" s="193"/>
      <c r="AJ1006" s="132"/>
      <c r="AK1006" s="133"/>
      <c r="AL1006" s="127"/>
      <c r="AM1006" s="127"/>
      <c r="AN1006" s="202"/>
    </row>
    <row r="1007" spans="15:40" ht="15" customHeight="1">
      <c r="O1007"/>
      <c r="P1007" s="136"/>
      <c r="Q1007" s="157"/>
      <c r="R1007" s="157"/>
      <c r="S1007" s="193"/>
      <c r="AJ1007" s="132"/>
      <c r="AK1007" s="133"/>
      <c r="AL1007" s="127"/>
      <c r="AM1007" s="127"/>
      <c r="AN1007" s="202"/>
    </row>
    <row r="1008" spans="15:40" ht="15" customHeight="1">
      <c r="O1008"/>
      <c r="P1008" s="136"/>
      <c r="Q1008" s="157"/>
      <c r="R1008" s="157"/>
      <c r="S1008" s="193"/>
      <c r="AJ1008" s="132"/>
      <c r="AK1008" s="133"/>
      <c r="AL1008" s="127"/>
      <c r="AM1008" s="127"/>
      <c r="AN1008" s="202"/>
    </row>
    <row r="1009" spans="15:40" ht="15" customHeight="1">
      <c r="O1009"/>
      <c r="P1009" s="136"/>
      <c r="Q1009" s="157"/>
      <c r="R1009" s="157"/>
      <c r="S1009" s="193"/>
      <c r="AJ1009" s="132"/>
      <c r="AK1009" s="133"/>
      <c r="AL1009" s="127"/>
      <c r="AM1009" s="127"/>
      <c r="AN1009" s="202"/>
    </row>
    <row r="1010" spans="15:40" ht="15" customHeight="1">
      <c r="O1010"/>
      <c r="P1010" s="136"/>
      <c r="Q1010" s="157"/>
      <c r="R1010" s="157"/>
      <c r="S1010" s="193"/>
      <c r="AJ1010" s="132"/>
      <c r="AK1010" s="133"/>
      <c r="AL1010" s="127"/>
      <c r="AM1010" s="127"/>
      <c r="AN1010" s="202"/>
    </row>
    <row r="1011" spans="15:40" ht="15" customHeight="1">
      <c r="O1011"/>
      <c r="P1011" s="136"/>
      <c r="Q1011" s="157"/>
      <c r="R1011" s="157"/>
      <c r="S1011" s="193"/>
      <c r="AJ1011" s="132"/>
      <c r="AK1011" s="133"/>
      <c r="AL1011" s="127"/>
      <c r="AM1011" s="127"/>
      <c r="AN1011" s="202"/>
    </row>
    <row r="1012" spans="15:40" ht="15" customHeight="1">
      <c r="O1012"/>
      <c r="P1012" s="136"/>
      <c r="Q1012" s="157"/>
      <c r="R1012" s="157"/>
      <c r="S1012" s="193"/>
      <c r="AJ1012" s="132"/>
      <c r="AK1012" s="133"/>
      <c r="AL1012" s="127"/>
      <c r="AM1012" s="127"/>
      <c r="AN1012" s="202"/>
    </row>
    <row r="1013" spans="15:40" ht="15" customHeight="1">
      <c r="O1013"/>
      <c r="P1013" s="136"/>
      <c r="Q1013" s="157"/>
      <c r="R1013" s="157"/>
      <c r="S1013" s="193"/>
      <c r="AJ1013" s="132"/>
      <c r="AK1013" s="133"/>
      <c r="AL1013" s="127"/>
      <c r="AM1013" s="127"/>
      <c r="AN1013" s="202"/>
    </row>
    <row r="1014" spans="15:40" ht="15" customHeight="1">
      <c r="O1014"/>
      <c r="P1014" s="136"/>
      <c r="Q1014" s="157"/>
      <c r="R1014" s="157"/>
      <c r="S1014" s="193"/>
      <c r="AJ1014" s="132"/>
      <c r="AK1014" s="133"/>
      <c r="AL1014" s="127"/>
      <c r="AM1014" s="127"/>
      <c r="AN1014" s="202"/>
    </row>
    <row r="1015" spans="15:40" ht="15" customHeight="1">
      <c r="O1015"/>
      <c r="P1015" s="136"/>
      <c r="Q1015" s="157"/>
      <c r="R1015" s="157"/>
      <c r="S1015" s="193"/>
      <c r="AJ1015" s="132"/>
      <c r="AK1015" s="133"/>
      <c r="AL1015" s="127"/>
      <c r="AM1015" s="127"/>
      <c r="AN1015" s="202"/>
    </row>
    <row r="1016" spans="15:40" ht="15" customHeight="1">
      <c r="O1016"/>
      <c r="P1016" s="136"/>
      <c r="Q1016" s="157"/>
      <c r="R1016" s="157"/>
      <c r="S1016" s="193"/>
      <c r="AJ1016" s="132"/>
      <c r="AK1016" s="133"/>
      <c r="AL1016" s="127"/>
      <c r="AM1016" s="127"/>
      <c r="AN1016" s="202"/>
    </row>
    <row r="1017" spans="15:40" ht="15" customHeight="1">
      <c r="O1017"/>
      <c r="P1017" s="136"/>
      <c r="Q1017" s="157"/>
      <c r="R1017" s="157"/>
      <c r="S1017" s="193"/>
      <c r="AJ1017" s="132"/>
      <c r="AK1017" s="133"/>
      <c r="AL1017" s="127"/>
      <c r="AM1017" s="127"/>
      <c r="AN1017" s="202"/>
    </row>
    <row r="1018" spans="15:40" ht="15" customHeight="1">
      <c r="O1018"/>
      <c r="P1018" s="136"/>
      <c r="Q1018" s="157"/>
      <c r="R1018" s="157"/>
      <c r="S1018" s="193"/>
      <c r="AJ1018" s="132"/>
      <c r="AK1018" s="133"/>
      <c r="AL1018" s="127"/>
      <c r="AM1018" s="127"/>
      <c r="AN1018" s="202"/>
    </row>
    <row r="1019" spans="15:40" ht="15" customHeight="1">
      <c r="O1019"/>
      <c r="P1019" s="136"/>
      <c r="Q1019" s="157"/>
      <c r="R1019" s="157"/>
      <c r="S1019" s="193"/>
      <c r="AJ1019" s="132"/>
      <c r="AK1019" s="133"/>
      <c r="AL1019" s="127"/>
      <c r="AM1019" s="127"/>
      <c r="AN1019" s="202"/>
    </row>
    <row r="1020" spans="15:40" ht="15" customHeight="1">
      <c r="O1020"/>
      <c r="P1020" s="136"/>
      <c r="Q1020" s="157"/>
      <c r="R1020" s="157"/>
      <c r="S1020" s="193"/>
      <c r="AJ1020" s="132"/>
      <c r="AK1020" s="133"/>
      <c r="AL1020" s="127"/>
      <c r="AM1020" s="127"/>
      <c r="AN1020" s="202"/>
    </row>
    <row r="1021" spans="15:40" ht="15" customHeight="1">
      <c r="O1021"/>
      <c r="P1021" s="136"/>
      <c r="Q1021" s="157"/>
      <c r="R1021" s="157"/>
      <c r="S1021" s="193"/>
      <c r="AJ1021" s="132"/>
      <c r="AK1021" s="133"/>
      <c r="AL1021" s="127"/>
      <c r="AM1021" s="127"/>
      <c r="AN1021" s="202"/>
    </row>
    <row r="1022" spans="15:40" ht="15" customHeight="1">
      <c r="O1022"/>
      <c r="P1022" s="136"/>
      <c r="Q1022" s="157"/>
      <c r="R1022" s="157"/>
      <c r="S1022" s="193"/>
      <c r="AJ1022" s="132"/>
      <c r="AK1022" s="133"/>
      <c r="AL1022" s="127"/>
      <c r="AM1022" s="127"/>
      <c r="AN1022" s="202"/>
    </row>
    <row r="1023" spans="15:40" ht="15" customHeight="1">
      <c r="O1023"/>
      <c r="P1023" s="136"/>
      <c r="Q1023" s="157"/>
      <c r="R1023" s="157"/>
      <c r="S1023" s="193"/>
      <c r="AJ1023" s="132"/>
      <c r="AK1023" s="133"/>
      <c r="AL1023" s="127"/>
      <c r="AM1023" s="127"/>
      <c r="AN1023" s="202"/>
    </row>
    <row r="1024" spans="15:40" ht="15" customHeight="1">
      <c r="O1024"/>
      <c r="P1024" s="136"/>
      <c r="Q1024" s="157"/>
      <c r="R1024" s="157"/>
      <c r="S1024" s="193"/>
      <c r="AJ1024" s="132"/>
      <c r="AK1024" s="133"/>
      <c r="AL1024" s="127"/>
      <c r="AM1024" s="127"/>
      <c r="AN1024" s="202"/>
    </row>
    <row r="1025" spans="15:40" ht="15" customHeight="1">
      <c r="O1025"/>
      <c r="P1025" s="136"/>
      <c r="Q1025" s="157"/>
      <c r="R1025" s="157"/>
      <c r="S1025" s="193"/>
      <c r="AJ1025" s="132"/>
      <c r="AK1025" s="133"/>
      <c r="AL1025" s="127"/>
      <c r="AM1025" s="127"/>
      <c r="AN1025" s="202"/>
    </row>
    <row r="1026" spans="15:40" ht="15" customHeight="1">
      <c r="O1026"/>
      <c r="P1026" s="136"/>
      <c r="Q1026" s="157"/>
      <c r="R1026" s="157"/>
      <c r="S1026" s="193"/>
      <c r="AJ1026" s="132"/>
      <c r="AK1026" s="133"/>
      <c r="AL1026" s="127"/>
      <c r="AM1026" s="127"/>
      <c r="AN1026" s="202"/>
    </row>
    <row r="1027" spans="15:40" ht="15" customHeight="1">
      <c r="O1027"/>
      <c r="P1027" s="136"/>
      <c r="Q1027" s="157"/>
      <c r="R1027" s="157"/>
      <c r="S1027" s="193"/>
      <c r="AJ1027" s="132"/>
      <c r="AK1027" s="133"/>
      <c r="AL1027" s="127"/>
      <c r="AM1027" s="127"/>
      <c r="AN1027" s="202"/>
    </row>
    <row r="1028" spans="15:40" ht="15" customHeight="1">
      <c r="O1028"/>
      <c r="P1028" s="136"/>
      <c r="Q1028" s="157"/>
      <c r="R1028" s="157"/>
      <c r="S1028" s="193"/>
      <c r="AJ1028" s="132"/>
      <c r="AK1028" s="133"/>
      <c r="AL1028" s="127"/>
      <c r="AM1028" s="127"/>
      <c r="AN1028" s="202"/>
    </row>
    <row r="1029" spans="15:40" ht="15" customHeight="1">
      <c r="O1029"/>
      <c r="P1029" s="136"/>
      <c r="Q1029" s="157"/>
      <c r="R1029" s="157"/>
      <c r="S1029" s="193"/>
      <c r="AJ1029" s="132"/>
      <c r="AK1029" s="133"/>
      <c r="AL1029" s="127"/>
      <c r="AM1029" s="127"/>
      <c r="AN1029" s="202"/>
    </row>
    <row r="1030" spans="15:40" ht="15" customHeight="1">
      <c r="O1030"/>
      <c r="P1030" s="136"/>
      <c r="Q1030" s="157"/>
      <c r="R1030" s="157"/>
      <c r="S1030" s="193"/>
      <c r="AJ1030" s="132"/>
      <c r="AK1030" s="133"/>
      <c r="AL1030" s="127"/>
      <c r="AM1030" s="127"/>
      <c r="AN1030" s="202"/>
    </row>
    <row r="1031" spans="15:40" ht="15" customHeight="1">
      <c r="O1031"/>
      <c r="P1031" s="136"/>
      <c r="Q1031" s="157"/>
      <c r="R1031" s="157"/>
      <c r="S1031" s="193"/>
      <c r="AJ1031" s="132"/>
      <c r="AK1031" s="133"/>
      <c r="AL1031" s="127"/>
      <c r="AM1031" s="127"/>
      <c r="AN1031" s="202"/>
    </row>
    <row r="1032" spans="15:40" ht="15" customHeight="1">
      <c r="O1032"/>
      <c r="P1032" s="136"/>
      <c r="Q1032" s="157"/>
      <c r="R1032" s="157"/>
      <c r="S1032" s="193"/>
      <c r="AJ1032" s="132"/>
      <c r="AK1032" s="133"/>
      <c r="AL1032" s="127"/>
      <c r="AM1032" s="127"/>
      <c r="AN1032" s="202"/>
    </row>
    <row r="1033" spans="15:40" ht="15" customHeight="1">
      <c r="O1033"/>
      <c r="P1033" s="136"/>
      <c r="Q1033" s="157"/>
      <c r="R1033" s="157"/>
      <c r="S1033" s="193"/>
      <c r="AJ1033" s="132"/>
      <c r="AK1033" s="133"/>
      <c r="AL1033" s="127"/>
      <c r="AM1033" s="127"/>
      <c r="AN1033" s="202"/>
    </row>
    <row r="1034" spans="15:40" ht="15" customHeight="1">
      <c r="O1034"/>
      <c r="P1034" s="136"/>
      <c r="Q1034" s="157"/>
      <c r="R1034" s="157"/>
      <c r="S1034" s="193"/>
      <c r="AJ1034" s="132"/>
      <c r="AK1034" s="133"/>
      <c r="AL1034" s="127"/>
      <c r="AM1034" s="127"/>
      <c r="AN1034" s="202"/>
    </row>
    <row r="1035" spans="15:40" ht="15" customHeight="1">
      <c r="O1035"/>
      <c r="P1035" s="136"/>
      <c r="Q1035" s="157"/>
      <c r="R1035" s="157"/>
      <c r="S1035" s="193"/>
      <c r="AJ1035" s="132"/>
      <c r="AK1035" s="133"/>
      <c r="AL1035" s="127"/>
      <c r="AM1035" s="127"/>
      <c r="AN1035" s="202"/>
    </row>
    <row r="1036" spans="15:40" ht="15" customHeight="1">
      <c r="O1036"/>
      <c r="P1036" s="136"/>
      <c r="Q1036" s="157"/>
      <c r="R1036" s="157"/>
      <c r="S1036" s="193"/>
      <c r="AJ1036" s="132"/>
      <c r="AK1036" s="133"/>
      <c r="AL1036" s="127"/>
      <c r="AM1036" s="127"/>
      <c r="AN1036" s="202"/>
    </row>
    <row r="1037" spans="15:40" ht="15" customHeight="1">
      <c r="O1037"/>
      <c r="P1037" s="136"/>
      <c r="Q1037" s="157"/>
      <c r="R1037" s="157"/>
      <c r="S1037" s="193"/>
      <c r="AJ1037" s="132"/>
      <c r="AK1037" s="133"/>
      <c r="AL1037" s="127"/>
      <c r="AM1037" s="127"/>
      <c r="AN1037" s="202"/>
    </row>
    <row r="1038" spans="15:40" ht="15" customHeight="1">
      <c r="O1038"/>
      <c r="P1038" s="136"/>
      <c r="Q1038" s="157"/>
      <c r="R1038" s="157"/>
      <c r="S1038" s="193"/>
      <c r="AJ1038" s="132"/>
      <c r="AK1038" s="133"/>
      <c r="AL1038" s="127"/>
      <c r="AM1038" s="127"/>
      <c r="AN1038" s="202"/>
    </row>
    <row r="1039" spans="15:40" ht="15" customHeight="1">
      <c r="O1039"/>
      <c r="P1039" s="136"/>
      <c r="Q1039" s="157"/>
      <c r="R1039" s="157"/>
      <c r="S1039" s="193"/>
      <c r="AJ1039" s="132"/>
      <c r="AK1039" s="133"/>
      <c r="AL1039" s="127"/>
      <c r="AM1039" s="127"/>
      <c r="AN1039" s="202"/>
    </row>
    <row r="1040" spans="15:40" ht="15" customHeight="1">
      <c r="O1040"/>
      <c r="P1040" s="136"/>
      <c r="Q1040" s="157"/>
      <c r="R1040" s="157"/>
      <c r="S1040" s="193"/>
      <c r="AJ1040" s="132"/>
      <c r="AK1040" s="133"/>
      <c r="AL1040" s="127"/>
      <c r="AM1040" s="127"/>
      <c r="AN1040" s="202"/>
    </row>
    <row r="1041" spans="15:40" ht="15" customHeight="1">
      <c r="O1041"/>
      <c r="P1041" s="136"/>
      <c r="Q1041" s="157"/>
      <c r="R1041" s="157"/>
      <c r="S1041" s="193"/>
      <c r="AJ1041" s="132"/>
      <c r="AK1041" s="133"/>
      <c r="AL1041" s="127"/>
      <c r="AM1041" s="127"/>
      <c r="AN1041" s="202"/>
    </row>
    <row r="1042" spans="15:40" ht="15" customHeight="1">
      <c r="O1042"/>
      <c r="P1042" s="136"/>
      <c r="Q1042" s="157"/>
      <c r="R1042" s="157"/>
      <c r="S1042" s="193"/>
      <c r="AJ1042" s="132"/>
      <c r="AK1042" s="133"/>
      <c r="AL1042" s="127"/>
      <c r="AM1042" s="127"/>
      <c r="AN1042" s="202"/>
    </row>
    <row r="1043" spans="15:40" ht="15" customHeight="1">
      <c r="O1043"/>
      <c r="P1043" s="136"/>
      <c r="Q1043" s="157"/>
      <c r="R1043" s="157"/>
      <c r="S1043" s="193"/>
      <c r="AJ1043" s="132"/>
      <c r="AK1043" s="133"/>
      <c r="AL1043" s="127"/>
      <c r="AM1043" s="127"/>
      <c r="AN1043" s="202"/>
    </row>
    <row r="1044" spans="15:40" ht="15" customHeight="1">
      <c r="O1044"/>
      <c r="P1044" s="136"/>
      <c r="Q1044" s="157"/>
      <c r="R1044" s="157"/>
      <c r="S1044" s="193"/>
      <c r="AJ1044" s="132"/>
      <c r="AK1044" s="133"/>
      <c r="AL1044" s="127"/>
      <c r="AM1044" s="127"/>
      <c r="AN1044" s="202"/>
    </row>
    <row r="1045" spans="15:40" ht="15" customHeight="1">
      <c r="O1045"/>
      <c r="P1045" s="136"/>
      <c r="Q1045" s="157"/>
      <c r="R1045" s="157"/>
      <c r="S1045" s="193"/>
      <c r="AJ1045" s="132"/>
      <c r="AK1045" s="133"/>
      <c r="AL1045" s="127"/>
      <c r="AM1045" s="127"/>
      <c r="AN1045" s="202"/>
    </row>
    <row r="1046" spans="15:40" ht="15" customHeight="1">
      <c r="O1046"/>
      <c r="P1046" s="136"/>
      <c r="Q1046" s="157"/>
      <c r="R1046" s="157"/>
      <c r="S1046" s="193"/>
      <c r="AJ1046" s="132"/>
      <c r="AK1046" s="133"/>
      <c r="AL1046" s="127"/>
      <c r="AM1046" s="127"/>
      <c r="AN1046" s="202"/>
    </row>
    <row r="1047" spans="15:40" ht="15" customHeight="1">
      <c r="O1047"/>
      <c r="P1047" s="136"/>
      <c r="Q1047" s="157"/>
      <c r="R1047" s="157"/>
      <c r="S1047" s="193"/>
      <c r="AJ1047" s="132"/>
      <c r="AK1047" s="133"/>
      <c r="AL1047" s="127"/>
      <c r="AM1047" s="127"/>
      <c r="AN1047" s="202"/>
    </row>
    <row r="1048" spans="15:40" ht="15" customHeight="1">
      <c r="O1048"/>
      <c r="P1048" s="136"/>
      <c r="Q1048" s="157"/>
      <c r="R1048" s="157"/>
      <c r="S1048" s="193"/>
      <c r="AJ1048" s="132"/>
      <c r="AK1048" s="133"/>
      <c r="AL1048" s="127"/>
      <c r="AM1048" s="127"/>
      <c r="AN1048" s="202"/>
    </row>
    <row r="1049" spans="15:40" ht="15" customHeight="1">
      <c r="O1049"/>
      <c r="P1049" s="136"/>
      <c r="Q1049" s="157"/>
      <c r="R1049" s="157"/>
      <c r="S1049" s="193"/>
      <c r="AJ1049" s="132"/>
      <c r="AK1049" s="133"/>
      <c r="AL1049" s="127"/>
      <c r="AM1049" s="127"/>
      <c r="AN1049" s="202"/>
    </row>
    <row r="1050" spans="15:40" ht="15" customHeight="1">
      <c r="O1050"/>
      <c r="P1050" s="136"/>
      <c r="Q1050" s="157"/>
      <c r="R1050" s="157"/>
      <c r="S1050" s="193"/>
      <c r="AJ1050" s="132"/>
      <c r="AK1050" s="133"/>
      <c r="AL1050" s="127"/>
      <c r="AM1050" s="127"/>
      <c r="AN1050" s="202"/>
    </row>
    <row r="1051" spans="15:40" ht="15" customHeight="1">
      <c r="O1051"/>
      <c r="P1051" s="136"/>
      <c r="Q1051" s="157"/>
      <c r="R1051" s="157"/>
      <c r="S1051" s="193"/>
      <c r="AJ1051" s="132"/>
      <c r="AK1051" s="133"/>
      <c r="AL1051" s="127"/>
      <c r="AM1051" s="127"/>
      <c r="AN1051" s="202"/>
    </row>
    <row r="1052" spans="15:40" ht="15" customHeight="1">
      <c r="O1052"/>
      <c r="P1052" s="136"/>
      <c r="Q1052" s="157"/>
      <c r="R1052" s="157"/>
      <c r="S1052" s="193"/>
      <c r="AJ1052" s="132"/>
      <c r="AK1052" s="133"/>
      <c r="AL1052" s="127"/>
      <c r="AM1052" s="127"/>
      <c r="AN1052" s="202"/>
    </row>
    <row r="1053" spans="15:40" ht="15" customHeight="1">
      <c r="O1053"/>
      <c r="P1053" s="136"/>
      <c r="Q1053" s="157"/>
      <c r="R1053" s="157"/>
      <c r="S1053" s="193"/>
      <c r="AJ1053" s="132"/>
      <c r="AK1053" s="133"/>
      <c r="AL1053" s="127"/>
      <c r="AM1053" s="127"/>
      <c r="AN1053" s="202"/>
    </row>
    <row r="1054" spans="15:40" ht="15" customHeight="1">
      <c r="O1054"/>
      <c r="P1054" s="136"/>
      <c r="Q1054" s="157"/>
      <c r="R1054" s="157"/>
      <c r="S1054" s="193"/>
      <c r="AJ1054" s="132"/>
      <c r="AK1054" s="133"/>
      <c r="AL1054" s="127"/>
      <c r="AM1054" s="127"/>
      <c r="AN1054" s="202"/>
    </row>
    <row r="1055" spans="15:40" ht="15" customHeight="1">
      <c r="O1055"/>
      <c r="P1055" s="136"/>
      <c r="Q1055" s="157"/>
      <c r="R1055" s="157"/>
      <c r="S1055" s="193"/>
      <c r="AJ1055" s="132"/>
      <c r="AK1055" s="133"/>
      <c r="AL1055" s="127"/>
      <c r="AM1055" s="127"/>
      <c r="AN1055" s="202"/>
    </row>
    <row r="1056" spans="15:40" ht="15" customHeight="1">
      <c r="O1056"/>
      <c r="P1056" s="136"/>
      <c r="Q1056" s="157"/>
      <c r="R1056" s="157"/>
      <c r="S1056" s="193"/>
      <c r="AJ1056" s="132"/>
      <c r="AK1056" s="133"/>
      <c r="AL1056" s="127"/>
      <c r="AM1056" s="127"/>
      <c r="AN1056" s="202"/>
    </row>
    <row r="1057" spans="15:40" ht="15" customHeight="1">
      <c r="O1057"/>
      <c r="P1057" s="136"/>
      <c r="Q1057" s="157"/>
      <c r="R1057" s="157"/>
      <c r="S1057" s="193"/>
      <c r="AJ1057" s="132"/>
      <c r="AK1057" s="133"/>
      <c r="AL1057" s="127"/>
      <c r="AM1057" s="127"/>
      <c r="AN1057" s="202"/>
    </row>
    <row r="1058" spans="15:40" ht="15" customHeight="1">
      <c r="O1058"/>
      <c r="P1058" s="136"/>
      <c r="Q1058" s="157"/>
      <c r="R1058" s="157"/>
      <c r="S1058" s="193"/>
      <c r="AJ1058" s="132"/>
      <c r="AK1058" s="133"/>
      <c r="AL1058" s="127"/>
      <c r="AM1058" s="127"/>
      <c r="AN1058" s="202"/>
    </row>
    <row r="1059" spans="15:40" ht="15" customHeight="1">
      <c r="O1059"/>
      <c r="P1059" s="136"/>
      <c r="Q1059" s="157"/>
      <c r="R1059" s="157"/>
      <c r="S1059" s="193"/>
      <c r="AJ1059" s="132"/>
      <c r="AK1059" s="133"/>
      <c r="AL1059" s="127"/>
      <c r="AM1059" s="127"/>
      <c r="AN1059" s="202"/>
    </row>
    <row r="1060" spans="15:40" ht="15" customHeight="1">
      <c r="O1060"/>
      <c r="P1060" s="136"/>
      <c r="Q1060" s="157"/>
      <c r="R1060" s="157"/>
      <c r="S1060" s="193"/>
      <c r="AJ1060" s="132"/>
      <c r="AK1060" s="133"/>
      <c r="AL1060" s="127"/>
      <c r="AM1060" s="127"/>
      <c r="AN1060" s="202"/>
    </row>
    <row r="1061" spans="15:40" ht="15" customHeight="1">
      <c r="O1061"/>
      <c r="P1061" s="136"/>
      <c r="Q1061" s="157"/>
      <c r="R1061" s="157"/>
      <c r="S1061" s="193"/>
      <c r="AJ1061" s="132"/>
      <c r="AK1061" s="133"/>
      <c r="AL1061" s="127"/>
      <c r="AM1061" s="127"/>
      <c r="AN1061" s="202"/>
    </row>
    <row r="1062" spans="15:40" ht="15" customHeight="1">
      <c r="O1062"/>
      <c r="P1062" s="136"/>
      <c r="Q1062" s="157"/>
      <c r="R1062" s="157"/>
      <c r="S1062" s="193"/>
      <c r="AJ1062" s="132"/>
      <c r="AK1062" s="133"/>
      <c r="AL1062" s="127"/>
      <c r="AM1062" s="127"/>
      <c r="AN1062" s="202"/>
    </row>
    <row r="1063" spans="15:40" ht="15" customHeight="1">
      <c r="O1063"/>
      <c r="P1063" s="136"/>
      <c r="Q1063" s="157"/>
      <c r="R1063" s="157"/>
      <c r="S1063" s="193"/>
      <c r="AJ1063" s="132"/>
      <c r="AK1063" s="133"/>
      <c r="AL1063" s="127"/>
      <c r="AM1063" s="127"/>
      <c r="AN1063" s="202"/>
    </row>
    <row r="1064" spans="15:40" ht="15" customHeight="1">
      <c r="O1064"/>
      <c r="P1064" s="136"/>
      <c r="Q1064" s="157"/>
      <c r="R1064" s="157"/>
      <c r="S1064" s="193"/>
      <c r="AJ1064" s="132"/>
      <c r="AK1064" s="133"/>
      <c r="AL1064" s="127"/>
      <c r="AM1064" s="127"/>
      <c r="AN1064" s="202"/>
    </row>
    <row r="1065" spans="15:40" ht="15" customHeight="1">
      <c r="O1065"/>
      <c r="P1065" s="136"/>
      <c r="Q1065" s="157"/>
      <c r="R1065" s="157"/>
      <c r="S1065" s="193"/>
      <c r="AJ1065" s="132"/>
      <c r="AK1065" s="133"/>
      <c r="AL1065" s="127"/>
      <c r="AM1065" s="127"/>
      <c r="AN1065" s="202"/>
    </row>
    <row r="1066" spans="15:40" ht="15" customHeight="1">
      <c r="O1066"/>
      <c r="P1066" s="136"/>
      <c r="Q1066" s="157"/>
      <c r="R1066" s="157"/>
      <c r="S1066" s="193"/>
      <c r="AJ1066" s="132"/>
      <c r="AK1066" s="133"/>
      <c r="AL1066" s="127"/>
      <c r="AM1066" s="127"/>
      <c r="AN1066" s="202"/>
    </row>
    <row r="1067" spans="15:40" ht="15" customHeight="1">
      <c r="O1067"/>
      <c r="P1067" s="136"/>
      <c r="Q1067" s="157"/>
      <c r="R1067" s="157"/>
      <c r="S1067" s="193"/>
      <c r="AJ1067" s="132"/>
      <c r="AK1067" s="133"/>
      <c r="AL1067" s="127"/>
      <c r="AM1067" s="127"/>
      <c r="AN1067" s="202"/>
    </row>
    <row r="1068" spans="15:40" ht="15" customHeight="1">
      <c r="O1068"/>
      <c r="P1068" s="136"/>
      <c r="Q1068" s="157"/>
      <c r="R1068" s="157"/>
      <c r="S1068" s="193"/>
      <c r="AJ1068" s="132"/>
      <c r="AK1068" s="133"/>
      <c r="AL1068" s="127"/>
      <c r="AM1068" s="127"/>
      <c r="AN1068" s="202"/>
    </row>
    <row r="1069" spans="15:40" ht="15" customHeight="1">
      <c r="O1069"/>
      <c r="P1069" s="136"/>
      <c r="Q1069" s="157"/>
      <c r="R1069" s="157"/>
      <c r="S1069" s="193"/>
      <c r="AJ1069" s="132"/>
      <c r="AK1069" s="133"/>
      <c r="AL1069" s="127"/>
      <c r="AM1069" s="127"/>
      <c r="AN1069" s="202"/>
    </row>
    <row r="1070" spans="15:40" ht="15" customHeight="1">
      <c r="O1070"/>
      <c r="P1070" s="136"/>
      <c r="Q1070" s="157"/>
      <c r="R1070" s="157"/>
      <c r="S1070" s="193"/>
      <c r="AJ1070" s="132"/>
      <c r="AK1070" s="133"/>
      <c r="AL1070" s="127"/>
      <c r="AM1070" s="127"/>
      <c r="AN1070" s="202"/>
    </row>
    <row r="1071" spans="15:40" ht="15" customHeight="1">
      <c r="O1071"/>
      <c r="P1071" s="136"/>
      <c r="Q1071" s="157"/>
      <c r="R1071" s="157"/>
      <c r="S1071" s="193"/>
      <c r="AJ1071" s="132"/>
      <c r="AK1071" s="133"/>
      <c r="AL1071" s="127"/>
      <c r="AM1071" s="127"/>
      <c r="AN1071" s="202"/>
    </row>
    <row r="1072" spans="15:40" ht="15" customHeight="1">
      <c r="O1072"/>
      <c r="P1072" s="136"/>
      <c r="Q1072" s="157"/>
      <c r="R1072" s="157"/>
      <c r="S1072" s="193"/>
      <c r="AJ1072" s="132"/>
      <c r="AK1072" s="133"/>
      <c r="AL1072" s="127"/>
      <c r="AM1072" s="127"/>
      <c r="AN1072" s="202"/>
    </row>
    <row r="1073" spans="15:40" ht="15" customHeight="1">
      <c r="O1073"/>
      <c r="P1073" s="136"/>
      <c r="Q1073" s="157"/>
      <c r="R1073" s="157"/>
      <c r="S1073" s="193"/>
      <c r="AJ1073" s="132"/>
      <c r="AK1073" s="133"/>
      <c r="AL1073" s="127"/>
      <c r="AM1073" s="127"/>
      <c r="AN1073" s="202"/>
    </row>
    <row r="1074" spans="15:40" ht="15" customHeight="1">
      <c r="O1074"/>
      <c r="P1074" s="136"/>
      <c r="Q1074" s="157"/>
      <c r="R1074" s="157"/>
      <c r="S1074" s="193"/>
      <c r="AJ1074" s="132"/>
      <c r="AK1074" s="133"/>
      <c r="AL1074" s="127"/>
      <c r="AM1074" s="127"/>
      <c r="AN1074" s="202"/>
    </row>
    <row r="1075" spans="15:40" ht="15" customHeight="1">
      <c r="O1075"/>
      <c r="P1075" s="136"/>
      <c r="Q1075" s="157"/>
      <c r="R1075" s="157"/>
      <c r="S1075" s="193"/>
      <c r="AJ1075" s="132"/>
      <c r="AK1075" s="133"/>
      <c r="AL1075" s="127"/>
      <c r="AM1075" s="127"/>
      <c r="AN1075" s="202"/>
    </row>
    <row r="1076" spans="15:40" ht="15" customHeight="1">
      <c r="O1076"/>
      <c r="P1076" s="136"/>
      <c r="Q1076" s="157"/>
      <c r="R1076" s="157"/>
      <c r="S1076" s="193"/>
      <c r="AJ1076" s="132"/>
      <c r="AK1076" s="133"/>
      <c r="AL1076" s="127"/>
      <c r="AM1076" s="127"/>
      <c r="AN1076" s="202"/>
    </row>
    <row r="1077" spans="15:40" ht="15" customHeight="1">
      <c r="O1077"/>
      <c r="P1077" s="136"/>
      <c r="Q1077" s="157"/>
      <c r="R1077" s="157"/>
      <c r="S1077" s="193"/>
      <c r="AJ1077" s="132"/>
      <c r="AK1077" s="133"/>
      <c r="AL1077" s="127"/>
      <c r="AM1077" s="127"/>
      <c r="AN1077" s="202"/>
    </row>
    <row r="1078" spans="15:40" ht="15" customHeight="1">
      <c r="O1078"/>
      <c r="P1078" s="136"/>
      <c r="Q1078" s="157"/>
      <c r="R1078" s="157"/>
      <c r="S1078" s="193"/>
      <c r="AJ1078" s="132"/>
      <c r="AK1078" s="133"/>
      <c r="AL1078" s="127"/>
      <c r="AM1078" s="127"/>
      <c r="AN1078" s="202"/>
    </row>
    <row r="1079" spans="15:40" ht="15" customHeight="1">
      <c r="O1079"/>
      <c r="P1079" s="136"/>
      <c r="Q1079" s="157"/>
      <c r="R1079" s="157"/>
      <c r="S1079" s="193"/>
      <c r="AJ1079" s="132"/>
      <c r="AK1079" s="133"/>
      <c r="AL1079" s="127"/>
      <c r="AM1079" s="127"/>
      <c r="AN1079" s="202"/>
    </row>
    <row r="1080" spans="15:40" ht="15" customHeight="1">
      <c r="O1080"/>
      <c r="P1080" s="136"/>
      <c r="Q1080" s="157"/>
      <c r="R1080" s="157"/>
      <c r="S1080" s="193"/>
      <c r="AJ1080" s="132"/>
      <c r="AK1080" s="133"/>
      <c r="AL1080" s="127"/>
      <c r="AM1080" s="127"/>
      <c r="AN1080" s="202"/>
    </row>
    <row r="1081" spans="15:40" ht="15" customHeight="1">
      <c r="O1081"/>
      <c r="P1081" s="136"/>
      <c r="Q1081" s="157"/>
      <c r="R1081" s="157"/>
      <c r="S1081" s="193"/>
      <c r="AJ1081" s="132"/>
      <c r="AK1081" s="133"/>
      <c r="AL1081" s="127"/>
      <c r="AM1081" s="127"/>
      <c r="AN1081" s="202"/>
    </row>
    <row r="1082" spans="15:40" ht="15" customHeight="1">
      <c r="O1082"/>
      <c r="P1082" s="136"/>
      <c r="Q1082" s="157"/>
      <c r="R1082" s="157"/>
      <c r="S1082" s="193"/>
      <c r="AJ1082" s="132"/>
      <c r="AK1082" s="133"/>
      <c r="AL1082" s="127"/>
      <c r="AM1082" s="127"/>
      <c r="AN1082" s="202"/>
    </row>
    <row r="1083" spans="15:40" ht="15" customHeight="1">
      <c r="O1083"/>
      <c r="P1083" s="136"/>
      <c r="Q1083" s="157"/>
      <c r="R1083" s="157"/>
      <c r="S1083" s="193"/>
      <c r="AJ1083" s="132"/>
      <c r="AK1083" s="133"/>
      <c r="AL1083" s="127"/>
      <c r="AM1083" s="127"/>
      <c r="AN1083" s="202"/>
    </row>
    <row r="1084" spans="15:40" ht="15" customHeight="1">
      <c r="O1084"/>
      <c r="P1084" s="136"/>
      <c r="Q1084" s="157"/>
      <c r="R1084" s="157"/>
      <c r="S1084" s="193"/>
      <c r="AJ1084" s="132"/>
      <c r="AK1084" s="133"/>
      <c r="AL1084" s="127"/>
      <c r="AM1084" s="127"/>
      <c r="AN1084" s="202"/>
    </row>
    <row r="1085" spans="15:40" ht="15" customHeight="1">
      <c r="O1085"/>
      <c r="P1085" s="136"/>
      <c r="Q1085" s="157"/>
      <c r="R1085" s="157"/>
      <c r="S1085" s="193"/>
      <c r="AJ1085" s="132"/>
      <c r="AK1085" s="133"/>
      <c r="AL1085" s="127"/>
      <c r="AM1085" s="127"/>
      <c r="AN1085" s="202"/>
    </row>
    <row r="1086" spans="15:40" ht="15" customHeight="1">
      <c r="O1086"/>
      <c r="P1086" s="136"/>
      <c r="Q1086" s="157"/>
      <c r="R1086" s="157"/>
      <c r="S1086" s="193"/>
      <c r="AJ1086" s="132"/>
      <c r="AK1086" s="133"/>
      <c r="AL1086" s="127"/>
      <c r="AM1086" s="127"/>
      <c r="AN1086" s="202"/>
    </row>
    <row r="1087" spans="15:40" ht="15" customHeight="1">
      <c r="O1087"/>
      <c r="P1087" s="136"/>
      <c r="Q1087" s="157"/>
      <c r="R1087" s="157"/>
      <c r="S1087" s="193"/>
      <c r="AJ1087" s="132"/>
      <c r="AK1087" s="133"/>
      <c r="AL1087" s="127"/>
      <c r="AM1087" s="127"/>
      <c r="AN1087" s="202"/>
    </row>
    <row r="1088" spans="15:40" ht="15" customHeight="1">
      <c r="O1088"/>
      <c r="P1088" s="136"/>
      <c r="Q1088" s="157"/>
      <c r="R1088" s="157"/>
      <c r="S1088" s="193"/>
      <c r="AJ1088" s="132"/>
      <c r="AK1088" s="133"/>
      <c r="AL1088" s="127"/>
      <c r="AM1088" s="127"/>
      <c r="AN1088" s="202"/>
    </row>
    <row r="1089" spans="15:40" ht="15" customHeight="1">
      <c r="O1089"/>
      <c r="P1089" s="136"/>
      <c r="Q1089" s="157"/>
      <c r="R1089" s="157"/>
      <c r="S1089" s="193"/>
      <c r="AJ1089" s="132"/>
      <c r="AK1089" s="133"/>
      <c r="AL1089" s="127"/>
      <c r="AM1089" s="127"/>
      <c r="AN1089" s="202"/>
    </row>
    <row r="1090" spans="15:40" ht="15" customHeight="1">
      <c r="O1090"/>
      <c r="P1090" s="136"/>
      <c r="Q1090" s="157"/>
      <c r="R1090" s="157"/>
      <c r="S1090" s="193"/>
      <c r="AJ1090" s="132"/>
      <c r="AK1090" s="133"/>
      <c r="AL1090" s="127"/>
      <c r="AM1090" s="127"/>
      <c r="AN1090" s="202"/>
    </row>
    <row r="1091" spans="15:40" ht="15" customHeight="1">
      <c r="O1091"/>
      <c r="P1091" s="136"/>
      <c r="Q1091" s="157"/>
      <c r="R1091" s="157"/>
      <c r="S1091" s="193"/>
      <c r="AJ1091" s="132"/>
      <c r="AK1091" s="133"/>
      <c r="AL1091" s="127"/>
      <c r="AM1091" s="127"/>
      <c r="AN1091" s="202"/>
    </row>
    <row r="1092" spans="15:40" ht="15" customHeight="1">
      <c r="O1092"/>
      <c r="P1092" s="136"/>
      <c r="Q1092" s="157"/>
      <c r="R1092" s="157"/>
      <c r="S1092" s="193"/>
      <c r="T1092" s="267"/>
      <c r="AJ1092" s="132"/>
      <c r="AK1092" s="133"/>
      <c r="AL1092" s="127"/>
      <c r="AM1092" s="127"/>
      <c r="AN1092" s="202"/>
    </row>
    <row r="1093" spans="15:40" ht="15" customHeight="1">
      <c r="O1093"/>
      <c r="P1093" s="136"/>
      <c r="Q1093" s="157"/>
      <c r="R1093" s="157"/>
      <c r="S1093" s="193"/>
      <c r="AJ1093" s="132"/>
      <c r="AK1093" s="133"/>
      <c r="AL1093" s="127"/>
      <c r="AM1093" s="127"/>
      <c r="AN1093" s="202"/>
    </row>
    <row r="1094" spans="15:40" ht="15" customHeight="1">
      <c r="O1094"/>
      <c r="P1094" s="136"/>
      <c r="Q1094" s="157"/>
      <c r="R1094" s="157"/>
      <c r="S1094" s="193"/>
      <c r="AJ1094" s="132"/>
      <c r="AK1094" s="133"/>
      <c r="AL1094" s="127"/>
      <c r="AM1094" s="127"/>
      <c r="AN1094" s="202"/>
    </row>
    <row r="1095" spans="15:40" ht="15" customHeight="1">
      <c r="O1095"/>
      <c r="P1095" s="136"/>
      <c r="Q1095" s="157"/>
      <c r="R1095" s="157"/>
      <c r="S1095" s="193"/>
      <c r="AJ1095" s="132"/>
      <c r="AK1095" s="133"/>
      <c r="AL1095" s="127"/>
      <c r="AM1095" s="127"/>
      <c r="AN1095" s="202"/>
    </row>
    <row r="1096" spans="15:40" ht="15" customHeight="1">
      <c r="O1096"/>
      <c r="P1096" s="136"/>
      <c r="Q1096" s="157"/>
      <c r="R1096" s="157"/>
      <c r="S1096" s="193"/>
      <c r="AJ1096" s="132"/>
      <c r="AK1096" s="133"/>
      <c r="AL1096" s="127"/>
      <c r="AM1096" s="127"/>
      <c r="AN1096" s="202"/>
    </row>
    <row r="1097" spans="15:40" ht="15" customHeight="1">
      <c r="O1097"/>
      <c r="P1097" s="136"/>
      <c r="Q1097" s="157"/>
      <c r="R1097" s="157"/>
      <c r="S1097" s="193"/>
      <c r="AJ1097" s="132"/>
      <c r="AK1097" s="133"/>
      <c r="AL1097" s="127"/>
      <c r="AM1097" s="127"/>
      <c r="AN1097" s="202"/>
    </row>
    <row r="1098" spans="15:40" ht="15" customHeight="1">
      <c r="O1098"/>
      <c r="P1098" s="136"/>
      <c r="Q1098" s="157"/>
      <c r="R1098" s="157"/>
      <c r="S1098" s="193"/>
      <c r="AJ1098" s="132"/>
      <c r="AK1098" s="133"/>
      <c r="AL1098" s="127"/>
      <c r="AM1098" s="127"/>
      <c r="AN1098" s="202"/>
    </row>
    <row r="1099" spans="15:40" ht="15" customHeight="1">
      <c r="O1099"/>
      <c r="P1099" s="136"/>
      <c r="Q1099" s="157"/>
      <c r="R1099" s="157"/>
      <c r="S1099" s="193"/>
      <c r="AJ1099" s="132"/>
      <c r="AK1099" s="133"/>
      <c r="AL1099" s="127"/>
      <c r="AM1099" s="127"/>
      <c r="AN1099" s="202"/>
    </row>
    <row r="1100" spans="14:40" ht="15" customHeight="1">
      <c r="N1100" s="132"/>
      <c r="O1100"/>
      <c r="P1100" s="136"/>
      <c r="Q1100" s="157"/>
      <c r="R1100" s="157"/>
      <c r="S1100" s="193"/>
      <c r="AJ1100" s="132"/>
      <c r="AK1100" s="133"/>
      <c r="AL1100" s="127"/>
      <c r="AM1100" s="127"/>
      <c r="AN1100" s="202"/>
    </row>
    <row r="1101" spans="14:40" ht="15" customHeight="1">
      <c r="N1101" s="132"/>
      <c r="O1101"/>
      <c r="P1101" s="136"/>
      <c r="Q1101" s="157"/>
      <c r="R1101" s="157"/>
      <c r="S1101" s="193"/>
      <c r="AJ1101" s="132"/>
      <c r="AK1101" s="133"/>
      <c r="AL1101" s="127"/>
      <c r="AM1101" s="127"/>
      <c r="AN1101" s="202"/>
    </row>
    <row r="1102" spans="14:40" ht="15" customHeight="1">
      <c r="N1102" s="129"/>
      <c r="O1102"/>
      <c r="P1102" s="136"/>
      <c r="Q1102" s="157"/>
      <c r="R1102" s="157"/>
      <c r="S1102" s="193"/>
      <c r="AJ1102" s="132"/>
      <c r="AK1102" s="133"/>
      <c r="AL1102" s="127"/>
      <c r="AM1102" s="127"/>
      <c r="AN1102" s="202"/>
    </row>
    <row r="1103" spans="14:40" ht="15" customHeight="1">
      <c r="N1103" s="132"/>
      <c r="O1103"/>
      <c r="P1103" s="136"/>
      <c r="Q1103" s="157"/>
      <c r="R1103" s="157"/>
      <c r="S1103" s="193"/>
      <c r="AJ1103" s="132"/>
      <c r="AK1103" s="133"/>
      <c r="AL1103" s="127"/>
      <c r="AM1103" s="127"/>
      <c r="AN1103" s="202"/>
    </row>
    <row r="1104" spans="14:40" ht="15" customHeight="1">
      <c r="N1104" s="132"/>
      <c r="O1104"/>
      <c r="P1104" s="136"/>
      <c r="Q1104" s="157"/>
      <c r="R1104" s="157"/>
      <c r="S1104" s="193"/>
      <c r="AJ1104" s="132"/>
      <c r="AK1104" s="133"/>
      <c r="AL1104" s="127"/>
      <c r="AM1104" s="127"/>
      <c r="AN1104" s="202"/>
    </row>
    <row r="1105" spans="14:40" ht="15" customHeight="1">
      <c r="N1105" s="132"/>
      <c r="O1105"/>
      <c r="P1105" s="136"/>
      <c r="Q1105" s="157"/>
      <c r="R1105" s="157"/>
      <c r="S1105" s="193"/>
      <c r="AJ1105" s="132"/>
      <c r="AK1105" s="133"/>
      <c r="AL1105" s="127"/>
      <c r="AM1105" s="127"/>
      <c r="AN1105" s="202"/>
    </row>
    <row r="1106" spans="14:40" ht="15" customHeight="1">
      <c r="N1106" s="132"/>
      <c r="O1106"/>
      <c r="P1106" s="136"/>
      <c r="Q1106" s="157"/>
      <c r="R1106" s="157"/>
      <c r="S1106" s="193"/>
      <c r="AJ1106" s="132"/>
      <c r="AK1106" s="133"/>
      <c r="AL1106" s="127"/>
      <c r="AM1106" s="127"/>
      <c r="AN1106" s="202"/>
    </row>
    <row r="1107" spans="14:40" ht="15" customHeight="1">
      <c r="N1107" s="132"/>
      <c r="O1107"/>
      <c r="P1107" s="136"/>
      <c r="Q1107" s="157"/>
      <c r="R1107" s="157"/>
      <c r="S1107" s="193"/>
      <c r="AJ1107" s="132"/>
      <c r="AK1107" s="133"/>
      <c r="AL1107" s="127"/>
      <c r="AM1107" s="127"/>
      <c r="AN1107" s="202"/>
    </row>
    <row r="1108" spans="14:40" ht="15" customHeight="1">
      <c r="N1108" s="132"/>
      <c r="O1108"/>
      <c r="P1108" s="136"/>
      <c r="Q1108" s="157"/>
      <c r="R1108" s="157"/>
      <c r="S1108" s="193"/>
      <c r="AJ1108" s="132"/>
      <c r="AK1108" s="133"/>
      <c r="AL1108" s="127"/>
      <c r="AM1108" s="127"/>
      <c r="AN1108" s="202"/>
    </row>
    <row r="1109" spans="14:40" ht="15" customHeight="1">
      <c r="N1109" s="132"/>
      <c r="O1109"/>
      <c r="P1109" s="136"/>
      <c r="Q1109" s="157"/>
      <c r="R1109" s="157"/>
      <c r="S1109" s="193"/>
      <c r="AJ1109" s="132"/>
      <c r="AK1109" s="133"/>
      <c r="AL1109" s="127"/>
      <c r="AM1109" s="127"/>
      <c r="AN1109" s="202"/>
    </row>
    <row r="1110" spans="14:40" ht="15" customHeight="1">
      <c r="N1110" s="132"/>
      <c r="O1110"/>
      <c r="P1110" s="136"/>
      <c r="Q1110" s="157"/>
      <c r="R1110" s="157"/>
      <c r="S1110" s="193"/>
      <c r="AJ1110" s="132"/>
      <c r="AK1110" s="133"/>
      <c r="AL1110" s="127"/>
      <c r="AM1110" s="127"/>
      <c r="AN1110" s="202"/>
    </row>
    <row r="1111" spans="14:40" ht="15" customHeight="1">
      <c r="N1111" s="129"/>
      <c r="O1111"/>
      <c r="P1111" s="136"/>
      <c r="Q1111" s="157"/>
      <c r="R1111" s="157"/>
      <c r="S1111" s="193"/>
      <c r="AJ1111" s="132"/>
      <c r="AK1111" s="133"/>
      <c r="AL1111" s="127"/>
      <c r="AM1111" s="127"/>
      <c r="AN1111" s="202"/>
    </row>
    <row r="1112" spans="14:40" ht="15" customHeight="1">
      <c r="N1112" s="132"/>
      <c r="O1112"/>
      <c r="P1112" s="136"/>
      <c r="Q1112" s="157"/>
      <c r="R1112" s="157"/>
      <c r="S1112" s="193"/>
      <c r="AJ1112" s="132"/>
      <c r="AK1112" s="133"/>
      <c r="AL1112" s="127"/>
      <c r="AM1112" s="127"/>
      <c r="AN1112" s="202"/>
    </row>
    <row r="1113" spans="14:40" ht="15" customHeight="1">
      <c r="N1113" s="132"/>
      <c r="O1113"/>
      <c r="P1113" s="136"/>
      <c r="Q1113" s="157"/>
      <c r="R1113" s="157"/>
      <c r="S1113" s="193"/>
      <c r="AJ1113" s="132"/>
      <c r="AK1113" s="133"/>
      <c r="AL1113" s="127"/>
      <c r="AM1113" s="127"/>
      <c r="AN1113" s="202"/>
    </row>
    <row r="1114" spans="14:40" ht="15" customHeight="1">
      <c r="N1114" s="132"/>
      <c r="O1114"/>
      <c r="P1114" s="136"/>
      <c r="Q1114" s="157"/>
      <c r="R1114" s="157"/>
      <c r="S1114" s="193"/>
      <c r="AJ1114" s="132"/>
      <c r="AK1114" s="133"/>
      <c r="AL1114" s="127"/>
      <c r="AM1114" s="127"/>
      <c r="AN1114" s="202"/>
    </row>
    <row r="1115" spans="14:40" ht="15" customHeight="1">
      <c r="N1115" s="132"/>
      <c r="O1115"/>
      <c r="P1115" s="136"/>
      <c r="Q1115" s="157"/>
      <c r="R1115" s="157"/>
      <c r="S1115" s="193"/>
      <c r="AJ1115" s="132"/>
      <c r="AK1115" s="133"/>
      <c r="AL1115" s="127"/>
      <c r="AM1115" s="127"/>
      <c r="AN1115" s="202"/>
    </row>
    <row r="1116" spans="14:40" ht="15" customHeight="1">
      <c r="N1116" s="132"/>
      <c r="O1116"/>
      <c r="P1116" s="136"/>
      <c r="Q1116" s="157"/>
      <c r="R1116" s="157"/>
      <c r="S1116" s="193"/>
      <c r="AJ1116" s="132"/>
      <c r="AK1116" s="133"/>
      <c r="AL1116" s="127"/>
      <c r="AM1116" s="127"/>
      <c r="AN1116" s="202"/>
    </row>
    <row r="1117" spans="14:40" ht="15" customHeight="1">
      <c r="N1117" s="132"/>
      <c r="O1117"/>
      <c r="P1117" s="136"/>
      <c r="Q1117" s="157"/>
      <c r="R1117" s="157"/>
      <c r="S1117" s="193"/>
      <c r="AJ1117" s="132"/>
      <c r="AK1117" s="133"/>
      <c r="AL1117" s="127"/>
      <c r="AM1117" s="127"/>
      <c r="AN1117" s="202"/>
    </row>
    <row r="1118" spans="14:40" ht="15" customHeight="1">
      <c r="N1118" s="132"/>
      <c r="O1118"/>
      <c r="P1118" s="136"/>
      <c r="Q1118" s="157"/>
      <c r="R1118" s="157"/>
      <c r="S1118" s="193"/>
      <c r="AJ1118" s="132"/>
      <c r="AK1118" s="133"/>
      <c r="AL1118" s="127"/>
      <c r="AM1118" s="127"/>
      <c r="AN1118" s="202"/>
    </row>
    <row r="1119" spans="14:40" ht="15" customHeight="1">
      <c r="N1119" s="132"/>
      <c r="O1119"/>
      <c r="P1119" s="136"/>
      <c r="Q1119" s="157"/>
      <c r="R1119" s="157"/>
      <c r="S1119" s="193"/>
      <c r="AJ1119" s="132"/>
      <c r="AK1119" s="133"/>
      <c r="AL1119" s="127"/>
      <c r="AM1119" s="127"/>
      <c r="AN1119" s="202"/>
    </row>
    <row r="1120" spans="14:40" ht="15" customHeight="1">
      <c r="N1120" s="132"/>
      <c r="O1120"/>
      <c r="P1120" s="136"/>
      <c r="Q1120" s="157"/>
      <c r="R1120" s="157"/>
      <c r="S1120" s="193"/>
      <c r="AJ1120" s="132"/>
      <c r="AK1120" s="133"/>
      <c r="AL1120" s="127"/>
      <c r="AM1120" s="127"/>
      <c r="AN1120" s="202"/>
    </row>
    <row r="1121" spans="14:40" ht="15" customHeight="1">
      <c r="N1121" s="132"/>
      <c r="O1121"/>
      <c r="P1121" s="136"/>
      <c r="Q1121" s="157"/>
      <c r="R1121" s="157"/>
      <c r="S1121" s="193"/>
      <c r="AJ1121" s="132"/>
      <c r="AK1121" s="133"/>
      <c r="AL1121" s="127"/>
      <c r="AM1121" s="127"/>
      <c r="AN1121" s="202"/>
    </row>
    <row r="1122" spans="14:19" ht="15" customHeight="1">
      <c r="N1122" s="129"/>
      <c r="O1122"/>
      <c r="P1122" s="136"/>
      <c r="Q1122" s="157"/>
      <c r="R1122" s="157"/>
      <c r="S1122" s="193"/>
    </row>
    <row r="1123" spans="15:19" ht="15" customHeight="1">
      <c r="O1123"/>
      <c r="P1123" s="136"/>
      <c r="Q1123" s="157"/>
      <c r="R1123" s="157"/>
      <c r="S1123" s="193"/>
    </row>
    <row r="1124" spans="15:19" ht="15" customHeight="1">
      <c r="O1124"/>
      <c r="P1124" s="136"/>
      <c r="Q1124" s="157"/>
      <c r="R1124" s="157"/>
      <c r="S1124" s="193"/>
    </row>
    <row r="1125" spans="15:19" ht="15" customHeight="1">
      <c r="O1125"/>
      <c r="P1125" s="136"/>
      <c r="Q1125" s="157"/>
      <c r="R1125" s="157"/>
      <c r="S1125" s="193"/>
    </row>
    <row r="1126" spans="15:19" ht="15" customHeight="1">
      <c r="O1126"/>
      <c r="P1126" s="136"/>
      <c r="Q1126" s="157"/>
      <c r="R1126" s="157"/>
      <c r="S1126" s="193"/>
    </row>
    <row r="1127" spans="15:19" ht="15" customHeight="1">
      <c r="O1127"/>
      <c r="P1127" s="136"/>
      <c r="Q1127" s="157"/>
      <c r="R1127" s="157"/>
      <c r="S1127" s="193"/>
    </row>
    <row r="1128" spans="15:19" ht="15" customHeight="1">
      <c r="O1128"/>
      <c r="P1128" s="136"/>
      <c r="Q1128" s="157"/>
      <c r="R1128" s="157"/>
      <c r="S1128" s="193"/>
    </row>
    <row r="1129" spans="15:19" ht="15" customHeight="1">
      <c r="O1129"/>
      <c r="P1129" s="136"/>
      <c r="Q1129" s="157"/>
      <c r="R1129" s="157"/>
      <c r="S1129" s="193"/>
    </row>
    <row r="1130" spans="15:19" ht="15" customHeight="1">
      <c r="O1130"/>
      <c r="P1130" s="136"/>
      <c r="Q1130" s="157"/>
      <c r="R1130" s="157"/>
      <c r="S1130" s="193"/>
    </row>
    <row r="1131" spans="15:19" ht="15" customHeight="1">
      <c r="O1131"/>
      <c r="P1131" s="136"/>
      <c r="Q1131" s="157"/>
      <c r="R1131" s="157"/>
      <c r="S1131" s="193"/>
    </row>
    <row r="1132" spans="15:19" ht="15" customHeight="1">
      <c r="O1132"/>
      <c r="P1132" s="136"/>
      <c r="Q1132" s="157"/>
      <c r="R1132" s="157"/>
      <c r="S1132" s="193"/>
    </row>
    <row r="1133" spans="15:19" ht="15" customHeight="1">
      <c r="O1133"/>
      <c r="P1133" s="136"/>
      <c r="Q1133" s="157"/>
      <c r="R1133" s="157"/>
      <c r="S1133" s="193"/>
    </row>
    <row r="1134" spans="15:19" ht="15" customHeight="1">
      <c r="O1134"/>
      <c r="P1134" s="136"/>
      <c r="Q1134" s="157"/>
      <c r="R1134" s="157"/>
      <c r="S1134" s="193"/>
    </row>
    <row r="1135" spans="15:19" ht="15" customHeight="1">
      <c r="O1135"/>
      <c r="P1135" s="136"/>
      <c r="Q1135" s="157"/>
      <c r="R1135" s="157"/>
      <c r="S1135" s="193"/>
    </row>
    <row r="1136" spans="15:19" ht="15" customHeight="1">
      <c r="O1136"/>
      <c r="P1136" s="136"/>
      <c r="Q1136" s="157"/>
      <c r="R1136" s="157"/>
      <c r="S1136" s="193"/>
    </row>
    <row r="1137" spans="15:19" ht="15" customHeight="1">
      <c r="O1137"/>
      <c r="P1137" s="136"/>
      <c r="Q1137" s="157"/>
      <c r="R1137" s="157"/>
      <c r="S1137" s="193"/>
    </row>
    <row r="1138" spans="15:19" ht="15" customHeight="1">
      <c r="O1138"/>
      <c r="P1138" s="136"/>
      <c r="Q1138" s="157"/>
      <c r="R1138" s="157"/>
      <c r="S1138" s="193"/>
    </row>
    <row r="1139" spans="15:19" ht="15" customHeight="1">
      <c r="O1139"/>
      <c r="P1139" s="136"/>
      <c r="Q1139" s="157"/>
      <c r="R1139" s="157"/>
      <c r="S1139" s="193"/>
    </row>
    <row r="1140" spans="15:19" ht="15" customHeight="1">
      <c r="O1140"/>
      <c r="P1140" s="136"/>
      <c r="Q1140" s="157"/>
      <c r="R1140" s="157"/>
      <c r="S1140" s="193"/>
    </row>
    <row r="1141" spans="15:19" ht="15" customHeight="1">
      <c r="O1141"/>
      <c r="P1141" s="136"/>
      <c r="Q1141" s="157"/>
      <c r="R1141" s="157"/>
      <c r="S1141" s="193"/>
    </row>
    <row r="1142" spans="15:19" ht="15" customHeight="1">
      <c r="O1142"/>
      <c r="P1142" s="136"/>
      <c r="Q1142" s="157"/>
      <c r="R1142" s="157"/>
      <c r="S1142" s="193"/>
    </row>
    <row r="1143" spans="15:19" ht="15" customHeight="1">
      <c r="O1143"/>
      <c r="P1143" s="136"/>
      <c r="Q1143" s="157"/>
      <c r="R1143" s="157"/>
      <c r="S1143" s="193"/>
    </row>
    <row r="1144" spans="15:19" ht="15" customHeight="1">
      <c r="O1144"/>
      <c r="P1144" s="136"/>
      <c r="Q1144" s="157"/>
      <c r="R1144" s="157"/>
      <c r="S1144" s="193"/>
    </row>
    <row r="1145" spans="15:19" ht="15" customHeight="1">
      <c r="O1145"/>
      <c r="P1145" s="136"/>
      <c r="Q1145" s="157"/>
      <c r="R1145" s="157"/>
      <c r="S1145" s="193"/>
    </row>
    <row r="1146" spans="15:19" ht="15" customHeight="1">
      <c r="O1146"/>
      <c r="P1146" s="136"/>
      <c r="Q1146" s="157"/>
      <c r="R1146" s="157"/>
      <c r="S1146" s="193"/>
    </row>
    <row r="1147" spans="15:19" ht="15" customHeight="1">
      <c r="O1147"/>
      <c r="P1147" s="136"/>
      <c r="Q1147" s="157"/>
      <c r="R1147" s="157"/>
      <c r="S1147" s="193"/>
    </row>
    <row r="1148" spans="15:19" ht="15" customHeight="1">
      <c r="O1148"/>
      <c r="P1148" s="136"/>
      <c r="Q1148" s="157"/>
      <c r="R1148" s="157"/>
      <c r="S1148" s="193"/>
    </row>
    <row r="1149" spans="15:19" ht="15" customHeight="1">
      <c r="O1149"/>
      <c r="P1149" s="136"/>
      <c r="Q1149" s="157"/>
      <c r="R1149" s="157"/>
      <c r="S1149" s="193"/>
    </row>
    <row r="1150" spans="15:19" ht="15" customHeight="1">
      <c r="O1150"/>
      <c r="P1150" s="136"/>
      <c r="Q1150" s="157"/>
      <c r="R1150" s="157"/>
      <c r="S1150" s="193"/>
    </row>
    <row r="1151" spans="15:19" ht="15" customHeight="1">
      <c r="O1151"/>
      <c r="P1151" s="136"/>
      <c r="Q1151" s="157"/>
      <c r="R1151" s="157"/>
      <c r="S1151" s="193"/>
    </row>
    <row r="1152" spans="15:19" ht="15" customHeight="1">
      <c r="O1152"/>
      <c r="P1152" s="136"/>
      <c r="Q1152" s="157"/>
      <c r="R1152" s="157"/>
      <c r="S1152" s="193"/>
    </row>
    <row r="1153" spans="15:19" ht="15" customHeight="1">
      <c r="O1153"/>
      <c r="P1153" s="136"/>
      <c r="Q1153" s="157"/>
      <c r="R1153" s="157"/>
      <c r="S1153" s="193"/>
    </row>
    <row r="1154" spans="15:19" ht="15" customHeight="1">
      <c r="O1154"/>
      <c r="P1154" s="136"/>
      <c r="Q1154" s="157"/>
      <c r="R1154" s="157"/>
      <c r="S1154" s="193"/>
    </row>
    <row r="1155" spans="15:19" ht="15" customHeight="1">
      <c r="O1155"/>
      <c r="P1155" s="136"/>
      <c r="Q1155" s="157"/>
      <c r="R1155" s="157"/>
      <c r="S1155" s="193"/>
    </row>
    <row r="1156" spans="15:19" ht="15" customHeight="1">
      <c r="O1156"/>
      <c r="P1156" s="136"/>
      <c r="Q1156" s="157"/>
      <c r="R1156" s="157"/>
      <c r="S1156" s="193"/>
    </row>
    <row r="1157" spans="15:19" ht="15" customHeight="1">
      <c r="O1157"/>
      <c r="P1157" s="136"/>
      <c r="Q1157" s="157"/>
      <c r="R1157" s="157"/>
      <c r="S1157" s="193"/>
    </row>
    <row r="1158" spans="15:19" ht="15" customHeight="1">
      <c r="O1158"/>
      <c r="P1158" s="136"/>
      <c r="Q1158" s="157"/>
      <c r="R1158" s="157"/>
      <c r="S1158" s="193"/>
    </row>
    <row r="1159" spans="15:19" ht="15" customHeight="1">
      <c r="O1159"/>
      <c r="P1159" s="136"/>
      <c r="Q1159" s="157"/>
      <c r="R1159" s="157"/>
      <c r="S1159" s="193"/>
    </row>
    <row r="1160" spans="15:19" ht="15" customHeight="1">
      <c r="O1160"/>
      <c r="P1160" s="136"/>
      <c r="Q1160" s="157"/>
      <c r="R1160" s="157"/>
      <c r="S1160" s="193"/>
    </row>
    <row r="1161" spans="15:19" ht="15" customHeight="1">
      <c r="O1161"/>
      <c r="P1161" s="136"/>
      <c r="Q1161" s="157"/>
      <c r="R1161" s="157"/>
      <c r="S1161" s="193"/>
    </row>
    <row r="1162" spans="15:19" ht="15" customHeight="1">
      <c r="O1162"/>
      <c r="P1162" s="136"/>
      <c r="Q1162" s="157"/>
      <c r="R1162" s="157"/>
      <c r="S1162" s="193"/>
    </row>
    <row r="1163" spans="15:19" ht="15" customHeight="1">
      <c r="O1163"/>
      <c r="P1163" s="136"/>
      <c r="Q1163" s="157"/>
      <c r="R1163" s="157"/>
      <c r="S1163" s="193"/>
    </row>
    <row r="1164" spans="15:19" ht="15" customHeight="1">
      <c r="O1164"/>
      <c r="P1164" s="136"/>
      <c r="Q1164" s="157"/>
      <c r="R1164" s="157"/>
      <c r="S1164" s="193"/>
    </row>
    <row r="1165" spans="15:19" ht="15" customHeight="1">
      <c r="O1165"/>
      <c r="P1165" s="136"/>
      <c r="Q1165" s="157"/>
      <c r="R1165" s="157"/>
      <c r="S1165" s="193"/>
    </row>
    <row r="1166" spans="15:19" ht="15" customHeight="1">
      <c r="O1166"/>
      <c r="P1166" s="136"/>
      <c r="Q1166" s="157"/>
      <c r="R1166" s="157"/>
      <c r="S1166" s="193"/>
    </row>
    <row r="1167" spans="15:19" ht="15" customHeight="1">
      <c r="O1167"/>
      <c r="P1167" s="136"/>
      <c r="Q1167" s="157"/>
      <c r="R1167" s="157"/>
      <c r="S1167" s="193"/>
    </row>
    <row r="1168" spans="15:19" ht="15" customHeight="1">
      <c r="O1168"/>
      <c r="P1168" s="136"/>
      <c r="Q1168" s="157"/>
      <c r="R1168" s="157"/>
      <c r="S1168" s="193"/>
    </row>
    <row r="1169" spans="15:19" ht="15" customHeight="1">
      <c r="O1169"/>
      <c r="P1169" s="136"/>
      <c r="Q1169" s="157"/>
      <c r="R1169" s="157"/>
      <c r="S1169" s="193"/>
    </row>
    <row r="1170" spans="15:19" ht="15" customHeight="1">
      <c r="O1170"/>
      <c r="P1170" s="136"/>
      <c r="Q1170" s="157"/>
      <c r="R1170" s="157"/>
      <c r="S1170" s="193"/>
    </row>
    <row r="1171" spans="15:19" ht="15" customHeight="1">
      <c r="O1171"/>
      <c r="P1171" s="136"/>
      <c r="Q1171" s="157"/>
      <c r="R1171" s="157"/>
      <c r="S1171" s="193"/>
    </row>
    <row r="1172" spans="15:19" ht="15" customHeight="1">
      <c r="O1172"/>
      <c r="P1172" s="136"/>
      <c r="Q1172" s="157"/>
      <c r="R1172" s="157"/>
      <c r="S1172" s="193"/>
    </row>
    <row r="1173" spans="15:19" ht="15" customHeight="1">
      <c r="O1173"/>
      <c r="P1173" s="136"/>
      <c r="Q1173" s="157"/>
      <c r="R1173" s="157"/>
      <c r="S1173" s="193"/>
    </row>
    <row r="1174" spans="15:19" ht="15" customHeight="1">
      <c r="O1174"/>
      <c r="P1174" s="136"/>
      <c r="Q1174" s="157"/>
      <c r="R1174" s="157"/>
      <c r="S1174" s="193"/>
    </row>
    <row r="1175" spans="15:19" ht="15" customHeight="1">
      <c r="O1175"/>
      <c r="P1175" s="136"/>
      <c r="Q1175" s="157"/>
      <c r="R1175" s="157"/>
      <c r="S1175" s="193"/>
    </row>
    <row r="1176" spans="15:19" ht="15" customHeight="1">
      <c r="O1176"/>
      <c r="P1176" s="136"/>
      <c r="Q1176" s="157"/>
      <c r="R1176" s="157"/>
      <c r="S1176" s="193"/>
    </row>
    <row r="1177" spans="15:19" ht="15" customHeight="1">
      <c r="O1177"/>
      <c r="P1177" s="136"/>
      <c r="Q1177" s="157"/>
      <c r="R1177" s="157"/>
      <c r="S1177" s="193"/>
    </row>
    <row r="1178" spans="15:19" ht="15" customHeight="1">
      <c r="O1178"/>
      <c r="P1178" s="136"/>
      <c r="Q1178" s="157"/>
      <c r="R1178" s="157"/>
      <c r="S1178" s="193"/>
    </row>
    <row r="1179" spans="15:19" ht="15" customHeight="1">
      <c r="O1179"/>
      <c r="P1179" s="136"/>
      <c r="Q1179" s="157"/>
      <c r="R1179" s="157"/>
      <c r="S1179" s="193"/>
    </row>
    <row r="1180" spans="15:19" ht="15" customHeight="1">
      <c r="O1180"/>
      <c r="P1180" s="136"/>
      <c r="Q1180" s="157"/>
      <c r="R1180" s="157"/>
      <c r="S1180" s="193"/>
    </row>
    <row r="1181" spans="15:19" ht="15" customHeight="1">
      <c r="O1181"/>
      <c r="P1181" s="136"/>
      <c r="Q1181" s="157"/>
      <c r="R1181" s="157"/>
      <c r="S1181" s="193"/>
    </row>
    <row r="1182" spans="15:19" ht="15" customHeight="1">
      <c r="O1182"/>
      <c r="P1182" s="136"/>
      <c r="Q1182" s="157"/>
      <c r="R1182" s="157"/>
      <c r="S1182" s="193"/>
    </row>
    <row r="1183" spans="15:19" ht="15" customHeight="1">
      <c r="O1183"/>
      <c r="P1183" s="136"/>
      <c r="Q1183" s="157"/>
      <c r="R1183" s="157"/>
      <c r="S1183" s="193"/>
    </row>
    <row r="1184" spans="15:19" ht="15" customHeight="1">
      <c r="O1184"/>
      <c r="P1184" s="136"/>
      <c r="Q1184" s="157"/>
      <c r="R1184" s="157"/>
      <c r="S1184" s="193"/>
    </row>
    <row r="1185" spans="15:19" ht="15" customHeight="1">
      <c r="O1185"/>
      <c r="P1185" s="136"/>
      <c r="Q1185" s="157"/>
      <c r="R1185" s="157"/>
      <c r="S1185" s="193"/>
    </row>
    <row r="1186" spans="15:19" ht="15" customHeight="1">
      <c r="O1186"/>
      <c r="P1186" s="136"/>
      <c r="Q1186" s="157"/>
      <c r="R1186" s="157"/>
      <c r="S1186" s="193"/>
    </row>
    <row r="1187" spans="15:19" ht="15" customHeight="1">
      <c r="O1187"/>
      <c r="P1187" s="136"/>
      <c r="Q1187" s="157"/>
      <c r="R1187" s="157"/>
      <c r="S1187" s="193"/>
    </row>
    <row r="1188" spans="15:19" ht="15" customHeight="1">
      <c r="O1188"/>
      <c r="P1188" s="136"/>
      <c r="Q1188" s="157"/>
      <c r="R1188" s="157"/>
      <c r="S1188" s="193"/>
    </row>
    <row r="1189" spans="15:19" ht="15" customHeight="1">
      <c r="O1189"/>
      <c r="P1189" s="136"/>
      <c r="Q1189" s="157"/>
      <c r="R1189" s="157"/>
      <c r="S1189" s="193"/>
    </row>
    <row r="1190" spans="15:19" ht="15" customHeight="1">
      <c r="O1190"/>
      <c r="P1190" s="136"/>
      <c r="Q1190" s="157"/>
      <c r="R1190" s="157"/>
      <c r="S1190" s="193"/>
    </row>
    <row r="1191" spans="15:19" ht="15" customHeight="1">
      <c r="O1191"/>
      <c r="P1191" s="136"/>
      <c r="Q1191" s="157"/>
      <c r="R1191" s="157"/>
      <c r="S1191" s="193"/>
    </row>
    <row r="1192" spans="15:19" ht="15" customHeight="1">
      <c r="O1192"/>
      <c r="P1192" s="136"/>
      <c r="Q1192" s="157"/>
      <c r="R1192" s="157"/>
      <c r="S1192" s="193"/>
    </row>
    <row r="1193" spans="15:19" ht="15" customHeight="1">
      <c r="O1193"/>
      <c r="P1193" s="136"/>
      <c r="Q1193" s="157"/>
      <c r="R1193" s="157"/>
      <c r="S1193" s="193"/>
    </row>
    <row r="1194" spans="15:19" ht="15" customHeight="1">
      <c r="O1194"/>
      <c r="P1194" s="136"/>
      <c r="Q1194" s="157"/>
      <c r="R1194" s="157"/>
      <c r="S1194" s="193"/>
    </row>
    <row r="1195" spans="15:19" ht="15" customHeight="1">
      <c r="O1195"/>
      <c r="P1195" s="136"/>
      <c r="Q1195" s="157"/>
      <c r="R1195" s="157"/>
      <c r="S1195" s="193"/>
    </row>
    <row r="1196" spans="15:19" ht="15" customHeight="1">
      <c r="O1196"/>
      <c r="P1196" s="136"/>
      <c r="Q1196" s="157"/>
      <c r="R1196" s="157"/>
      <c r="S1196" s="193"/>
    </row>
    <row r="1197" spans="15:19" ht="15" customHeight="1">
      <c r="O1197"/>
      <c r="P1197" s="136"/>
      <c r="Q1197" s="157"/>
      <c r="R1197" s="157"/>
      <c r="S1197" s="193"/>
    </row>
    <row r="1198" spans="15:19" ht="15" customHeight="1">
      <c r="O1198"/>
      <c r="P1198" s="136"/>
      <c r="Q1198" s="157"/>
      <c r="R1198" s="157"/>
      <c r="S1198" s="193"/>
    </row>
    <row r="1199" spans="15:19" ht="15" customHeight="1">
      <c r="O1199"/>
      <c r="P1199" s="136"/>
      <c r="Q1199" s="157"/>
      <c r="R1199" s="157"/>
      <c r="S1199" s="193"/>
    </row>
    <row r="1200" spans="15:19" ht="15" customHeight="1">
      <c r="O1200"/>
      <c r="P1200" s="136"/>
      <c r="Q1200" s="157"/>
      <c r="R1200" s="157"/>
      <c r="S1200" s="193"/>
    </row>
    <row r="1201" spans="15:19" ht="15" customHeight="1">
      <c r="O1201"/>
      <c r="P1201" s="136"/>
      <c r="Q1201" s="157"/>
      <c r="R1201" s="157"/>
      <c r="S1201" s="193"/>
    </row>
    <row r="1202" spans="15:19" ht="15" customHeight="1">
      <c r="O1202"/>
      <c r="P1202" s="136"/>
      <c r="Q1202" s="157"/>
      <c r="R1202" s="157"/>
      <c r="S1202" s="193"/>
    </row>
    <row r="1203" spans="15:19" ht="15" customHeight="1">
      <c r="O1203"/>
      <c r="P1203" s="136"/>
      <c r="Q1203" s="157"/>
      <c r="R1203" s="157"/>
      <c r="S1203" s="193"/>
    </row>
    <row r="1204" spans="15:19" ht="15" customHeight="1">
      <c r="O1204"/>
      <c r="P1204" s="136"/>
      <c r="Q1204" s="157"/>
      <c r="R1204" s="157"/>
      <c r="S1204" s="193"/>
    </row>
    <row r="1205" spans="15:19" ht="15" customHeight="1">
      <c r="O1205"/>
      <c r="P1205" s="136"/>
      <c r="Q1205" s="157"/>
      <c r="R1205" s="157"/>
      <c r="S1205" s="193"/>
    </row>
    <row r="1206" spans="15:19" ht="15" customHeight="1">
      <c r="O1206"/>
      <c r="P1206" s="136"/>
      <c r="Q1206" s="157"/>
      <c r="R1206" s="157"/>
      <c r="S1206" s="193"/>
    </row>
    <row r="1207" spans="15:19" ht="15" customHeight="1">
      <c r="O1207"/>
      <c r="P1207" s="136"/>
      <c r="Q1207" s="157"/>
      <c r="R1207" s="157"/>
      <c r="S1207" s="193"/>
    </row>
    <row r="1208" spans="15:19" ht="15" customHeight="1">
      <c r="O1208"/>
      <c r="P1208" s="136"/>
      <c r="Q1208" s="157"/>
      <c r="R1208" s="157"/>
      <c r="S1208" s="193"/>
    </row>
    <row r="1209" spans="15:19" ht="15" customHeight="1">
      <c r="O1209"/>
      <c r="P1209" s="136"/>
      <c r="Q1209" s="157"/>
      <c r="R1209" s="157"/>
      <c r="S1209" s="193"/>
    </row>
    <row r="1210" spans="15:19" ht="15" customHeight="1">
      <c r="O1210"/>
      <c r="P1210" s="136"/>
      <c r="Q1210" s="157"/>
      <c r="R1210" s="157"/>
      <c r="S1210" s="193"/>
    </row>
    <row r="1211" spans="15:19" ht="15" customHeight="1">
      <c r="O1211"/>
      <c r="P1211" s="136"/>
      <c r="Q1211" s="157"/>
      <c r="R1211" s="157"/>
      <c r="S1211" s="193"/>
    </row>
    <row r="1212" spans="15:19" ht="15" customHeight="1">
      <c r="O1212"/>
      <c r="P1212" s="136"/>
      <c r="Q1212" s="157"/>
      <c r="R1212" s="157"/>
      <c r="S1212" s="193"/>
    </row>
    <row r="1213" spans="15:19" ht="15" customHeight="1">
      <c r="O1213"/>
      <c r="P1213" s="136"/>
      <c r="Q1213" s="157"/>
      <c r="R1213" s="157"/>
      <c r="S1213" s="193"/>
    </row>
    <row r="1214" spans="15:19" ht="15" customHeight="1">
      <c r="O1214"/>
      <c r="P1214" s="136"/>
      <c r="Q1214" s="157"/>
      <c r="R1214" s="157"/>
      <c r="S1214" s="193"/>
    </row>
    <row r="1215" spans="15:19" ht="15" customHeight="1">
      <c r="O1215"/>
      <c r="P1215" s="136"/>
      <c r="Q1215" s="157"/>
      <c r="R1215" s="157"/>
      <c r="S1215" s="193"/>
    </row>
    <row r="1216" spans="15:19" ht="15" customHeight="1">
      <c r="O1216"/>
      <c r="P1216" s="136"/>
      <c r="Q1216" s="157"/>
      <c r="R1216" s="157"/>
      <c r="S1216" s="193"/>
    </row>
    <row r="1217" spans="15:19" ht="15" customHeight="1">
      <c r="O1217"/>
      <c r="P1217" s="136"/>
      <c r="Q1217" s="157"/>
      <c r="R1217" s="157"/>
      <c r="S1217" s="193"/>
    </row>
    <row r="1218" spans="15:19" ht="15" customHeight="1">
      <c r="O1218"/>
      <c r="P1218" s="136"/>
      <c r="Q1218" s="157"/>
      <c r="R1218" s="157"/>
      <c r="S1218" s="193"/>
    </row>
    <row r="1219" spans="15:19" ht="15" customHeight="1">
      <c r="O1219"/>
      <c r="P1219" s="136"/>
      <c r="Q1219" s="157"/>
      <c r="R1219" s="157"/>
      <c r="S1219" s="193"/>
    </row>
    <row r="1220" spans="15:19" ht="15" customHeight="1">
      <c r="O1220"/>
      <c r="P1220" s="136"/>
      <c r="Q1220" s="157"/>
      <c r="R1220" s="157"/>
      <c r="S1220" s="193"/>
    </row>
    <row r="1221" spans="15:19" ht="15" customHeight="1">
      <c r="O1221"/>
      <c r="P1221" s="136"/>
      <c r="Q1221" s="157"/>
      <c r="R1221" s="157"/>
      <c r="S1221" s="193"/>
    </row>
    <row r="1222" spans="15:19" ht="15" customHeight="1">
      <c r="O1222"/>
      <c r="P1222" s="136"/>
      <c r="Q1222" s="157"/>
      <c r="R1222" s="157"/>
      <c r="S1222" s="193"/>
    </row>
    <row r="1223" spans="15:19" ht="15" customHeight="1">
      <c r="O1223"/>
      <c r="P1223" s="136"/>
      <c r="Q1223" s="157"/>
      <c r="R1223" s="157"/>
      <c r="S1223" s="193"/>
    </row>
    <row r="1224" spans="15:19" ht="15" customHeight="1">
      <c r="O1224"/>
      <c r="P1224" s="136"/>
      <c r="Q1224" s="157"/>
      <c r="R1224" s="157"/>
      <c r="S1224" s="193"/>
    </row>
    <row r="1225" spans="15:19" ht="15" customHeight="1">
      <c r="O1225"/>
      <c r="P1225" s="136"/>
      <c r="Q1225" s="157"/>
      <c r="R1225" s="157"/>
      <c r="S1225" s="193"/>
    </row>
    <row r="1226" spans="15:19" ht="15" customHeight="1">
      <c r="O1226"/>
      <c r="P1226" s="136"/>
      <c r="Q1226" s="157"/>
      <c r="R1226" s="157"/>
      <c r="S1226" s="193"/>
    </row>
    <row r="1227" spans="15:19" ht="15" customHeight="1">
      <c r="O1227"/>
      <c r="P1227" s="136"/>
      <c r="Q1227" s="157"/>
      <c r="R1227" s="157"/>
      <c r="S1227" s="193"/>
    </row>
    <row r="1228" spans="15:19" ht="15" customHeight="1">
      <c r="O1228"/>
      <c r="P1228" s="136"/>
      <c r="Q1228" s="157"/>
      <c r="R1228" s="157"/>
      <c r="S1228" s="193"/>
    </row>
    <row r="1229" spans="15:19" ht="15" customHeight="1">
      <c r="O1229"/>
      <c r="P1229" s="136"/>
      <c r="Q1229" s="157"/>
      <c r="R1229" s="157"/>
      <c r="S1229" s="193"/>
    </row>
    <row r="1230" spans="15:19" ht="15" customHeight="1">
      <c r="O1230"/>
      <c r="P1230" s="136"/>
      <c r="Q1230" s="157"/>
      <c r="R1230" s="157"/>
      <c r="S1230" s="193"/>
    </row>
    <row r="1231" spans="15:19" ht="15" customHeight="1">
      <c r="O1231"/>
      <c r="P1231" s="136"/>
      <c r="Q1231" s="157"/>
      <c r="R1231" s="157"/>
      <c r="S1231" s="193"/>
    </row>
    <row r="1232" spans="15:19" ht="15" customHeight="1">
      <c r="O1232"/>
      <c r="P1232" s="136"/>
      <c r="Q1232" s="157"/>
      <c r="R1232" s="157"/>
      <c r="S1232" s="193"/>
    </row>
    <row r="1233" spans="15:19" ht="15" customHeight="1">
      <c r="O1233"/>
      <c r="P1233" s="136"/>
      <c r="Q1233" s="157"/>
      <c r="R1233" s="157"/>
      <c r="S1233" s="193"/>
    </row>
    <row r="1234" spans="15:19" ht="15" customHeight="1">
      <c r="O1234"/>
      <c r="P1234" s="136"/>
      <c r="Q1234" s="157"/>
      <c r="R1234" s="157"/>
      <c r="S1234" s="193"/>
    </row>
    <row r="1235" spans="15:19" ht="15" customHeight="1">
      <c r="O1235"/>
      <c r="P1235" s="136"/>
      <c r="Q1235" s="157"/>
      <c r="R1235" s="157"/>
      <c r="S1235" s="193"/>
    </row>
    <row r="1236" spans="15:19" ht="15" customHeight="1">
      <c r="O1236"/>
      <c r="P1236" s="136"/>
      <c r="Q1236" s="157"/>
      <c r="R1236" s="157"/>
      <c r="S1236" s="193"/>
    </row>
    <row r="1237" spans="15:19" ht="15" customHeight="1">
      <c r="O1237"/>
      <c r="P1237" s="136"/>
      <c r="Q1237" s="157"/>
      <c r="R1237" s="157"/>
      <c r="S1237" s="193"/>
    </row>
    <row r="1238" spans="15:19" ht="15" customHeight="1">
      <c r="O1238"/>
      <c r="P1238" s="136"/>
      <c r="Q1238" s="157"/>
      <c r="R1238" s="157"/>
      <c r="S1238" s="193"/>
    </row>
    <row r="1239" spans="15:19" ht="15" customHeight="1">
      <c r="O1239"/>
      <c r="P1239" s="136"/>
      <c r="Q1239" s="157"/>
      <c r="R1239" s="157"/>
      <c r="S1239" s="193"/>
    </row>
    <row r="1240" spans="15:19" ht="15" customHeight="1">
      <c r="O1240"/>
      <c r="P1240" s="136"/>
      <c r="Q1240" s="157"/>
      <c r="R1240" s="157"/>
      <c r="S1240" s="193"/>
    </row>
    <row r="1241" spans="15:19" ht="15" customHeight="1">
      <c r="O1241"/>
      <c r="P1241" s="136"/>
      <c r="Q1241" s="157"/>
      <c r="R1241" s="157"/>
      <c r="S1241" s="193"/>
    </row>
    <row r="1242" spans="15:19" ht="15" customHeight="1">
      <c r="O1242"/>
      <c r="P1242" s="136"/>
      <c r="Q1242" s="157"/>
      <c r="R1242" s="157"/>
      <c r="S1242" s="193"/>
    </row>
    <row r="1243" spans="15:19" ht="15" customHeight="1">
      <c r="O1243"/>
      <c r="P1243" s="136"/>
      <c r="Q1243" s="157"/>
      <c r="R1243" s="157"/>
      <c r="S1243" s="193"/>
    </row>
    <row r="1244" spans="15:19" ht="15" customHeight="1">
      <c r="O1244"/>
      <c r="P1244" s="136"/>
      <c r="Q1244" s="157"/>
      <c r="R1244" s="157"/>
      <c r="S1244" s="193"/>
    </row>
    <row r="1245" spans="15:19" ht="15" customHeight="1">
      <c r="O1245"/>
      <c r="P1245" s="136"/>
      <c r="Q1245" s="157"/>
      <c r="R1245" s="157"/>
      <c r="S1245" s="193"/>
    </row>
    <row r="1246" spans="15:19" ht="15" customHeight="1">
      <c r="O1246"/>
      <c r="P1246" s="136"/>
      <c r="Q1246" s="157"/>
      <c r="R1246" s="157"/>
      <c r="S1246" s="193"/>
    </row>
    <row r="1247" spans="15:19" ht="15" customHeight="1">
      <c r="O1247"/>
      <c r="P1247" s="136"/>
      <c r="Q1247" s="157"/>
      <c r="R1247" s="157"/>
      <c r="S1247" s="193"/>
    </row>
    <row r="1248" spans="15:19" ht="15" customHeight="1">
      <c r="O1248"/>
      <c r="P1248" s="136"/>
      <c r="Q1248" s="157"/>
      <c r="R1248" s="157"/>
      <c r="S1248" s="193"/>
    </row>
    <row r="1249" spans="15:19" ht="15" customHeight="1">
      <c r="O1249"/>
      <c r="P1249" s="136"/>
      <c r="Q1249" s="157"/>
      <c r="R1249" s="157"/>
      <c r="S1249" s="193"/>
    </row>
    <row r="1250" spans="15:19" ht="15" customHeight="1">
      <c r="O1250"/>
      <c r="P1250" s="136"/>
      <c r="Q1250" s="157"/>
      <c r="R1250" s="157"/>
      <c r="S1250" s="193"/>
    </row>
    <row r="1251" spans="15:19" ht="15" customHeight="1">
      <c r="O1251"/>
      <c r="P1251" s="136"/>
      <c r="Q1251" s="157"/>
      <c r="R1251" s="157"/>
      <c r="S1251" s="193"/>
    </row>
    <row r="1252" spans="15:19" ht="15" customHeight="1">
      <c r="O1252"/>
      <c r="P1252" s="136"/>
      <c r="Q1252" s="157"/>
      <c r="R1252" s="157"/>
      <c r="S1252" s="193"/>
    </row>
    <row r="1253" spans="15:19" ht="15" customHeight="1">
      <c r="O1253"/>
      <c r="P1253" s="136"/>
      <c r="Q1253" s="157"/>
      <c r="R1253" s="157"/>
      <c r="S1253" s="193"/>
    </row>
    <row r="1254" spans="15:19" ht="15" customHeight="1">
      <c r="O1254"/>
      <c r="P1254" s="136"/>
      <c r="Q1254" s="157"/>
      <c r="R1254" s="157"/>
      <c r="S1254" s="193"/>
    </row>
    <row r="1255" spans="15:19" ht="15" customHeight="1">
      <c r="O1255"/>
      <c r="P1255" s="136"/>
      <c r="Q1255" s="157"/>
      <c r="R1255" s="157"/>
      <c r="S1255" s="193"/>
    </row>
    <row r="1256" spans="15:19" ht="15" customHeight="1">
      <c r="O1256"/>
      <c r="P1256" s="136"/>
      <c r="Q1256" s="157"/>
      <c r="R1256" s="157"/>
      <c r="S1256" s="193"/>
    </row>
    <row r="1257" spans="15:19" ht="15" customHeight="1">
      <c r="O1257"/>
      <c r="P1257" s="136"/>
      <c r="Q1257" s="157"/>
      <c r="R1257" s="157"/>
      <c r="S1257" s="193"/>
    </row>
    <row r="1258" spans="15:19" ht="15" customHeight="1">
      <c r="O1258"/>
      <c r="P1258" s="136"/>
      <c r="Q1258" s="157"/>
      <c r="R1258" s="157"/>
      <c r="S1258" s="193"/>
    </row>
    <row r="1259" spans="15:19" ht="15" customHeight="1">
      <c r="O1259"/>
      <c r="P1259" s="136"/>
      <c r="Q1259" s="157"/>
      <c r="R1259" s="157"/>
      <c r="S1259" s="193"/>
    </row>
    <row r="1260" spans="15:19" ht="15" customHeight="1">
      <c r="O1260"/>
      <c r="P1260" s="136"/>
      <c r="Q1260" s="157"/>
      <c r="R1260" s="157"/>
      <c r="S1260" s="193"/>
    </row>
    <row r="1261" spans="15:19" ht="15" customHeight="1">
      <c r="O1261"/>
      <c r="P1261" s="136"/>
      <c r="Q1261" s="157"/>
      <c r="R1261" s="157"/>
      <c r="S1261" s="193"/>
    </row>
    <row r="1262" spans="15:19" ht="15" customHeight="1">
      <c r="O1262"/>
      <c r="P1262" s="136"/>
      <c r="Q1262" s="157"/>
      <c r="R1262" s="157"/>
      <c r="S1262" s="193"/>
    </row>
    <row r="1263" spans="15:19" ht="15" customHeight="1">
      <c r="O1263"/>
      <c r="P1263" s="136"/>
      <c r="Q1263" s="157"/>
      <c r="R1263" s="157"/>
      <c r="S1263" s="193"/>
    </row>
    <row r="1264" spans="15:19" ht="15" customHeight="1">
      <c r="O1264"/>
      <c r="P1264" s="136"/>
      <c r="Q1264" s="157"/>
      <c r="R1264" s="157"/>
      <c r="S1264" s="193"/>
    </row>
    <row r="1265" spans="15:19" ht="15" customHeight="1">
      <c r="O1265"/>
      <c r="P1265" s="136"/>
      <c r="Q1265" s="157"/>
      <c r="R1265" s="157"/>
      <c r="S1265" s="193"/>
    </row>
    <row r="1266" spans="15:19" ht="15" customHeight="1">
      <c r="O1266"/>
      <c r="P1266" s="136"/>
      <c r="Q1266" s="157"/>
      <c r="R1266" s="157"/>
      <c r="S1266" s="193"/>
    </row>
    <row r="1267" spans="15:19" ht="15" customHeight="1">
      <c r="O1267"/>
      <c r="P1267" s="136"/>
      <c r="Q1267" s="157"/>
      <c r="R1267" s="157"/>
      <c r="S1267" s="193"/>
    </row>
    <row r="1268" spans="15:19" ht="15" customHeight="1">
      <c r="O1268"/>
      <c r="P1268" s="136"/>
      <c r="Q1268" s="157"/>
      <c r="R1268" s="157"/>
      <c r="S1268" s="193"/>
    </row>
    <row r="1269" spans="15:19" ht="15" customHeight="1">
      <c r="O1269"/>
      <c r="P1269" s="136"/>
      <c r="Q1269" s="157"/>
      <c r="R1269" s="157"/>
      <c r="S1269" s="193"/>
    </row>
    <row r="1270" spans="15:19" ht="15" customHeight="1">
      <c r="O1270"/>
      <c r="P1270" s="136"/>
      <c r="Q1270" s="157"/>
      <c r="R1270" s="157"/>
      <c r="S1270" s="193"/>
    </row>
    <row r="1271" spans="15:19" ht="15" customHeight="1">
      <c r="O1271"/>
      <c r="P1271" s="136"/>
      <c r="Q1271" s="157"/>
      <c r="R1271" s="157"/>
      <c r="S1271" s="193"/>
    </row>
    <row r="1272" spans="15:19" ht="15" customHeight="1">
      <c r="O1272"/>
      <c r="P1272" s="136"/>
      <c r="Q1272" s="157"/>
      <c r="R1272" s="157"/>
      <c r="S1272" s="193"/>
    </row>
    <row r="1273" spans="15:19" ht="15" customHeight="1">
      <c r="O1273"/>
      <c r="P1273" s="136"/>
      <c r="Q1273" s="157"/>
      <c r="R1273" s="157"/>
      <c r="S1273" s="193"/>
    </row>
    <row r="1274" spans="15:19" ht="15" customHeight="1">
      <c r="O1274"/>
      <c r="P1274" s="136"/>
      <c r="Q1274" s="157"/>
      <c r="R1274" s="157"/>
      <c r="S1274" s="193"/>
    </row>
    <row r="1275" spans="15:19" ht="15" customHeight="1">
      <c r="O1275"/>
      <c r="P1275" s="136"/>
      <c r="Q1275" s="157"/>
      <c r="R1275" s="157"/>
      <c r="S1275" s="193"/>
    </row>
    <row r="1276" spans="15:19" ht="15" customHeight="1">
      <c r="O1276"/>
      <c r="P1276" s="136"/>
      <c r="Q1276" s="157"/>
      <c r="R1276" s="157"/>
      <c r="S1276" s="193"/>
    </row>
    <row r="1277" spans="15:19" ht="15" customHeight="1">
      <c r="O1277"/>
      <c r="P1277" s="136"/>
      <c r="Q1277" s="157"/>
      <c r="R1277" s="157"/>
      <c r="S1277" s="193"/>
    </row>
    <row r="1278" spans="15:19" ht="15" customHeight="1">
      <c r="O1278"/>
      <c r="P1278" s="136"/>
      <c r="Q1278" s="157"/>
      <c r="R1278" s="157"/>
      <c r="S1278" s="193"/>
    </row>
    <row r="1279" spans="15:19" ht="15" customHeight="1">
      <c r="O1279"/>
      <c r="P1279" s="136"/>
      <c r="Q1279" s="157"/>
      <c r="R1279" s="157"/>
      <c r="S1279" s="193"/>
    </row>
    <row r="1280" spans="15:19" ht="15" customHeight="1">
      <c r="O1280"/>
      <c r="P1280" s="136"/>
      <c r="Q1280" s="157"/>
      <c r="R1280" s="157"/>
      <c r="S1280" s="193"/>
    </row>
    <row r="1281" spans="15:19" ht="15" customHeight="1">
      <c r="O1281"/>
      <c r="P1281" s="136"/>
      <c r="Q1281" s="157"/>
      <c r="R1281" s="157"/>
      <c r="S1281" s="193"/>
    </row>
    <row r="1282" spans="15:19" ht="15" customHeight="1">
      <c r="O1282"/>
      <c r="P1282" s="136"/>
      <c r="Q1282" s="157"/>
      <c r="R1282" s="157"/>
      <c r="S1282" s="193"/>
    </row>
    <row r="1283" spans="15:19" ht="15" customHeight="1">
      <c r="O1283"/>
      <c r="P1283" s="136"/>
      <c r="Q1283" s="157"/>
      <c r="R1283" s="157"/>
      <c r="S1283" s="193"/>
    </row>
    <row r="1284" spans="15:19" ht="15" customHeight="1">
      <c r="O1284"/>
      <c r="P1284" s="136"/>
      <c r="Q1284" s="157"/>
      <c r="R1284" s="157"/>
      <c r="S1284" s="193"/>
    </row>
    <row r="1285" spans="15:19" ht="15" customHeight="1">
      <c r="O1285"/>
      <c r="P1285" s="136"/>
      <c r="Q1285" s="157"/>
      <c r="R1285" s="157"/>
      <c r="S1285" s="193"/>
    </row>
    <row r="1286" spans="15:19" ht="15" customHeight="1">
      <c r="O1286"/>
      <c r="P1286" s="136"/>
      <c r="Q1286" s="157"/>
      <c r="R1286" s="157"/>
      <c r="S1286" s="193"/>
    </row>
    <row r="1287" spans="15:19" ht="15" customHeight="1">
      <c r="O1287"/>
      <c r="P1287" s="136"/>
      <c r="Q1287" s="157"/>
      <c r="R1287" s="157"/>
      <c r="S1287" s="193"/>
    </row>
    <row r="1288" spans="15:19" ht="15" customHeight="1">
      <c r="O1288"/>
      <c r="P1288" s="136"/>
      <c r="Q1288" s="157"/>
      <c r="R1288" s="157"/>
      <c r="S1288" s="193"/>
    </row>
    <row r="1289" spans="15:19" ht="15" customHeight="1">
      <c r="O1289"/>
      <c r="P1289" s="136"/>
      <c r="Q1289" s="157"/>
      <c r="R1289" s="157"/>
      <c r="S1289" s="193"/>
    </row>
    <row r="1290" spans="15:19" ht="15" customHeight="1">
      <c r="O1290"/>
      <c r="P1290" s="136"/>
      <c r="Q1290" s="157"/>
      <c r="R1290" s="157"/>
      <c r="S1290" s="193"/>
    </row>
    <row r="1291" spans="15:19" ht="15" customHeight="1">
      <c r="O1291"/>
      <c r="P1291" s="136"/>
      <c r="Q1291" s="157"/>
      <c r="R1291" s="157"/>
      <c r="S1291" s="193"/>
    </row>
    <row r="1292" spans="15:19" ht="15" customHeight="1">
      <c r="O1292"/>
      <c r="P1292" s="136"/>
      <c r="Q1292" s="157"/>
      <c r="R1292" s="157"/>
      <c r="S1292" s="193"/>
    </row>
    <row r="1293" spans="15:19" ht="15" customHeight="1">
      <c r="O1293"/>
      <c r="P1293" s="136"/>
      <c r="Q1293" s="157"/>
      <c r="R1293" s="157"/>
      <c r="S1293" s="193"/>
    </row>
    <row r="1294" spans="15:19" ht="15" customHeight="1">
      <c r="O1294"/>
      <c r="P1294" s="136"/>
      <c r="Q1294" s="157"/>
      <c r="R1294" s="157"/>
      <c r="S1294" s="193"/>
    </row>
    <row r="1295" spans="15:19" ht="15" customHeight="1">
      <c r="O1295"/>
      <c r="P1295" s="136"/>
      <c r="Q1295" s="157"/>
      <c r="R1295" s="157"/>
      <c r="S1295" s="193"/>
    </row>
    <row r="1296" spans="15:19" ht="15" customHeight="1">
      <c r="O1296"/>
      <c r="P1296" s="136"/>
      <c r="Q1296" s="157"/>
      <c r="R1296" s="157"/>
      <c r="S1296" s="193"/>
    </row>
    <row r="1297" spans="15:19" ht="15" customHeight="1">
      <c r="O1297"/>
      <c r="P1297" s="136"/>
      <c r="Q1297" s="157"/>
      <c r="R1297" s="157"/>
      <c r="S1297" s="193"/>
    </row>
    <row r="1298" spans="15:19" ht="15" customHeight="1">
      <c r="O1298"/>
      <c r="P1298" s="136"/>
      <c r="Q1298" s="157"/>
      <c r="R1298" s="157"/>
      <c r="S1298" s="193"/>
    </row>
    <row r="1299" spans="15:19" ht="15" customHeight="1">
      <c r="O1299"/>
      <c r="P1299" s="136"/>
      <c r="Q1299" s="157"/>
      <c r="R1299" s="157"/>
      <c r="S1299" s="193"/>
    </row>
    <row r="1300" spans="15:19" ht="15" customHeight="1">
      <c r="O1300"/>
      <c r="P1300" s="136"/>
      <c r="Q1300" s="157"/>
      <c r="R1300" s="157"/>
      <c r="S1300" s="193"/>
    </row>
    <row r="1301" spans="15:19" ht="15" customHeight="1">
      <c r="O1301"/>
      <c r="P1301" s="136"/>
      <c r="Q1301" s="157"/>
      <c r="R1301" s="157"/>
      <c r="S1301" s="193"/>
    </row>
    <row r="1302" spans="15:19" ht="15" customHeight="1">
      <c r="O1302"/>
      <c r="P1302" s="136"/>
      <c r="Q1302" s="157"/>
      <c r="R1302" s="157"/>
      <c r="S1302" s="193"/>
    </row>
    <row r="1303" spans="15:19" ht="15" customHeight="1">
      <c r="O1303"/>
      <c r="P1303" s="136"/>
      <c r="Q1303" s="157"/>
      <c r="R1303" s="157"/>
      <c r="S1303" s="193"/>
    </row>
    <row r="1304" spans="15:19" ht="15" customHeight="1">
      <c r="O1304"/>
      <c r="P1304" s="136"/>
      <c r="Q1304" s="157"/>
      <c r="R1304" s="157"/>
      <c r="S1304" s="193"/>
    </row>
    <row r="1305" spans="15:19" ht="15" customHeight="1">
      <c r="O1305"/>
      <c r="P1305" s="136"/>
      <c r="Q1305" s="157"/>
      <c r="R1305" s="157"/>
      <c r="S1305" s="193"/>
    </row>
    <row r="1306" spans="15:19" ht="15" customHeight="1">
      <c r="O1306"/>
      <c r="P1306" s="136"/>
      <c r="Q1306" s="157"/>
      <c r="R1306" s="157"/>
      <c r="S1306" s="193"/>
    </row>
    <row r="1307" spans="15:19" ht="15" customHeight="1">
      <c r="O1307"/>
      <c r="P1307" s="136"/>
      <c r="Q1307" s="157"/>
      <c r="R1307" s="157"/>
      <c r="S1307" s="193"/>
    </row>
    <row r="1308" spans="15:19" ht="15" customHeight="1">
      <c r="O1308"/>
      <c r="P1308" s="136"/>
      <c r="Q1308" s="157"/>
      <c r="R1308" s="157"/>
      <c r="S1308" s="193"/>
    </row>
    <row r="1309" spans="15:19" ht="15" customHeight="1">
      <c r="O1309"/>
      <c r="P1309" s="136"/>
      <c r="Q1309" s="157"/>
      <c r="R1309" s="157"/>
      <c r="S1309" s="193"/>
    </row>
    <row r="1310" spans="15:19" ht="15" customHeight="1">
      <c r="O1310"/>
      <c r="P1310" s="136"/>
      <c r="Q1310" s="157"/>
      <c r="R1310" s="157"/>
      <c r="S1310" s="193"/>
    </row>
    <row r="1311" spans="15:19" ht="15" customHeight="1">
      <c r="O1311"/>
      <c r="P1311" s="136"/>
      <c r="Q1311" s="157"/>
      <c r="R1311" s="157"/>
      <c r="S1311" s="193"/>
    </row>
    <row r="1312" spans="15:19" ht="15" customHeight="1">
      <c r="O1312"/>
      <c r="P1312" s="136"/>
      <c r="Q1312" s="157"/>
      <c r="R1312" s="157"/>
      <c r="S1312" s="193"/>
    </row>
    <row r="1313" spans="15:19" ht="15" customHeight="1">
      <c r="O1313"/>
      <c r="P1313" s="136"/>
      <c r="Q1313" s="157"/>
      <c r="R1313" s="157"/>
      <c r="S1313" s="193"/>
    </row>
    <row r="1314" spans="15:19" ht="15" customHeight="1">
      <c r="O1314"/>
      <c r="P1314" s="136"/>
      <c r="Q1314" s="157"/>
      <c r="R1314" s="157"/>
      <c r="S1314" s="193"/>
    </row>
    <row r="1315" spans="15:19" ht="15" customHeight="1">
      <c r="O1315"/>
      <c r="P1315" s="136"/>
      <c r="Q1315" s="157"/>
      <c r="R1315" s="157"/>
      <c r="S1315" s="193"/>
    </row>
    <row r="1316" spans="15:19" ht="15" customHeight="1">
      <c r="O1316"/>
      <c r="P1316" s="136"/>
      <c r="Q1316" s="157"/>
      <c r="R1316" s="157"/>
      <c r="S1316" s="193"/>
    </row>
    <row r="1317" spans="15:19" ht="15" customHeight="1">
      <c r="O1317"/>
      <c r="P1317" s="136"/>
      <c r="Q1317" s="157"/>
      <c r="R1317" s="157"/>
      <c r="S1317" s="193"/>
    </row>
    <row r="1318" spans="15:19" ht="15" customHeight="1">
      <c r="O1318"/>
      <c r="P1318" s="136"/>
      <c r="Q1318" s="157"/>
      <c r="R1318" s="157"/>
      <c r="S1318" s="193"/>
    </row>
    <row r="1319" spans="15:19" ht="15" customHeight="1">
      <c r="O1319"/>
      <c r="P1319" s="136"/>
      <c r="Q1319" s="157"/>
      <c r="R1319" s="157"/>
      <c r="S1319" s="193"/>
    </row>
    <row r="1320" spans="15:19" ht="15" customHeight="1">
      <c r="O1320"/>
      <c r="P1320" s="136"/>
      <c r="Q1320" s="157"/>
      <c r="R1320" s="157"/>
      <c r="S1320" s="193"/>
    </row>
    <row r="1321" spans="15:19" ht="15" customHeight="1">
      <c r="O1321"/>
      <c r="P1321" s="136"/>
      <c r="Q1321" s="157"/>
      <c r="R1321" s="157"/>
      <c r="S1321" s="193"/>
    </row>
    <row r="1322" spans="15:19" ht="15" customHeight="1">
      <c r="O1322"/>
      <c r="P1322" s="136"/>
      <c r="Q1322" s="157"/>
      <c r="R1322" s="157"/>
      <c r="S1322" s="193"/>
    </row>
    <row r="1323" spans="15:19" ht="15" customHeight="1">
      <c r="O1323"/>
      <c r="P1323" s="136"/>
      <c r="Q1323" s="157"/>
      <c r="R1323" s="157"/>
      <c r="S1323" s="193"/>
    </row>
    <row r="1324" spans="15:19" ht="15" customHeight="1">
      <c r="O1324"/>
      <c r="P1324" s="136"/>
      <c r="Q1324" s="157"/>
      <c r="R1324" s="157"/>
      <c r="S1324" s="193"/>
    </row>
    <row r="1325" spans="15:19" ht="15" customHeight="1">
      <c r="O1325"/>
      <c r="P1325" s="136"/>
      <c r="Q1325" s="157"/>
      <c r="R1325" s="157"/>
      <c r="S1325" s="205"/>
    </row>
    <row r="1326" spans="15:19" ht="15" customHeight="1">
      <c r="O1326"/>
      <c r="P1326" s="136"/>
      <c r="Q1326" s="157"/>
      <c r="R1326" s="157"/>
      <c r="S1326" s="157"/>
    </row>
    <row r="1327" spans="15:19" ht="15" customHeight="1">
      <c r="O1327"/>
      <c r="P1327" s="136"/>
      <c r="Q1327" s="157"/>
      <c r="R1327" s="157"/>
      <c r="S1327" s="157"/>
    </row>
    <row r="1328" spans="15:19" ht="15" customHeight="1">
      <c r="O1328"/>
      <c r="P1328" s="136"/>
      <c r="Q1328" s="157"/>
      <c r="R1328" s="157"/>
      <c r="S1328" s="157"/>
    </row>
    <row r="1329" spans="15:19" ht="15" customHeight="1">
      <c r="O1329"/>
      <c r="P1329" s="136"/>
      <c r="Q1329" s="156"/>
      <c r="R1329" s="156"/>
      <c r="S1329" s="156"/>
    </row>
    <row r="1330" spans="15:16" ht="15" customHeight="1">
      <c r="O1330"/>
      <c r="P1330" s="136"/>
    </row>
    <row r="1331" spans="15:16" ht="15" customHeight="1">
      <c r="O1331"/>
      <c r="P1331" s="136"/>
    </row>
    <row r="1332" spans="15:16" ht="15" customHeight="1">
      <c r="O1332"/>
      <c r="P1332" s="136"/>
    </row>
    <row r="1333" spans="15:16" ht="15" customHeight="1">
      <c r="O1333"/>
      <c r="P1333" s="136"/>
    </row>
    <row r="1334" spans="15:16" ht="15" customHeight="1">
      <c r="O1334"/>
      <c r="P1334" s="136"/>
    </row>
    <row r="1335" spans="15:16" ht="15" customHeight="1">
      <c r="O1335"/>
      <c r="P1335" s="136"/>
    </row>
    <row r="1336" spans="15:16" ht="15" customHeight="1">
      <c r="O1336"/>
      <c r="P1336" s="136"/>
    </row>
    <row r="1337" spans="15:16" ht="15" customHeight="1">
      <c r="O1337"/>
      <c r="P1337" s="136"/>
    </row>
    <row r="1338" spans="15:16" ht="15" customHeight="1">
      <c r="O1338"/>
      <c r="P1338" s="136"/>
    </row>
    <row r="1339" spans="15:16" ht="15" customHeight="1">
      <c r="O1339"/>
      <c r="P1339" s="136"/>
    </row>
    <row r="1340" spans="15:16" ht="15" customHeight="1">
      <c r="O1340"/>
      <c r="P1340" s="136"/>
    </row>
    <row r="1341" spans="15:16" ht="15" customHeight="1">
      <c r="O1341"/>
      <c r="P1341" s="136"/>
    </row>
    <row r="1342" spans="15:16" ht="15" customHeight="1">
      <c r="O1342"/>
      <c r="P1342" s="136"/>
    </row>
    <row r="1343" spans="15:16" ht="15" customHeight="1">
      <c r="O1343"/>
      <c r="P1343" s="136"/>
    </row>
    <row r="1344" spans="15:16" ht="15" customHeight="1">
      <c r="O1344"/>
      <c r="P1344" s="136"/>
    </row>
    <row r="1345" spans="15:16" ht="15" customHeight="1">
      <c r="O1345"/>
      <c r="P1345" s="136"/>
    </row>
    <row r="1346" spans="15:16" ht="15" customHeight="1">
      <c r="O1346"/>
      <c r="P1346" s="136"/>
    </row>
    <row r="1347" spans="15:16" ht="15" customHeight="1">
      <c r="O1347"/>
      <c r="P1347" s="136"/>
    </row>
    <row r="1348" spans="15:16" ht="15" customHeight="1">
      <c r="O1348"/>
      <c r="P1348" s="136"/>
    </row>
    <row r="1349" spans="15:16" ht="15" customHeight="1">
      <c r="O1349"/>
      <c r="P1349" s="136"/>
    </row>
    <row r="1350" spans="15:16" ht="15" customHeight="1">
      <c r="O1350"/>
      <c r="P1350" s="136"/>
    </row>
    <row r="1351" spans="15:16" ht="15" customHeight="1">
      <c r="O1351"/>
      <c r="P1351" s="136"/>
    </row>
    <row r="1352" spans="15:16" ht="15" customHeight="1">
      <c r="O1352"/>
      <c r="P1352" s="136"/>
    </row>
    <row r="1353" spans="15:16" ht="15" customHeight="1">
      <c r="O1353"/>
      <c r="P1353" s="136"/>
    </row>
    <row r="1354" spans="15:16" ht="15" customHeight="1">
      <c r="O1354"/>
      <c r="P1354" s="136"/>
    </row>
    <row r="1355" spans="15:16" ht="15" customHeight="1">
      <c r="O1355"/>
      <c r="P1355" s="136"/>
    </row>
    <row r="1356" spans="15:16" ht="15" customHeight="1">
      <c r="O1356"/>
      <c r="P1356" s="136"/>
    </row>
    <row r="1357" spans="15:16" ht="15" customHeight="1">
      <c r="O1357"/>
      <c r="P1357" s="136"/>
    </row>
    <row r="1358" spans="15:16" ht="15" customHeight="1">
      <c r="O1358"/>
      <c r="P1358" s="136"/>
    </row>
    <row r="1359" spans="15:16" ht="15" customHeight="1">
      <c r="O1359"/>
      <c r="P1359" s="136"/>
    </row>
    <row r="1360" spans="15:16" ht="15" customHeight="1">
      <c r="O1360"/>
      <c r="P1360" s="136"/>
    </row>
    <row r="1361" spans="15:16" ht="15" customHeight="1">
      <c r="O1361"/>
      <c r="P1361" s="136"/>
    </row>
    <row r="1362" spans="15:16" ht="15" customHeight="1">
      <c r="O1362"/>
      <c r="P1362" s="136"/>
    </row>
    <row r="1363" spans="15:16" ht="15" customHeight="1">
      <c r="O1363"/>
      <c r="P1363" s="136"/>
    </row>
    <row r="1364" spans="15:16" ht="15" customHeight="1">
      <c r="O1364"/>
      <c r="P1364" s="136"/>
    </row>
    <row r="1365" spans="15:16" ht="15" customHeight="1">
      <c r="O1365"/>
      <c r="P1365" s="136"/>
    </row>
    <row r="1366" spans="15:16" ht="15" customHeight="1">
      <c r="O1366"/>
      <c r="P1366" s="136"/>
    </row>
    <row r="1367" spans="15:16" ht="15" customHeight="1">
      <c r="O1367"/>
      <c r="P1367" s="136"/>
    </row>
    <row r="1368" spans="15:16" ht="15" customHeight="1">
      <c r="O1368"/>
      <c r="P1368" s="136"/>
    </row>
    <row r="1369" spans="15:16" ht="15" customHeight="1">
      <c r="O1369"/>
      <c r="P1369" s="136"/>
    </row>
    <row r="1370" spans="15:16" ht="15" customHeight="1">
      <c r="O1370"/>
      <c r="P1370" s="136"/>
    </row>
    <row r="1371" spans="15:16" ht="15" customHeight="1">
      <c r="O1371"/>
      <c r="P1371" s="136"/>
    </row>
    <row r="1372" spans="15:16" ht="15" customHeight="1">
      <c r="O1372"/>
      <c r="P1372" s="136"/>
    </row>
    <row r="1373" spans="15:16" ht="15" customHeight="1">
      <c r="O1373"/>
      <c r="P1373" s="136"/>
    </row>
    <row r="1374" spans="15:16" ht="15" customHeight="1">
      <c r="O1374"/>
      <c r="P1374" s="136"/>
    </row>
    <row r="1375" spans="15:16" ht="15" customHeight="1">
      <c r="O1375"/>
      <c r="P1375" s="136"/>
    </row>
    <row r="1376" spans="15:16" ht="15" customHeight="1">
      <c r="O1376"/>
      <c r="P1376" s="136"/>
    </row>
    <row r="1377" spans="15:16" ht="15" customHeight="1">
      <c r="O1377"/>
      <c r="P1377" s="136"/>
    </row>
    <row r="1378" spans="15:16" ht="15" customHeight="1">
      <c r="O1378"/>
      <c r="P1378" s="136"/>
    </row>
    <row r="1379" spans="15:16" ht="15" customHeight="1">
      <c r="O1379"/>
      <c r="P1379" s="136"/>
    </row>
    <row r="1380" spans="15:16" ht="15" customHeight="1">
      <c r="O1380"/>
      <c r="P1380" s="136"/>
    </row>
    <row r="1381" spans="15:16" ht="15" customHeight="1">
      <c r="O1381"/>
      <c r="P1381" s="136"/>
    </row>
    <row r="1382" spans="15:16" ht="15" customHeight="1">
      <c r="O1382"/>
      <c r="P1382" s="136"/>
    </row>
    <row r="1383" spans="15:16" ht="15" customHeight="1">
      <c r="O1383"/>
      <c r="P1383" s="136"/>
    </row>
    <row r="1384" spans="15:16" ht="15" customHeight="1">
      <c r="O1384"/>
      <c r="P1384" s="136"/>
    </row>
    <row r="1385" spans="15:16" ht="15" customHeight="1">
      <c r="O1385"/>
      <c r="P1385" s="136"/>
    </row>
    <row r="1386" spans="15:16" ht="15" customHeight="1">
      <c r="O1386"/>
      <c r="P1386" s="136"/>
    </row>
    <row r="1387" spans="15:16" ht="15" customHeight="1">
      <c r="O1387"/>
      <c r="P1387" s="136"/>
    </row>
    <row r="1388" spans="15:16" ht="15" customHeight="1">
      <c r="O1388"/>
      <c r="P1388" s="136"/>
    </row>
    <row r="1389" spans="15:16" ht="15" customHeight="1">
      <c r="O1389"/>
      <c r="P1389" s="136"/>
    </row>
    <row r="1390" spans="15:16" ht="15" customHeight="1">
      <c r="O1390"/>
      <c r="P1390" s="136"/>
    </row>
    <row r="1391" spans="15:16" ht="15" customHeight="1">
      <c r="O1391"/>
      <c r="P1391" s="136"/>
    </row>
    <row r="1392" spans="15:16" ht="15" customHeight="1">
      <c r="O1392"/>
      <c r="P1392" s="136"/>
    </row>
    <row r="1393" spans="15:16" ht="15" customHeight="1">
      <c r="O1393"/>
      <c r="P1393" s="136"/>
    </row>
    <row r="1394" spans="15:16" ht="15" customHeight="1">
      <c r="O1394"/>
      <c r="P1394" s="136"/>
    </row>
    <row r="1395" spans="15:16" ht="15" customHeight="1">
      <c r="O1395"/>
      <c r="P1395" s="136"/>
    </row>
    <row r="1396" spans="15:16" ht="15" customHeight="1">
      <c r="O1396"/>
      <c r="P1396" s="136"/>
    </row>
    <row r="1397" spans="15:16" ht="15" customHeight="1">
      <c r="O1397"/>
      <c r="P1397" s="136"/>
    </row>
    <row r="1398" spans="15:16" ht="15" customHeight="1">
      <c r="O1398"/>
      <c r="P1398" s="136"/>
    </row>
    <row r="1399" spans="15:16" ht="15" customHeight="1">
      <c r="O1399"/>
      <c r="P1399" s="136"/>
    </row>
    <row r="1400" spans="15:16" ht="15" customHeight="1">
      <c r="O1400"/>
      <c r="P1400" s="136"/>
    </row>
    <row r="1401" spans="15:16" ht="15" customHeight="1">
      <c r="O1401"/>
      <c r="P1401" s="136"/>
    </row>
    <row r="1402" spans="15:16" ht="15" customHeight="1">
      <c r="O1402"/>
      <c r="P1402" s="136"/>
    </row>
    <row r="1403" spans="15:16" ht="15" customHeight="1">
      <c r="O1403"/>
      <c r="P1403" s="136"/>
    </row>
    <row r="1404" spans="15:16" ht="15" customHeight="1">
      <c r="O1404"/>
      <c r="P1404" s="136"/>
    </row>
    <row r="1405" spans="15:16" ht="15" customHeight="1">
      <c r="O1405"/>
      <c r="P1405" s="136"/>
    </row>
    <row r="1406" spans="15:16" ht="15" customHeight="1">
      <c r="O1406"/>
      <c r="P1406" s="136"/>
    </row>
    <row r="1407" spans="15:16" ht="15" customHeight="1">
      <c r="O1407"/>
      <c r="P1407" s="136"/>
    </row>
    <row r="1408" spans="15:16" ht="15" customHeight="1">
      <c r="O1408"/>
      <c r="P1408" s="136"/>
    </row>
    <row r="1409" spans="15:16" ht="15" customHeight="1">
      <c r="O1409"/>
      <c r="P1409" s="136"/>
    </row>
    <row r="1410" spans="15:16" ht="15" customHeight="1">
      <c r="O1410"/>
      <c r="P1410" s="136"/>
    </row>
    <row r="1411" spans="15:16" ht="15" customHeight="1">
      <c r="O1411"/>
      <c r="P1411" s="136"/>
    </row>
    <row r="1412" spans="15:16" ht="15" customHeight="1">
      <c r="O1412"/>
      <c r="P1412" s="136"/>
    </row>
    <row r="1413" spans="15:16" ht="15" customHeight="1">
      <c r="O1413"/>
      <c r="P1413" s="136"/>
    </row>
    <row r="1414" spans="15:16" ht="15" customHeight="1">
      <c r="O1414"/>
      <c r="P1414" s="136"/>
    </row>
    <row r="1415" spans="15:16" ht="15" customHeight="1">
      <c r="O1415"/>
      <c r="P1415" s="136"/>
    </row>
    <row r="1416" spans="15:16" ht="15" customHeight="1">
      <c r="O1416"/>
      <c r="P1416" s="136"/>
    </row>
    <row r="1417" spans="15:16" ht="15" customHeight="1">
      <c r="O1417"/>
      <c r="P1417" s="136"/>
    </row>
    <row r="1418" spans="15:16" ht="15" customHeight="1">
      <c r="O1418"/>
      <c r="P1418" s="136"/>
    </row>
    <row r="1419" spans="15:16" ht="13.5">
      <c r="O1419"/>
      <c r="P1419" s="136"/>
    </row>
    <row r="1420" spans="15:16" ht="13.5">
      <c r="O1420"/>
      <c r="P1420" s="136"/>
    </row>
    <row r="1421" spans="15:16" ht="13.5">
      <c r="O1421"/>
      <c r="P1421" s="136"/>
    </row>
    <row r="1422" spans="15:16" ht="13.5">
      <c r="O1422"/>
      <c r="P1422" s="136"/>
    </row>
    <row r="1423" spans="15:16" ht="13.5">
      <c r="O1423"/>
      <c r="P1423" s="136"/>
    </row>
    <row r="1424" spans="15:16" ht="13.5">
      <c r="O1424"/>
      <c r="P1424" s="136"/>
    </row>
    <row r="1425" spans="15:16" ht="13.5">
      <c r="O1425"/>
      <c r="P1425" s="136"/>
    </row>
    <row r="1426" spans="15:16" ht="13.5">
      <c r="O1426"/>
      <c r="P1426" s="136"/>
    </row>
    <row r="1427" spans="15:16" ht="13.5">
      <c r="O1427"/>
      <c r="P1427" s="136"/>
    </row>
    <row r="1428" spans="15:16" ht="13.5">
      <c r="O1428"/>
      <c r="P1428" s="136"/>
    </row>
    <row r="1429" spans="15:16" ht="13.5">
      <c r="O1429"/>
      <c r="P1429" s="136"/>
    </row>
    <row r="1430" spans="15:16" ht="13.5">
      <c r="O1430"/>
      <c r="P1430" s="136"/>
    </row>
    <row r="1431" spans="15:16" ht="13.5">
      <c r="O1431"/>
      <c r="P1431" s="136"/>
    </row>
    <row r="1432" spans="15:16" ht="13.5">
      <c r="O1432"/>
      <c r="P1432" s="136"/>
    </row>
    <row r="1433" spans="15:16" ht="13.5">
      <c r="O1433"/>
      <c r="P1433" s="136"/>
    </row>
    <row r="1434" spans="15:16" ht="13.5">
      <c r="O1434"/>
      <c r="P1434" s="136"/>
    </row>
    <row r="1435" spans="15:16" ht="13.5">
      <c r="O1435"/>
      <c r="P1435" s="136"/>
    </row>
    <row r="1436" spans="15:16" ht="13.5">
      <c r="O1436"/>
      <c r="P1436" s="136"/>
    </row>
    <row r="1437" spans="15:16" ht="13.5">
      <c r="O1437"/>
      <c r="P1437" s="136"/>
    </row>
    <row r="1438" spans="15:16" ht="13.5">
      <c r="O1438"/>
      <c r="P1438" s="136"/>
    </row>
    <row r="1439" spans="15:16" ht="13.5">
      <c r="O1439"/>
      <c r="P1439" s="136"/>
    </row>
    <row r="1440" spans="15:16" ht="13.5">
      <c r="O1440"/>
      <c r="P1440" s="136"/>
    </row>
    <row r="1441" spans="15:16" ht="13.5">
      <c r="O1441"/>
      <c r="P1441" s="136"/>
    </row>
    <row r="1442" spans="15:16" ht="13.5">
      <c r="O1442"/>
      <c r="P1442" s="136"/>
    </row>
    <row r="1443" spans="15:16" ht="13.5">
      <c r="O1443"/>
      <c r="P1443" s="136"/>
    </row>
    <row r="1444" spans="15:16" ht="13.5">
      <c r="O1444"/>
      <c r="P1444" s="136"/>
    </row>
    <row r="1445" spans="15:16" ht="13.5">
      <c r="O1445"/>
      <c r="P1445" s="136"/>
    </row>
    <row r="1446" spans="15:16" ht="13.5">
      <c r="O1446"/>
      <c r="P1446" s="136"/>
    </row>
    <row r="1447" spans="15:16" ht="13.5">
      <c r="O1447"/>
      <c r="P1447" s="136"/>
    </row>
    <row r="1448" spans="15:16" ht="13.5">
      <c r="O1448"/>
      <c r="P1448" s="136"/>
    </row>
    <row r="1449" spans="15:16" ht="13.5">
      <c r="O1449"/>
      <c r="P1449" s="136"/>
    </row>
    <row r="1450" spans="15:16" ht="13.5">
      <c r="O1450"/>
      <c r="P1450" s="136"/>
    </row>
    <row r="1451" spans="15:16" ht="13.5">
      <c r="O1451"/>
      <c r="P1451" s="136"/>
    </row>
    <row r="1452" spans="15:16" ht="13.5">
      <c r="O1452"/>
      <c r="P1452" s="136"/>
    </row>
    <row r="1453" spans="15:16" ht="13.5">
      <c r="O1453"/>
      <c r="P1453" s="136"/>
    </row>
    <row r="1454" spans="15:16" ht="13.5">
      <c r="O1454"/>
      <c r="P1454" s="136"/>
    </row>
    <row r="1455" spans="15:16" ht="13.5">
      <c r="O1455"/>
      <c r="P1455" s="136"/>
    </row>
    <row r="1456" spans="15:16" ht="13.5">
      <c r="O1456"/>
      <c r="P1456" s="136"/>
    </row>
    <row r="1457" spans="15:16" ht="13.5">
      <c r="O1457"/>
      <c r="P1457" s="136"/>
    </row>
    <row r="1458" spans="15:16" ht="13.5">
      <c r="O1458"/>
      <c r="P1458" s="136"/>
    </row>
    <row r="1459" spans="15:16" ht="13.5">
      <c r="O1459"/>
      <c r="P1459" s="136"/>
    </row>
    <row r="1460" spans="15:16" ht="13.5">
      <c r="O1460"/>
      <c r="P1460" s="136"/>
    </row>
    <row r="1461" spans="15:16" ht="13.5">
      <c r="O1461"/>
      <c r="P1461" s="136"/>
    </row>
    <row r="1462" spans="15:16" ht="13.5">
      <c r="O1462"/>
      <c r="P1462" s="136"/>
    </row>
    <row r="1463" spans="15:16" ht="13.5">
      <c r="O1463"/>
      <c r="P1463" s="136"/>
    </row>
    <row r="1464" spans="15:16" ht="13.5">
      <c r="O1464"/>
      <c r="P1464" s="136"/>
    </row>
    <row r="1465" spans="15:16" ht="13.5">
      <c r="O1465"/>
      <c r="P1465" s="136"/>
    </row>
    <row r="1466" spans="15:16" ht="13.5">
      <c r="O1466"/>
      <c r="P1466" s="136"/>
    </row>
    <row r="1467" spans="15:16" ht="13.5">
      <c r="O1467"/>
      <c r="P1467" s="136"/>
    </row>
    <row r="1468" spans="15:16" ht="13.5">
      <c r="O1468"/>
      <c r="P1468" s="136"/>
    </row>
    <row r="1469" spans="15:16" ht="13.5">
      <c r="O1469"/>
      <c r="P1469" s="136"/>
    </row>
    <row r="1470" spans="15:16" ht="13.5">
      <c r="O1470"/>
      <c r="P1470" s="136"/>
    </row>
    <row r="1471" spans="15:16" ht="13.5">
      <c r="O1471"/>
      <c r="P1471" s="136"/>
    </row>
    <row r="1472" spans="15:16" ht="13.5">
      <c r="O1472"/>
      <c r="P1472" s="136"/>
    </row>
    <row r="1473" spans="15:16" ht="13.5">
      <c r="O1473"/>
      <c r="P1473" s="136"/>
    </row>
    <row r="1474" spans="15:16" ht="13.5">
      <c r="O1474"/>
      <c r="P1474" s="136"/>
    </row>
    <row r="1475" spans="15:16" ht="13.5">
      <c r="O1475"/>
      <c r="P1475" s="136"/>
    </row>
    <row r="1476" spans="15:16" ht="13.5">
      <c r="O1476"/>
      <c r="P1476" s="136"/>
    </row>
    <row r="1477" spans="15:16" ht="13.5">
      <c r="O1477"/>
      <c r="P1477" s="136"/>
    </row>
    <row r="1478" spans="15:16" ht="13.5">
      <c r="O1478"/>
      <c r="P1478" s="136"/>
    </row>
    <row r="1479" spans="15:16" ht="13.5">
      <c r="O1479"/>
      <c r="P1479" s="136"/>
    </row>
    <row r="1480" spans="15:16" ht="13.5">
      <c r="O1480"/>
      <c r="P1480" s="136"/>
    </row>
    <row r="1481" spans="15:16" ht="13.5">
      <c r="O1481"/>
      <c r="P1481" s="136"/>
    </row>
    <row r="1482" spans="15:16" ht="13.5">
      <c r="O1482"/>
      <c r="P1482" s="136"/>
    </row>
    <row r="1483" spans="15:16" ht="13.5">
      <c r="O1483"/>
      <c r="P1483" s="136"/>
    </row>
    <row r="1484" spans="15:16" ht="13.5">
      <c r="O1484"/>
      <c r="P1484" s="136"/>
    </row>
    <row r="1485" spans="15:16" ht="13.5">
      <c r="O1485"/>
      <c r="P1485" s="136"/>
    </row>
    <row r="1486" spans="15:16" ht="13.5">
      <c r="O1486"/>
      <c r="P1486" s="136"/>
    </row>
    <row r="1487" spans="15:16" ht="13.5">
      <c r="O1487"/>
      <c r="P1487" s="136"/>
    </row>
    <row r="1488" spans="15:16" ht="13.5">
      <c r="O1488"/>
      <c r="P1488" s="136"/>
    </row>
    <row r="1489" spans="15:16" ht="13.5">
      <c r="O1489"/>
      <c r="P1489" s="136"/>
    </row>
    <row r="1490" spans="15:16" ht="13.5">
      <c r="O1490"/>
      <c r="P1490" s="136"/>
    </row>
    <row r="1491" spans="15:16" ht="13.5">
      <c r="O1491"/>
      <c r="P1491" s="136"/>
    </row>
    <row r="1492" spans="15:16" ht="13.5">
      <c r="O1492"/>
      <c r="P1492" s="136"/>
    </row>
    <row r="1493" spans="15:16" ht="13.5">
      <c r="O1493"/>
      <c r="P1493" s="136"/>
    </row>
    <row r="1494" spans="15:16" ht="13.5">
      <c r="O1494"/>
      <c r="P1494" s="136"/>
    </row>
    <row r="1495" spans="15:16" ht="13.5">
      <c r="O1495"/>
      <c r="P1495" s="136"/>
    </row>
    <row r="1496" spans="15:16" ht="13.5">
      <c r="O1496"/>
      <c r="P1496" s="136"/>
    </row>
    <row r="1497" spans="15:16" ht="13.5">
      <c r="O1497"/>
      <c r="P1497" s="136"/>
    </row>
    <row r="1498" spans="15:16" ht="13.5">
      <c r="O1498"/>
      <c r="P1498" s="136"/>
    </row>
    <row r="1499" spans="15:16" ht="13.5">
      <c r="O1499"/>
      <c r="P1499" s="136"/>
    </row>
    <row r="1500" spans="15:16" ht="13.5">
      <c r="O1500"/>
      <c r="P1500" s="136"/>
    </row>
    <row r="1501" spans="15:16" ht="13.5">
      <c r="O1501"/>
      <c r="P1501" s="136"/>
    </row>
    <row r="1502" spans="15:16" ht="13.5">
      <c r="O1502"/>
      <c r="P1502" s="136"/>
    </row>
    <row r="1503" spans="15:16" ht="13.5">
      <c r="O1503"/>
      <c r="P1503" s="136"/>
    </row>
    <row r="1504" spans="15:16" ht="13.5">
      <c r="O1504"/>
      <c r="P1504" s="136"/>
    </row>
    <row r="1505" spans="15:16" ht="13.5">
      <c r="O1505"/>
      <c r="P1505" s="136"/>
    </row>
    <row r="1506" spans="15:16" ht="13.5">
      <c r="O1506"/>
      <c r="P1506" s="136"/>
    </row>
    <row r="1507" spans="15:16" ht="13.5">
      <c r="O1507"/>
      <c r="P1507" s="136"/>
    </row>
    <row r="1508" spans="15:16" ht="13.5">
      <c r="O1508"/>
      <c r="P1508" s="136"/>
    </row>
    <row r="1509" spans="15:16" ht="13.5">
      <c r="O1509"/>
      <c r="P1509" s="136"/>
    </row>
    <row r="1510" spans="15:16" ht="13.5">
      <c r="O1510"/>
      <c r="P1510" s="136"/>
    </row>
    <row r="1511" spans="15:16" ht="13.5">
      <c r="O1511"/>
      <c r="P1511" s="136"/>
    </row>
    <row r="1512" spans="15:16" ht="13.5">
      <c r="O1512"/>
      <c r="P1512" s="136"/>
    </row>
    <row r="1513" spans="15:16" ht="13.5">
      <c r="O1513"/>
      <c r="P1513" s="136"/>
    </row>
    <row r="1514" spans="15:16" ht="13.5">
      <c r="O1514"/>
      <c r="P1514" s="136"/>
    </row>
    <row r="1515" spans="15:16" ht="13.5">
      <c r="O1515"/>
      <c r="P1515" s="136"/>
    </row>
    <row r="1516" spans="15:16" ht="13.5">
      <c r="O1516"/>
      <c r="P1516" s="136"/>
    </row>
    <row r="1517" spans="15:16" ht="13.5">
      <c r="O1517"/>
      <c r="P1517" s="136"/>
    </row>
    <row r="1518" spans="15:16" ht="13.5">
      <c r="O1518"/>
      <c r="P1518" s="136"/>
    </row>
    <row r="1519" spans="15:16" ht="13.5">
      <c r="O1519"/>
      <c r="P1519" s="136"/>
    </row>
    <row r="1520" spans="15:16" ht="13.5">
      <c r="O1520"/>
      <c r="P1520" s="136"/>
    </row>
    <row r="1521" spans="15:16" ht="13.5">
      <c r="O1521"/>
      <c r="P1521" s="136"/>
    </row>
    <row r="1522" spans="15:16" ht="13.5">
      <c r="O1522"/>
      <c r="P1522" s="136"/>
    </row>
    <row r="1523" spans="15:16" ht="13.5">
      <c r="O1523"/>
      <c r="P1523" s="136"/>
    </row>
    <row r="1524" spans="15:16" ht="13.5">
      <c r="O1524"/>
      <c r="P1524" s="136"/>
    </row>
    <row r="1525" spans="15:16" ht="13.5">
      <c r="O1525"/>
      <c r="P1525" s="136"/>
    </row>
    <row r="1526" spans="15:16" ht="13.5">
      <c r="O1526"/>
      <c r="P1526" s="136"/>
    </row>
    <row r="1527" spans="15:16" ht="13.5">
      <c r="O1527"/>
      <c r="P1527" s="136"/>
    </row>
    <row r="1528" spans="15:16" ht="13.5">
      <c r="O1528"/>
      <c r="P1528" s="136"/>
    </row>
    <row r="1529" spans="15:16" ht="13.5">
      <c r="O1529"/>
      <c r="P1529" s="136"/>
    </row>
    <row r="1530" spans="15:16" ht="13.5">
      <c r="O1530"/>
      <c r="P1530" s="136"/>
    </row>
    <row r="1531" spans="15:16" ht="13.5">
      <c r="O1531"/>
      <c r="P1531" s="136"/>
    </row>
    <row r="1532" spans="15:16" ht="13.5">
      <c r="O1532"/>
      <c r="P1532" s="136"/>
    </row>
    <row r="1533" spans="15:16" ht="13.5">
      <c r="O1533"/>
      <c r="P1533" s="136"/>
    </row>
    <row r="1534" spans="15:16" ht="13.5">
      <c r="O1534"/>
      <c r="P1534" s="136"/>
    </row>
    <row r="1535" spans="15:16" ht="13.5">
      <c r="O1535"/>
      <c r="P1535" s="136"/>
    </row>
    <row r="1536" spans="15:16" ht="13.5">
      <c r="O1536"/>
      <c r="P1536" s="136"/>
    </row>
    <row r="1537" spans="15:16" ht="13.5">
      <c r="O1537"/>
      <c r="P1537" s="136"/>
    </row>
    <row r="1538" spans="15:16" ht="13.5">
      <c r="O1538"/>
      <c r="P1538" s="136"/>
    </row>
    <row r="1539" spans="15:16" ht="13.5">
      <c r="O1539"/>
      <c r="P1539" s="136"/>
    </row>
    <row r="1540" spans="15:16" ht="13.5">
      <c r="O1540"/>
      <c r="P1540" s="136"/>
    </row>
    <row r="1541" spans="15:16" ht="13.5">
      <c r="O1541"/>
      <c r="P1541" s="136"/>
    </row>
    <row r="1542" spans="15:16" ht="13.5">
      <c r="O1542"/>
      <c r="P1542" s="136"/>
    </row>
    <row r="1543" spans="15:16" ht="13.5">
      <c r="O1543"/>
      <c r="P1543" s="136"/>
    </row>
    <row r="1544" spans="15:16" ht="13.5">
      <c r="O1544"/>
      <c r="P1544" s="136"/>
    </row>
    <row r="1545" spans="15:16" ht="13.5">
      <c r="O1545"/>
      <c r="P1545" s="136"/>
    </row>
    <row r="1546" spans="15:16" ht="13.5">
      <c r="O1546"/>
      <c r="P1546" s="136"/>
    </row>
    <row r="1547" spans="15:16" ht="13.5">
      <c r="O1547"/>
      <c r="P1547" s="136"/>
    </row>
    <row r="1548" spans="15:16" ht="13.5">
      <c r="O1548"/>
      <c r="P1548" s="136"/>
    </row>
    <row r="1549" spans="15:16" ht="13.5">
      <c r="O1549"/>
      <c r="P1549" s="136"/>
    </row>
    <row r="1550" spans="15:16" ht="13.5">
      <c r="O1550"/>
      <c r="P1550" s="136"/>
    </row>
    <row r="1551" spans="15:16" ht="13.5">
      <c r="O1551"/>
      <c r="P1551" s="136"/>
    </row>
    <row r="1552" spans="15:16" ht="13.5">
      <c r="O1552"/>
      <c r="P1552" s="136"/>
    </row>
    <row r="1553" spans="15:16" ht="13.5">
      <c r="O1553"/>
      <c r="P1553" s="136"/>
    </row>
    <row r="1554" spans="15:16" ht="13.5">
      <c r="O1554"/>
      <c r="P1554" s="136"/>
    </row>
    <row r="1555" spans="15:16" ht="13.5">
      <c r="O1555"/>
      <c r="P1555" s="136"/>
    </row>
    <row r="1556" spans="15:16" ht="13.5">
      <c r="O1556"/>
      <c r="P1556" s="136"/>
    </row>
    <row r="1557" spans="15:16" ht="13.5">
      <c r="O1557"/>
      <c r="P1557" s="136"/>
    </row>
    <row r="1558" spans="15:16" ht="13.5">
      <c r="O1558"/>
      <c r="P1558" s="136"/>
    </row>
    <row r="1559" spans="15:16" ht="13.5">
      <c r="O1559"/>
      <c r="P1559" s="136"/>
    </row>
    <row r="1560" spans="15:16" ht="13.5">
      <c r="O1560"/>
      <c r="P1560" s="136"/>
    </row>
    <row r="1561" spans="15:16" ht="13.5">
      <c r="O1561"/>
      <c r="P1561" s="136"/>
    </row>
    <row r="1562" spans="15:16" ht="13.5">
      <c r="O1562"/>
      <c r="P1562" s="136"/>
    </row>
    <row r="1563" spans="15:16" ht="13.5">
      <c r="O1563"/>
      <c r="P1563" s="136"/>
    </row>
    <row r="1564" spans="15:16" ht="13.5">
      <c r="O1564"/>
      <c r="P1564" s="136"/>
    </row>
    <row r="1565" spans="15:16" ht="13.5">
      <c r="O1565"/>
      <c r="P1565" s="136"/>
    </row>
    <row r="1566" spans="15:16" ht="13.5">
      <c r="O1566"/>
      <c r="P1566" s="136"/>
    </row>
    <row r="1567" spans="15:16" ht="13.5">
      <c r="O1567"/>
      <c r="P1567" s="136"/>
    </row>
    <row r="1568" spans="15:16" ht="13.5">
      <c r="O1568"/>
      <c r="P1568" s="136"/>
    </row>
    <row r="1569" spans="15:16" ht="13.5">
      <c r="O1569"/>
      <c r="P1569" s="136"/>
    </row>
    <row r="1570" spans="15:16" ht="13.5">
      <c r="O1570"/>
      <c r="P1570" s="136"/>
    </row>
    <row r="1571" spans="15:16" ht="13.5">
      <c r="O1571"/>
      <c r="P1571" s="136"/>
    </row>
    <row r="1572" spans="15:16" ht="13.5">
      <c r="O1572"/>
      <c r="P1572" s="136"/>
    </row>
    <row r="1573" spans="15:16" ht="13.5">
      <c r="O1573"/>
      <c r="P1573" s="136"/>
    </row>
    <row r="1574" spans="15:16" ht="13.5">
      <c r="O1574"/>
      <c r="P1574" s="136"/>
    </row>
    <row r="1575" spans="15:16" ht="13.5">
      <c r="O1575"/>
      <c r="P1575" s="136"/>
    </row>
    <row r="1576" spans="15:16" ht="13.5">
      <c r="O1576"/>
      <c r="P1576" s="136"/>
    </row>
    <row r="1577" spans="15:16" ht="13.5">
      <c r="O1577"/>
      <c r="P1577" s="136"/>
    </row>
    <row r="1578" spans="15:16" ht="13.5">
      <c r="O1578"/>
      <c r="P1578" s="136"/>
    </row>
    <row r="1579" spans="15:16" ht="13.5">
      <c r="O1579"/>
      <c r="P1579" s="136"/>
    </row>
    <row r="1580" spans="15:16" ht="13.5">
      <c r="O1580"/>
      <c r="P1580" s="136"/>
    </row>
    <row r="1581" spans="15:16" ht="13.5">
      <c r="O1581"/>
      <c r="P1581" s="136"/>
    </row>
    <row r="1582" spans="15:16" ht="13.5">
      <c r="O1582"/>
      <c r="P1582" s="136"/>
    </row>
    <row r="1583" spans="15:16" ht="13.5">
      <c r="O1583"/>
      <c r="P1583" s="136"/>
    </row>
    <row r="1584" spans="15:16" ht="13.5">
      <c r="O1584"/>
      <c r="P1584" s="136"/>
    </row>
    <row r="1585" spans="15:16" ht="13.5">
      <c r="O1585"/>
      <c r="P1585" s="136"/>
    </row>
    <row r="1586" spans="15:16" ht="13.5">
      <c r="O1586"/>
      <c r="P1586" s="136"/>
    </row>
    <row r="1587" spans="15:16" ht="13.5">
      <c r="O1587"/>
      <c r="P1587" s="136"/>
    </row>
    <row r="1588" spans="15:16" ht="13.5">
      <c r="O1588"/>
      <c r="P1588" s="136"/>
    </row>
    <row r="1589" spans="15:16" ht="13.5">
      <c r="O1589"/>
      <c r="P1589" s="136"/>
    </row>
    <row r="1590" spans="15:16" ht="13.5">
      <c r="O1590"/>
      <c r="P1590" s="136"/>
    </row>
    <row r="1591" spans="15:16" ht="13.5">
      <c r="O1591"/>
      <c r="P1591" s="136"/>
    </row>
    <row r="1592" spans="15:16" ht="13.5">
      <c r="O1592"/>
      <c r="P1592" s="136"/>
    </row>
    <row r="1593" spans="15:16" ht="13.5">
      <c r="O1593"/>
      <c r="P1593" s="136"/>
    </row>
    <row r="1594" spans="15:16" ht="13.5">
      <c r="O1594"/>
      <c r="P1594" s="136"/>
    </row>
    <row r="1595" spans="15:16" ht="13.5">
      <c r="O1595"/>
      <c r="P1595" s="136"/>
    </row>
    <row r="1596" spans="15:16" ht="13.5">
      <c r="O1596"/>
      <c r="P1596" s="136"/>
    </row>
    <row r="1597" spans="15:16" ht="13.5">
      <c r="O1597"/>
      <c r="P1597" s="136"/>
    </row>
    <row r="1598" spans="15:16" ht="13.5">
      <c r="O1598"/>
      <c r="P1598" s="136"/>
    </row>
    <row r="1599" spans="15:16" ht="13.5">
      <c r="O1599"/>
      <c r="P1599" s="136"/>
    </row>
    <row r="1600" spans="15:16" ht="13.5">
      <c r="O1600"/>
      <c r="P1600" s="136"/>
    </row>
    <row r="1601" spans="15:16" ht="13.5">
      <c r="O1601"/>
      <c r="P1601" s="136"/>
    </row>
    <row r="1602" spans="15:16" ht="13.5">
      <c r="O1602"/>
      <c r="P1602" s="136"/>
    </row>
    <row r="1603" spans="15:16" ht="13.5">
      <c r="O1603"/>
      <c r="P1603" s="136"/>
    </row>
    <row r="1604" spans="15:16" ht="13.5">
      <c r="O1604"/>
      <c r="P1604" s="136"/>
    </row>
    <row r="1605" spans="15:16" ht="13.5">
      <c r="O1605"/>
      <c r="P1605" s="136"/>
    </row>
    <row r="1606" spans="15:16" ht="13.5">
      <c r="O1606"/>
      <c r="P1606" s="136"/>
    </row>
    <row r="1607" spans="15:16" ht="13.5">
      <c r="O1607"/>
      <c r="P1607" s="136"/>
    </row>
    <row r="1608" spans="15:16" ht="13.5">
      <c r="O1608"/>
      <c r="P1608" s="136"/>
    </row>
    <row r="1609" spans="15:16" ht="13.5">
      <c r="O1609"/>
      <c r="P1609" s="136"/>
    </row>
    <row r="1610" spans="15:16" ht="13.5">
      <c r="O1610"/>
      <c r="P1610" s="136"/>
    </row>
    <row r="1611" spans="15:16" ht="13.5">
      <c r="O1611"/>
      <c r="P1611" s="136"/>
    </row>
    <row r="1612" spans="15:16" ht="13.5">
      <c r="O1612"/>
      <c r="P1612" s="136"/>
    </row>
    <row r="1613" spans="15:16" ht="13.5">
      <c r="O1613"/>
      <c r="P1613" s="136"/>
    </row>
    <row r="1614" spans="15:16" ht="13.5">
      <c r="O1614"/>
      <c r="P1614" s="136"/>
    </row>
    <row r="1615" spans="15:16" ht="13.5">
      <c r="O1615"/>
      <c r="P1615" s="136"/>
    </row>
    <row r="1616" spans="15:16" ht="13.5">
      <c r="O1616"/>
      <c r="P1616" s="136"/>
    </row>
    <row r="1617" spans="15:16" ht="13.5">
      <c r="O1617"/>
      <c r="P1617" s="136"/>
    </row>
    <row r="1618" spans="15:16" ht="13.5">
      <c r="O1618"/>
      <c r="P1618" s="136"/>
    </row>
    <row r="1619" spans="15:16" ht="13.5">
      <c r="O1619"/>
      <c r="P1619" s="136"/>
    </row>
    <row r="1620" spans="15:16" ht="13.5">
      <c r="O1620"/>
      <c r="P1620" s="136"/>
    </row>
    <row r="1621" spans="15:16" ht="13.5">
      <c r="O1621"/>
      <c r="P1621" s="136"/>
    </row>
    <row r="1622" spans="15:16" ht="13.5">
      <c r="O1622"/>
      <c r="P1622" s="136"/>
    </row>
    <row r="1623" spans="15:16" ht="13.5">
      <c r="O1623"/>
      <c r="P1623" s="136"/>
    </row>
    <row r="1624" spans="15:16" ht="13.5">
      <c r="O1624"/>
      <c r="P1624" s="136"/>
    </row>
    <row r="1625" spans="15:16" ht="13.5">
      <c r="O1625"/>
      <c r="P1625" s="136"/>
    </row>
    <row r="1626" spans="15:16" ht="13.5">
      <c r="O1626"/>
      <c r="P1626" s="136"/>
    </row>
    <row r="1627" spans="15:16" ht="13.5">
      <c r="O1627"/>
      <c r="P1627" s="136"/>
    </row>
    <row r="1628" spans="15:16" ht="13.5">
      <c r="O1628"/>
      <c r="P1628" s="136"/>
    </row>
    <row r="1629" spans="15:16" ht="13.5">
      <c r="O1629"/>
      <c r="P1629" s="136"/>
    </row>
    <row r="1630" spans="15:16" ht="13.5">
      <c r="O1630"/>
      <c r="P1630" s="136"/>
    </row>
    <row r="1631" spans="15:16" ht="13.5">
      <c r="O1631"/>
      <c r="P1631" s="136"/>
    </row>
    <row r="1632" spans="15:16" ht="13.5">
      <c r="O1632"/>
      <c r="P1632" s="136"/>
    </row>
    <row r="1633" spans="15:16" ht="13.5">
      <c r="O1633"/>
      <c r="P1633" s="136"/>
    </row>
    <row r="1634" spans="15:16" ht="13.5">
      <c r="O1634"/>
      <c r="P1634" s="136"/>
    </row>
    <row r="1635" spans="15:16" ht="13.5">
      <c r="O1635"/>
      <c r="P1635" s="136"/>
    </row>
    <row r="1636" spans="15:16" ht="13.5">
      <c r="O1636"/>
      <c r="P1636" s="136"/>
    </row>
    <row r="1637" spans="15:16" ht="13.5">
      <c r="O1637"/>
      <c r="P1637" s="136"/>
    </row>
    <row r="1638" spans="15:16" ht="13.5">
      <c r="O1638"/>
      <c r="P1638" s="136"/>
    </row>
    <row r="1639" spans="15:16" ht="13.5">
      <c r="O1639"/>
      <c r="P1639" s="136"/>
    </row>
    <row r="1640" spans="15:16" ht="13.5">
      <c r="O1640"/>
      <c r="P1640" s="136"/>
    </row>
    <row r="1641" spans="15:16" ht="13.5">
      <c r="O1641"/>
      <c r="P1641" s="136"/>
    </row>
    <row r="1642" spans="15:16" ht="13.5">
      <c r="O1642"/>
      <c r="P1642" s="136"/>
    </row>
    <row r="1643" spans="15:16" ht="13.5">
      <c r="O1643"/>
      <c r="P1643" s="136"/>
    </row>
    <row r="1644" spans="15:16" ht="13.5">
      <c r="O1644"/>
      <c r="P1644" s="136"/>
    </row>
    <row r="1645" spans="15:16" ht="13.5">
      <c r="O1645"/>
      <c r="P1645" s="136"/>
    </row>
    <row r="1646" spans="15:16" ht="13.5">
      <c r="O1646"/>
      <c r="P1646" s="136"/>
    </row>
    <row r="1647" spans="15:16" ht="13.5">
      <c r="O1647"/>
      <c r="P1647" s="136"/>
    </row>
    <row r="1648" spans="15:16" ht="13.5">
      <c r="O1648"/>
      <c r="P1648" s="136"/>
    </row>
    <row r="1649" spans="15:16" ht="13.5">
      <c r="O1649"/>
      <c r="P1649" s="136"/>
    </row>
    <row r="1650" spans="15:16" ht="13.5">
      <c r="O1650"/>
      <c r="P1650" s="136"/>
    </row>
    <row r="1651" spans="15:16" ht="13.5">
      <c r="O1651"/>
      <c r="P1651" s="136"/>
    </row>
    <row r="1652" spans="15:16" ht="13.5">
      <c r="O1652"/>
      <c r="P1652" s="136"/>
    </row>
    <row r="1653" spans="15:16" ht="13.5">
      <c r="O1653"/>
      <c r="P1653" s="136"/>
    </row>
    <row r="1654" spans="15:16" ht="13.5">
      <c r="O1654"/>
      <c r="P1654" s="136"/>
    </row>
    <row r="1655" spans="15:16" ht="13.5">
      <c r="O1655"/>
      <c r="P1655" s="136"/>
    </row>
    <row r="1656" spans="15:16" ht="13.5">
      <c r="O1656"/>
      <c r="P1656" s="136"/>
    </row>
    <row r="1657" spans="15:16" ht="13.5">
      <c r="O1657"/>
      <c r="P1657" s="136"/>
    </row>
    <row r="1658" spans="15:16" ht="13.5">
      <c r="O1658"/>
      <c r="P1658" s="136"/>
    </row>
    <row r="1659" spans="15:16" ht="13.5">
      <c r="O1659"/>
      <c r="P1659" s="136"/>
    </row>
    <row r="1660" spans="15:16" ht="13.5">
      <c r="O1660"/>
      <c r="P1660" s="136"/>
    </row>
    <row r="1661" spans="15:16" ht="13.5">
      <c r="O1661"/>
      <c r="P1661" s="136"/>
    </row>
    <row r="1662" spans="15:16" ht="13.5">
      <c r="O1662"/>
      <c r="P1662" s="136"/>
    </row>
    <row r="1663" spans="15:16" ht="13.5">
      <c r="O1663"/>
      <c r="P1663" s="136"/>
    </row>
    <row r="1664" spans="15:16" ht="13.5">
      <c r="O1664"/>
      <c r="P1664" s="136"/>
    </row>
    <row r="1665" spans="15:16" ht="13.5">
      <c r="O1665"/>
      <c r="P1665" s="136"/>
    </row>
    <row r="1666" spans="15:16" ht="13.5">
      <c r="O1666"/>
      <c r="P1666" s="136"/>
    </row>
    <row r="1667" spans="15:16" ht="13.5">
      <c r="O1667"/>
      <c r="P1667" s="136"/>
    </row>
    <row r="1668" spans="15:16" ht="13.5">
      <c r="O1668"/>
      <c r="P1668" s="136"/>
    </row>
    <row r="1669" spans="15:16" ht="13.5">
      <c r="O1669"/>
      <c r="P1669" s="136"/>
    </row>
    <row r="1670" spans="15:16" ht="13.5">
      <c r="O1670"/>
      <c r="P1670" s="136"/>
    </row>
    <row r="1671" spans="15:16" ht="13.5">
      <c r="O1671"/>
      <c r="P1671" s="136"/>
    </row>
    <row r="1672" spans="15:16" ht="13.5">
      <c r="O1672"/>
      <c r="P1672" s="136"/>
    </row>
    <row r="1673" spans="15:16" ht="13.5">
      <c r="O1673"/>
      <c r="P1673" s="136"/>
    </row>
    <row r="1674" spans="15:16" ht="13.5">
      <c r="O1674"/>
      <c r="P1674" s="136"/>
    </row>
    <row r="1675" spans="15:16" ht="13.5">
      <c r="O1675"/>
      <c r="P1675" s="136"/>
    </row>
    <row r="1676" spans="15:16" ht="13.5">
      <c r="O1676"/>
      <c r="P1676" s="136"/>
    </row>
    <row r="1677" spans="15:16" ht="13.5">
      <c r="O1677"/>
      <c r="P1677" s="136"/>
    </row>
    <row r="1678" spans="15:16" ht="13.5">
      <c r="O1678"/>
      <c r="P1678" s="136"/>
    </row>
    <row r="1679" spans="15:16" ht="13.5">
      <c r="O1679"/>
      <c r="P1679" s="136"/>
    </row>
    <row r="1680" spans="15:16" ht="13.5">
      <c r="O1680"/>
      <c r="P1680" s="136"/>
    </row>
    <row r="1681" spans="15:16" ht="13.5">
      <c r="O1681"/>
      <c r="P1681" s="136"/>
    </row>
    <row r="1682" spans="15:16" ht="13.5">
      <c r="O1682"/>
      <c r="P1682" s="136"/>
    </row>
    <row r="1683" spans="15:16" ht="13.5">
      <c r="O1683"/>
      <c r="P1683" s="136"/>
    </row>
    <row r="1684" spans="15:16" ht="13.5">
      <c r="O1684"/>
      <c r="P1684" s="136"/>
    </row>
    <row r="1685" spans="15:16" ht="13.5">
      <c r="O1685"/>
      <c r="P1685" s="136"/>
    </row>
    <row r="1686" spans="15:16" ht="13.5">
      <c r="O1686"/>
      <c r="P1686" s="136"/>
    </row>
    <row r="1687" spans="15:16" ht="13.5">
      <c r="O1687"/>
      <c r="P1687" s="136"/>
    </row>
    <row r="1688" spans="15:16" ht="13.5">
      <c r="O1688"/>
      <c r="P1688" s="136"/>
    </row>
    <row r="1689" spans="15:16" ht="13.5">
      <c r="O1689"/>
      <c r="P1689" s="136"/>
    </row>
    <row r="1690" spans="15:16" ht="13.5">
      <c r="O1690"/>
      <c r="P1690" s="136"/>
    </row>
    <row r="1691" spans="15:16" ht="13.5">
      <c r="O1691"/>
      <c r="P1691" s="136"/>
    </row>
    <row r="1692" spans="15:16" ht="13.5">
      <c r="O1692"/>
      <c r="P1692" s="136"/>
    </row>
    <row r="1693" spans="15:16" ht="13.5">
      <c r="O1693"/>
      <c r="P1693" s="136"/>
    </row>
    <row r="1694" spans="15:16" ht="13.5">
      <c r="O1694"/>
      <c r="P1694" s="136"/>
    </row>
    <row r="1695" spans="15:16" ht="13.5">
      <c r="O1695"/>
      <c r="P1695" s="136"/>
    </row>
    <row r="1696" spans="15:16" ht="13.5">
      <c r="O1696"/>
      <c r="P1696" s="136"/>
    </row>
    <row r="1697" spans="15:16" ht="13.5">
      <c r="O1697"/>
      <c r="P1697" s="136"/>
    </row>
    <row r="1698" spans="15:16" ht="13.5">
      <c r="O1698"/>
      <c r="P1698" s="136"/>
    </row>
    <row r="1699" spans="15:16" ht="13.5">
      <c r="O1699"/>
      <c r="P1699" s="136"/>
    </row>
    <row r="1700" spans="15:16" ht="13.5">
      <c r="O1700"/>
      <c r="P1700" s="136"/>
    </row>
    <row r="1701" spans="15:16" ht="13.5">
      <c r="O1701"/>
      <c r="P1701" s="136"/>
    </row>
    <row r="1702" spans="15:16" ht="13.5">
      <c r="O1702"/>
      <c r="P1702" s="136"/>
    </row>
    <row r="1703" spans="15:16" ht="13.5">
      <c r="O1703"/>
      <c r="P1703" s="136"/>
    </row>
    <row r="1704" spans="15:16" ht="13.5">
      <c r="O1704"/>
      <c r="P1704" s="136"/>
    </row>
    <row r="1705" spans="15:16" ht="13.5">
      <c r="O1705"/>
      <c r="P1705" s="136"/>
    </row>
    <row r="1706" spans="15:16" ht="13.5">
      <c r="O1706"/>
      <c r="P1706" s="136"/>
    </row>
    <row r="1707" spans="15:16" ht="13.5">
      <c r="O1707"/>
      <c r="P1707" s="136"/>
    </row>
    <row r="1708" spans="15:16" ht="13.5">
      <c r="O1708"/>
      <c r="P1708" s="136"/>
    </row>
    <row r="1709" spans="15:16" ht="13.5">
      <c r="O1709"/>
      <c r="P1709" s="136"/>
    </row>
    <row r="1710" spans="15:16" ht="13.5">
      <c r="O1710"/>
      <c r="P1710" s="136"/>
    </row>
    <row r="1711" spans="15:16" ht="13.5">
      <c r="O1711"/>
      <c r="P1711" s="136"/>
    </row>
    <row r="1712" spans="15:16" ht="13.5">
      <c r="O1712"/>
      <c r="P1712" s="136"/>
    </row>
    <row r="1713" spans="15:16" ht="13.5">
      <c r="O1713"/>
      <c r="P1713" s="136"/>
    </row>
    <row r="1714" spans="15:16" ht="13.5">
      <c r="O1714"/>
      <c r="P1714" s="136"/>
    </row>
    <row r="1715" spans="15:16" ht="13.5">
      <c r="O1715"/>
      <c r="P1715" s="136"/>
    </row>
    <row r="1716" spans="15:16" ht="13.5">
      <c r="O1716"/>
      <c r="P1716" s="136"/>
    </row>
    <row r="1717" spans="15:16" ht="13.5">
      <c r="O1717"/>
      <c r="P1717" s="136"/>
    </row>
    <row r="1718" spans="15:16" ht="13.5">
      <c r="O1718"/>
      <c r="P1718" s="136"/>
    </row>
    <row r="1719" spans="15:16" ht="13.5">
      <c r="O1719"/>
      <c r="P1719" s="136"/>
    </row>
    <row r="1720" spans="15:16" ht="13.5">
      <c r="O1720"/>
      <c r="P1720" s="136"/>
    </row>
    <row r="1721" spans="15:16" ht="13.5">
      <c r="O1721"/>
      <c r="P1721" s="136"/>
    </row>
    <row r="1722" spans="15:16" ht="13.5">
      <c r="O1722"/>
      <c r="P1722" s="136"/>
    </row>
    <row r="1723" spans="15:16" ht="13.5">
      <c r="O1723"/>
      <c r="P1723" s="136"/>
    </row>
    <row r="1724" spans="15:16" ht="13.5">
      <c r="O1724"/>
      <c r="P1724" s="136"/>
    </row>
    <row r="1725" spans="15:16" ht="13.5">
      <c r="O1725"/>
      <c r="P1725" s="136"/>
    </row>
    <row r="1726" spans="15:16" ht="13.5">
      <c r="O1726"/>
      <c r="P1726" s="136"/>
    </row>
    <row r="1727" spans="15:16" ht="13.5">
      <c r="O1727"/>
      <c r="P1727" s="136"/>
    </row>
    <row r="1728" spans="15:16" ht="13.5">
      <c r="O1728"/>
      <c r="P1728" s="136"/>
    </row>
    <row r="1729" spans="15:16" ht="13.5">
      <c r="O1729"/>
      <c r="P1729" s="136"/>
    </row>
    <row r="1730" spans="15:16" ht="13.5">
      <c r="O1730"/>
      <c r="P1730" s="136"/>
    </row>
    <row r="1731" spans="15:16" ht="13.5">
      <c r="O1731"/>
      <c r="P1731" s="136"/>
    </row>
    <row r="1732" spans="15:16" ht="13.5">
      <c r="O1732"/>
      <c r="P1732" s="136"/>
    </row>
    <row r="1733" spans="15:16" ht="13.5">
      <c r="O1733"/>
      <c r="P1733" s="136"/>
    </row>
    <row r="1734" spans="15:16" ht="13.5">
      <c r="O1734"/>
      <c r="P1734" s="136"/>
    </row>
    <row r="1735" spans="15:16" ht="13.5">
      <c r="O1735"/>
      <c r="P1735" s="136"/>
    </row>
    <row r="1736" spans="15:16" ht="13.5">
      <c r="O1736"/>
      <c r="P1736" s="136"/>
    </row>
    <row r="1737" spans="15:16" ht="13.5">
      <c r="O1737"/>
      <c r="P1737" s="136"/>
    </row>
    <row r="1738" spans="15:16" ht="13.5">
      <c r="O1738"/>
      <c r="P1738" s="136"/>
    </row>
    <row r="1739" spans="15:16" ht="13.5">
      <c r="O1739"/>
      <c r="P1739" s="136"/>
    </row>
    <row r="1740" spans="15:16" ht="13.5">
      <c r="O1740"/>
      <c r="P1740" s="136"/>
    </row>
    <row r="1741" spans="15:16" ht="13.5">
      <c r="O1741"/>
      <c r="P1741" s="136"/>
    </row>
    <row r="1742" spans="15:16" ht="13.5">
      <c r="O1742"/>
      <c r="P1742" s="136"/>
    </row>
    <row r="1743" spans="15:16" ht="13.5">
      <c r="O1743"/>
      <c r="P1743" s="136"/>
    </row>
    <row r="1744" spans="15:16" ht="13.5">
      <c r="O1744"/>
      <c r="P1744" s="136"/>
    </row>
    <row r="1745" spans="15:16" ht="13.5">
      <c r="O1745"/>
      <c r="P1745" s="136"/>
    </row>
    <row r="1746" spans="15:16" ht="13.5">
      <c r="O1746"/>
      <c r="P1746" s="136"/>
    </row>
    <row r="1747" spans="15:16" ht="13.5">
      <c r="O1747"/>
      <c r="P1747" s="136"/>
    </row>
    <row r="1748" spans="15:16" ht="13.5">
      <c r="O1748"/>
      <c r="P1748" s="136"/>
    </row>
    <row r="1749" spans="15:16" ht="13.5">
      <c r="O1749"/>
      <c r="P1749" s="136"/>
    </row>
    <row r="1750" spans="15:16" ht="13.5">
      <c r="O1750"/>
      <c r="P1750" s="136"/>
    </row>
    <row r="1751" spans="15:16" ht="13.5">
      <c r="O1751"/>
      <c r="P1751" s="136"/>
    </row>
    <row r="1752" spans="15:16" ht="13.5">
      <c r="O1752"/>
      <c r="P1752" s="136"/>
    </row>
    <row r="1753" spans="15:16" ht="13.5">
      <c r="O1753"/>
      <c r="P1753" s="136"/>
    </row>
    <row r="1754" spans="15:16" ht="13.5">
      <c r="O1754"/>
      <c r="P1754" s="136"/>
    </row>
    <row r="1755" spans="15:16" ht="13.5">
      <c r="O1755"/>
      <c r="P1755" s="136"/>
    </row>
    <row r="1756" spans="15:16" ht="13.5">
      <c r="O1756"/>
      <c r="P1756" s="136"/>
    </row>
    <row r="1757" spans="15:16" ht="13.5">
      <c r="O1757"/>
      <c r="P1757" s="136"/>
    </row>
    <row r="1758" spans="15:16" ht="13.5">
      <c r="O1758"/>
      <c r="P1758" s="136"/>
    </row>
    <row r="1759" spans="15:16" ht="13.5">
      <c r="O1759"/>
      <c r="P1759" s="136"/>
    </row>
    <row r="1760" spans="15:16" ht="13.5">
      <c r="O1760"/>
      <c r="P1760" s="136"/>
    </row>
    <row r="1761" spans="15:16" ht="13.5">
      <c r="O1761"/>
      <c r="P1761" s="136"/>
    </row>
    <row r="1762" spans="15:16" ht="13.5">
      <c r="O1762"/>
      <c r="P1762" s="136"/>
    </row>
    <row r="1763" spans="15:16" ht="13.5">
      <c r="O1763"/>
      <c r="P1763" s="136"/>
    </row>
    <row r="1764" spans="15:16" ht="13.5">
      <c r="O1764"/>
      <c r="P1764" s="136"/>
    </row>
    <row r="1765" spans="15:16" ht="13.5">
      <c r="O1765"/>
      <c r="P1765" s="136"/>
    </row>
    <row r="1766" spans="15:16" ht="13.5">
      <c r="O1766"/>
      <c r="P1766" s="136"/>
    </row>
    <row r="1767" spans="15:16" ht="13.5">
      <c r="O1767"/>
      <c r="P1767" s="136"/>
    </row>
    <row r="1768" spans="15:16" ht="13.5">
      <c r="O1768"/>
      <c r="P1768" s="136"/>
    </row>
    <row r="1769" spans="15:16" ht="13.5">
      <c r="O1769"/>
      <c r="P1769" s="136"/>
    </row>
    <row r="1770" spans="15:16" ht="13.5">
      <c r="O1770"/>
      <c r="P1770" s="136"/>
    </row>
    <row r="1771" spans="15:16" ht="13.5">
      <c r="O1771"/>
      <c r="P1771" s="136"/>
    </row>
    <row r="1772" spans="15:16" ht="13.5">
      <c r="O1772"/>
      <c r="P1772" s="136"/>
    </row>
    <row r="1773" spans="15:16" ht="13.5">
      <c r="O1773"/>
      <c r="P1773" s="136"/>
    </row>
    <row r="1774" spans="15:16" ht="13.5">
      <c r="O1774"/>
      <c r="P1774" s="136"/>
    </row>
    <row r="1775" spans="15:16" ht="13.5">
      <c r="O1775"/>
      <c r="P1775" s="136"/>
    </row>
    <row r="1776" spans="15:16" ht="13.5">
      <c r="O1776"/>
      <c r="P1776" s="136"/>
    </row>
    <row r="1777" spans="15:16" ht="13.5">
      <c r="O1777"/>
      <c r="P1777" s="136"/>
    </row>
    <row r="1778" spans="15:16" ht="13.5">
      <c r="O1778"/>
      <c r="P1778" s="136"/>
    </row>
    <row r="1779" spans="15:16" ht="13.5">
      <c r="O1779"/>
      <c r="P1779" s="136"/>
    </row>
    <row r="1780" spans="15:16" ht="13.5">
      <c r="O1780"/>
      <c r="P1780" s="136"/>
    </row>
    <row r="1781" spans="15:16" ht="13.5">
      <c r="O1781"/>
      <c r="P1781" s="136"/>
    </row>
    <row r="1782" spans="15:16" ht="13.5">
      <c r="O1782"/>
      <c r="P1782" s="136"/>
    </row>
    <row r="1783" spans="15:16" ht="13.5">
      <c r="O1783"/>
      <c r="P1783" s="136"/>
    </row>
    <row r="1784" spans="15:16" ht="13.5">
      <c r="O1784"/>
      <c r="P1784" s="136"/>
    </row>
    <row r="1785" spans="15:16" ht="13.5">
      <c r="O1785"/>
      <c r="P1785" s="136"/>
    </row>
    <row r="1786" spans="15:16" ht="13.5">
      <c r="O1786"/>
      <c r="P1786" s="136"/>
    </row>
    <row r="1787" spans="15:16" ht="13.5">
      <c r="O1787"/>
      <c r="P1787" s="136"/>
    </row>
    <row r="1788" spans="15:16" ht="13.5">
      <c r="O1788"/>
      <c r="P1788" s="136"/>
    </row>
    <row r="1789" spans="15:16" ht="13.5">
      <c r="O1789"/>
      <c r="P1789" s="136"/>
    </row>
    <row r="1790" spans="15:16" ht="13.5">
      <c r="O1790"/>
      <c r="P1790" s="136"/>
    </row>
    <row r="1791" spans="15:16" ht="13.5">
      <c r="O1791"/>
      <c r="P1791" s="136"/>
    </row>
    <row r="1792" spans="15:16" ht="13.5">
      <c r="O1792"/>
      <c r="P1792" s="136"/>
    </row>
    <row r="1793" spans="15:16" ht="13.5">
      <c r="O1793"/>
      <c r="P1793" s="136"/>
    </row>
    <row r="1794" spans="15:16" ht="13.5">
      <c r="O1794"/>
      <c r="P1794" s="136"/>
    </row>
    <row r="1795" spans="15:16" ht="13.5">
      <c r="O1795"/>
      <c r="P1795" s="136"/>
    </row>
    <row r="1796" spans="15:16" ht="13.5">
      <c r="O1796"/>
      <c r="P1796" s="136"/>
    </row>
    <row r="1797" spans="15:16" ht="13.5">
      <c r="O1797"/>
      <c r="P1797" s="136"/>
    </row>
    <row r="1798" spans="15:16" ht="13.5">
      <c r="O1798"/>
      <c r="P1798" s="136"/>
    </row>
    <row r="1799" spans="15:16" ht="13.5">
      <c r="O1799"/>
      <c r="P1799" s="136"/>
    </row>
    <row r="1800" spans="15:16" ht="13.5">
      <c r="O1800"/>
      <c r="P1800" s="136"/>
    </row>
    <row r="1801" spans="15:16" ht="13.5">
      <c r="O1801"/>
      <c r="P1801" s="136"/>
    </row>
    <row r="1802" spans="15:16" ht="13.5">
      <c r="O1802"/>
      <c r="P1802" s="136"/>
    </row>
    <row r="1803" spans="15:16" ht="13.5">
      <c r="O1803"/>
      <c r="P1803" s="136"/>
    </row>
    <row r="1804" spans="15:16" ht="13.5">
      <c r="O1804"/>
      <c r="P1804" s="136"/>
    </row>
    <row r="1805" spans="15:16" ht="13.5">
      <c r="O1805"/>
      <c r="P1805" s="136"/>
    </row>
    <row r="1806" spans="15:16" ht="13.5">
      <c r="O1806"/>
      <c r="P1806" s="136"/>
    </row>
    <row r="1807" spans="15:16" ht="13.5">
      <c r="O1807"/>
      <c r="P1807" s="136"/>
    </row>
    <row r="1808" spans="15:16" ht="13.5">
      <c r="O1808"/>
      <c r="P1808" s="136"/>
    </row>
    <row r="1809" spans="15:16" ht="13.5">
      <c r="O1809"/>
      <c r="P1809" s="136"/>
    </row>
    <row r="1810" spans="15:16" ht="13.5">
      <c r="O1810"/>
      <c r="P1810" s="136"/>
    </row>
    <row r="1811" spans="15:16" ht="13.5">
      <c r="O1811"/>
      <c r="P1811" s="136"/>
    </row>
    <row r="1812" spans="15:16" ht="13.5">
      <c r="O1812"/>
      <c r="P1812" s="136"/>
    </row>
    <row r="1813" spans="15:16" ht="13.5">
      <c r="O1813"/>
      <c r="P1813" s="136"/>
    </row>
    <row r="1814" spans="15:16" ht="13.5">
      <c r="O1814"/>
      <c r="P1814" s="136"/>
    </row>
    <row r="1815" spans="15:16" ht="13.5">
      <c r="O1815"/>
      <c r="P1815" s="136"/>
    </row>
    <row r="1816" spans="15:16" ht="13.5">
      <c r="O1816"/>
      <c r="P1816" s="136"/>
    </row>
    <row r="1817" spans="15:16" ht="13.5">
      <c r="O1817"/>
      <c r="P1817" s="136"/>
    </row>
    <row r="1818" spans="15:16" ht="13.5">
      <c r="O1818"/>
      <c r="P1818" s="136"/>
    </row>
    <row r="1819" spans="15:16" ht="13.5">
      <c r="O1819"/>
      <c r="P1819" s="136"/>
    </row>
    <row r="1820" spans="15:16" ht="13.5">
      <c r="O1820"/>
      <c r="P1820" s="136"/>
    </row>
    <row r="1821" spans="15:16" ht="13.5">
      <c r="O1821"/>
      <c r="P1821" s="136"/>
    </row>
    <row r="1822" spans="15:16" ht="13.5">
      <c r="O1822"/>
      <c r="P1822" s="136"/>
    </row>
    <row r="1823" spans="15:16" ht="13.5">
      <c r="O1823"/>
      <c r="P1823" s="136"/>
    </row>
    <row r="1824" spans="15:16" ht="13.5">
      <c r="O1824"/>
      <c r="P1824" s="136"/>
    </row>
    <row r="1825" spans="15:16" ht="13.5">
      <c r="O1825"/>
      <c r="P1825" s="136"/>
    </row>
    <row r="1826" spans="15:16" ht="13.5">
      <c r="O1826"/>
      <c r="P1826" s="136"/>
    </row>
    <row r="1827" spans="15:16" ht="13.5">
      <c r="O1827"/>
      <c r="P1827" s="136"/>
    </row>
    <row r="1828" spans="15:16" ht="13.5">
      <c r="O1828"/>
      <c r="P1828" s="136"/>
    </row>
    <row r="1829" spans="15:16" ht="13.5">
      <c r="O1829"/>
      <c r="P1829" s="136"/>
    </row>
    <row r="1830" spans="15:16" ht="13.5">
      <c r="O1830"/>
      <c r="P1830" s="136"/>
    </row>
    <row r="1831" spans="15:16" ht="13.5">
      <c r="O1831"/>
      <c r="P1831" s="136"/>
    </row>
    <row r="1832" spans="15:16" ht="13.5">
      <c r="O1832"/>
      <c r="P1832" s="136"/>
    </row>
    <row r="1833" spans="15:16" ht="13.5">
      <c r="O1833"/>
      <c r="P1833" s="136"/>
    </row>
    <row r="1834" spans="15:16" ht="13.5">
      <c r="O1834"/>
      <c r="P1834" s="136"/>
    </row>
    <row r="1835" spans="15:16" ht="13.5">
      <c r="O1835"/>
      <c r="P1835" s="136"/>
    </row>
    <row r="1836" spans="15:16" ht="13.5">
      <c r="O1836"/>
      <c r="P1836" s="136"/>
    </row>
    <row r="1837" spans="15:16" ht="13.5">
      <c r="O1837"/>
      <c r="P1837" s="136"/>
    </row>
    <row r="1838" spans="15:16" ht="13.5">
      <c r="O1838"/>
      <c r="P1838" s="136"/>
    </row>
    <row r="1839" spans="15:16" ht="13.5">
      <c r="O1839"/>
      <c r="P1839" s="136"/>
    </row>
    <row r="1840" spans="15:16" ht="13.5">
      <c r="O1840"/>
      <c r="P1840" s="136"/>
    </row>
    <row r="1841" spans="15:16" ht="13.5">
      <c r="O1841"/>
      <c r="P1841" s="136"/>
    </row>
    <row r="1842" spans="15:16" ht="13.5">
      <c r="O1842"/>
      <c r="P1842" s="136"/>
    </row>
    <row r="1843" spans="15:16" ht="13.5">
      <c r="O1843"/>
      <c r="P1843" s="136"/>
    </row>
    <row r="1844" spans="15:16" ht="13.5">
      <c r="O1844"/>
      <c r="P1844" s="136"/>
    </row>
    <row r="1845" spans="15:16" ht="13.5">
      <c r="O1845"/>
      <c r="P1845" s="136"/>
    </row>
    <row r="1846" spans="15:16" ht="13.5">
      <c r="O1846"/>
      <c r="P1846" s="136"/>
    </row>
    <row r="1847" spans="15:16" ht="13.5">
      <c r="O1847"/>
      <c r="P1847" s="136"/>
    </row>
    <row r="1848" spans="15:16" ht="13.5">
      <c r="O1848"/>
      <c r="P1848" s="136"/>
    </row>
    <row r="1849" spans="15:16" ht="13.5">
      <c r="O1849"/>
      <c r="P1849" s="136"/>
    </row>
    <row r="1850" spans="15:16" ht="13.5">
      <c r="O1850"/>
      <c r="P1850" s="136"/>
    </row>
    <row r="1851" spans="15:16" ht="13.5">
      <c r="O1851"/>
      <c r="P1851" s="136"/>
    </row>
    <row r="1852" spans="15:16" ht="13.5">
      <c r="O1852"/>
      <c r="P1852" s="136"/>
    </row>
    <row r="1853" spans="15:16" ht="13.5">
      <c r="O1853"/>
      <c r="P1853" s="136"/>
    </row>
    <row r="1854" spans="15:16" ht="13.5">
      <c r="O1854"/>
      <c r="P1854" s="136"/>
    </row>
    <row r="1855" spans="15:16" ht="13.5">
      <c r="O1855"/>
      <c r="P1855" s="136"/>
    </row>
    <row r="1856" spans="15:16" ht="13.5">
      <c r="O1856"/>
      <c r="P1856" s="136"/>
    </row>
    <row r="1857" spans="15:16" ht="13.5">
      <c r="O1857"/>
      <c r="P1857" s="136"/>
    </row>
    <row r="1858" spans="15:16" ht="13.5">
      <c r="O1858"/>
      <c r="P1858" s="136"/>
    </row>
    <row r="1859" spans="15:16" ht="13.5">
      <c r="O1859"/>
      <c r="P1859" s="136"/>
    </row>
    <row r="1860" spans="15:16" ht="13.5">
      <c r="O1860"/>
      <c r="P1860" s="136"/>
    </row>
    <row r="1861" spans="15:16" ht="13.5">
      <c r="O1861"/>
      <c r="P1861" s="136"/>
    </row>
  </sheetData>
  <sheetProtection password="C78A" sheet="1"/>
  <mergeCells count="48">
    <mergeCell ref="X22:AE22"/>
    <mergeCell ref="AF22:AG22"/>
    <mergeCell ref="X23:AE23"/>
    <mergeCell ref="AF23:AG23"/>
    <mergeCell ref="X24:AE24"/>
    <mergeCell ref="AF24:AG24"/>
    <mergeCell ref="X18:AE18"/>
    <mergeCell ref="AF18:AG18"/>
    <mergeCell ref="X19:AE19"/>
    <mergeCell ref="AF19:AG19"/>
    <mergeCell ref="X21:AE21"/>
    <mergeCell ref="AF21:AG21"/>
    <mergeCell ref="X20:AE20"/>
    <mergeCell ref="AF20:AG20"/>
    <mergeCell ref="W1:AA1"/>
    <mergeCell ref="AB1:AH1"/>
    <mergeCell ref="X15:AE15"/>
    <mergeCell ref="AF15:AG15"/>
    <mergeCell ref="X16:AE16"/>
    <mergeCell ref="AF16:AG16"/>
    <mergeCell ref="X13:AE13"/>
    <mergeCell ref="AF13:AG13"/>
    <mergeCell ref="X9:AE9"/>
    <mergeCell ref="AF9:AG9"/>
    <mergeCell ref="X17:AE17"/>
    <mergeCell ref="AF17:AG17"/>
    <mergeCell ref="X6:AE6"/>
    <mergeCell ref="AF6:AG6"/>
    <mergeCell ref="X7:AE7"/>
    <mergeCell ref="AF7:AG7"/>
    <mergeCell ref="X14:AE14"/>
    <mergeCell ref="AF14:AG14"/>
    <mergeCell ref="X11:AE11"/>
    <mergeCell ref="AF11:AG11"/>
    <mergeCell ref="X12:AE12"/>
    <mergeCell ref="AF12:AG12"/>
    <mergeCell ref="X8:AE8"/>
    <mergeCell ref="AF8:AG8"/>
    <mergeCell ref="X10:AE10"/>
    <mergeCell ref="AF10:AG10"/>
    <mergeCell ref="X5:AE5"/>
    <mergeCell ref="AF5:AG5"/>
    <mergeCell ref="X2:AE2"/>
    <mergeCell ref="AF2:AG2"/>
    <mergeCell ref="X3:AE3"/>
    <mergeCell ref="AF3:AG3"/>
    <mergeCell ref="X4:AE4"/>
    <mergeCell ref="AF4:AG4"/>
  </mergeCells>
  <dataValidations count="1">
    <dataValidation allowBlank="1" showInputMessage="1" showErrorMessage="1" sqref="W1:AH24"/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R274"/>
  <sheetViews>
    <sheetView showGridLines="0" zoomScale="130" zoomScaleNormal="130" zoomScalePageLayoutView="0" workbookViewId="0" topLeftCell="A1">
      <selection activeCell="S27" sqref="S27:S28"/>
    </sheetView>
  </sheetViews>
  <sheetFormatPr defaultColWidth="9.00390625" defaultRowHeight="13.5"/>
  <cols>
    <col min="1" max="40" width="3.125" style="8" customWidth="1"/>
    <col min="41" max="58" width="3.00390625" style="8" customWidth="1"/>
    <col min="59" max="70" width="3.375" style="8" customWidth="1"/>
    <col min="71" max="16384" width="9.00390625" style="8" customWidth="1"/>
  </cols>
  <sheetData>
    <row r="1" spans="1:70" ht="7.5" customHeight="1">
      <c r="A1" s="10" t="s">
        <v>316</v>
      </c>
      <c r="B1" s="11"/>
      <c r="C1" s="11"/>
      <c r="D1" s="11"/>
      <c r="E1" s="11"/>
      <c r="F1" s="12"/>
      <c r="G1" s="32" t="s">
        <v>481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54"/>
      <c r="W1" s="790" t="s">
        <v>364</v>
      </c>
      <c r="X1" s="796"/>
      <c r="Y1" s="790" t="s">
        <v>365</v>
      </c>
      <c r="Z1" s="791"/>
      <c r="AA1" s="791"/>
      <c r="AB1" s="791"/>
      <c r="AC1" s="791"/>
      <c r="AD1" s="13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</row>
    <row r="2" spans="1:70" ht="7.5" customHeight="1">
      <c r="A2" s="56" t="s">
        <v>270</v>
      </c>
      <c r="B2" s="23"/>
      <c r="C2" s="23"/>
      <c r="D2" s="23"/>
      <c r="E2" s="23"/>
      <c r="F2" s="24"/>
      <c r="G2" s="33" t="s">
        <v>482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  <c r="V2" s="54"/>
      <c r="W2" s="792" t="s">
        <v>317</v>
      </c>
      <c r="X2" s="793"/>
      <c r="Y2" s="794" t="s">
        <v>366</v>
      </c>
      <c r="Z2" s="795"/>
      <c r="AA2" s="795"/>
      <c r="AB2" s="795"/>
      <c r="AC2" s="795"/>
      <c r="AD2" s="14" t="s">
        <v>367</v>
      </c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</row>
    <row r="3" spans="1:70" ht="7.5" customHeight="1">
      <c r="A3" s="56" t="s">
        <v>318</v>
      </c>
      <c r="B3" s="23"/>
      <c r="C3" s="23"/>
      <c r="D3" s="23"/>
      <c r="E3" s="23"/>
      <c r="F3" s="24"/>
      <c r="G3" s="33" t="s">
        <v>483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54"/>
      <c r="W3" s="792" t="s">
        <v>319</v>
      </c>
      <c r="X3" s="793"/>
      <c r="Y3" s="794" t="s">
        <v>460</v>
      </c>
      <c r="Z3" s="795"/>
      <c r="AA3" s="795"/>
      <c r="AB3" s="795"/>
      <c r="AC3" s="795"/>
      <c r="AD3" s="14" t="s">
        <v>368</v>
      </c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</row>
    <row r="4" spans="1:70" ht="7.5" customHeight="1">
      <c r="A4" s="56" t="s">
        <v>271</v>
      </c>
      <c r="B4" s="23"/>
      <c r="C4" s="23"/>
      <c r="D4" s="23"/>
      <c r="E4" s="23"/>
      <c r="F4" s="24"/>
      <c r="G4" s="33" t="s">
        <v>484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  <c r="V4" s="54"/>
      <c r="W4" s="792" t="s">
        <v>320</v>
      </c>
      <c r="X4" s="793"/>
      <c r="Y4" s="794" t="s">
        <v>369</v>
      </c>
      <c r="Z4" s="795"/>
      <c r="AA4" s="795"/>
      <c r="AB4" s="795"/>
      <c r="AC4" s="795"/>
      <c r="AD4" s="14" t="s">
        <v>370</v>
      </c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</row>
    <row r="5" spans="1:70" ht="7.5" customHeight="1">
      <c r="A5" s="56" t="s">
        <v>286</v>
      </c>
      <c r="B5" s="23"/>
      <c r="C5" s="23"/>
      <c r="D5" s="23"/>
      <c r="E5" s="23"/>
      <c r="F5" s="24"/>
      <c r="G5" s="33" t="s">
        <v>522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  <c r="V5" s="54"/>
      <c r="W5" s="792" t="s">
        <v>321</v>
      </c>
      <c r="X5" s="793"/>
      <c r="Y5" s="794" t="s">
        <v>461</v>
      </c>
      <c r="Z5" s="795"/>
      <c r="AA5" s="795"/>
      <c r="AB5" s="795"/>
      <c r="AC5" s="795"/>
      <c r="AD5" s="14" t="s">
        <v>371</v>
      </c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</row>
    <row r="6" spans="1:70" ht="7.5" customHeight="1">
      <c r="A6" s="56" t="s">
        <v>322</v>
      </c>
      <c r="B6" s="23"/>
      <c r="C6" s="23"/>
      <c r="D6" s="23"/>
      <c r="E6" s="23"/>
      <c r="F6" s="24"/>
      <c r="G6" s="33" t="s">
        <v>485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  <c r="V6" s="54"/>
      <c r="W6" s="792" t="s">
        <v>372</v>
      </c>
      <c r="X6" s="793"/>
      <c r="Y6" s="794" t="s">
        <v>373</v>
      </c>
      <c r="Z6" s="795"/>
      <c r="AA6" s="795"/>
      <c r="AB6" s="795"/>
      <c r="AC6" s="795"/>
      <c r="AD6" s="14" t="s">
        <v>374</v>
      </c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</row>
    <row r="7" spans="1:70" ht="7.5" customHeight="1">
      <c r="A7" s="57" t="s">
        <v>323</v>
      </c>
      <c r="B7" s="25"/>
      <c r="C7" s="25"/>
      <c r="D7" s="25"/>
      <c r="E7" s="25"/>
      <c r="F7" s="26"/>
      <c r="G7" s="34" t="s">
        <v>486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  <c r="V7" s="54"/>
      <c r="W7" s="792" t="s">
        <v>375</v>
      </c>
      <c r="X7" s="793"/>
      <c r="Y7" s="794" t="s">
        <v>376</v>
      </c>
      <c r="Z7" s="795"/>
      <c r="AA7" s="795"/>
      <c r="AB7" s="795"/>
      <c r="AC7" s="795"/>
      <c r="AD7" s="14" t="s">
        <v>377</v>
      </c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</row>
    <row r="8" spans="1:70" ht="7.5" customHeight="1">
      <c r="A8" s="53" t="s">
        <v>558</v>
      </c>
      <c r="B8" s="21"/>
      <c r="C8" s="21"/>
      <c r="D8" s="21"/>
      <c r="E8" s="21"/>
      <c r="F8" s="22"/>
      <c r="G8" s="35" t="s">
        <v>557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54"/>
      <c r="W8" s="792" t="s">
        <v>324</v>
      </c>
      <c r="X8" s="793"/>
      <c r="Y8" s="794" t="s">
        <v>378</v>
      </c>
      <c r="Z8" s="795"/>
      <c r="AA8" s="795"/>
      <c r="AB8" s="795"/>
      <c r="AC8" s="795"/>
      <c r="AD8" s="14" t="s">
        <v>379</v>
      </c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</row>
    <row r="9" spans="1:70" ht="7.5" customHeight="1">
      <c r="A9" s="53" t="s">
        <v>559</v>
      </c>
      <c r="B9" s="21"/>
      <c r="C9" s="21"/>
      <c r="D9" s="21"/>
      <c r="E9" s="21"/>
      <c r="F9" s="22"/>
      <c r="G9" s="35" t="s">
        <v>560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/>
      <c r="V9" s="54"/>
      <c r="W9" s="792" t="s">
        <v>325</v>
      </c>
      <c r="X9" s="793"/>
      <c r="Y9" s="794" t="s">
        <v>380</v>
      </c>
      <c r="Z9" s="795"/>
      <c r="AA9" s="795"/>
      <c r="AB9" s="795"/>
      <c r="AC9" s="795"/>
      <c r="AD9" s="14" t="s">
        <v>381</v>
      </c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</row>
    <row r="10" spans="1:70" ht="7.5" customHeight="1">
      <c r="A10" s="56" t="s">
        <v>275</v>
      </c>
      <c r="B10" s="23"/>
      <c r="C10" s="23"/>
      <c r="D10" s="23"/>
      <c r="E10" s="23"/>
      <c r="F10" s="24"/>
      <c r="G10" s="36" t="s">
        <v>487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54"/>
      <c r="W10" s="792" t="s">
        <v>382</v>
      </c>
      <c r="X10" s="793"/>
      <c r="Y10" s="794" t="s">
        <v>383</v>
      </c>
      <c r="Z10" s="795"/>
      <c r="AA10" s="795"/>
      <c r="AB10" s="795"/>
      <c r="AC10" s="795"/>
      <c r="AD10" s="14" t="s">
        <v>384</v>
      </c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</row>
    <row r="11" spans="1:70" ht="7.5" customHeight="1">
      <c r="A11" s="56" t="s">
        <v>327</v>
      </c>
      <c r="B11" s="23"/>
      <c r="C11" s="23"/>
      <c r="D11" s="23"/>
      <c r="E11" s="23"/>
      <c r="F11" s="24"/>
      <c r="G11" s="23" t="s">
        <v>488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/>
      <c r="V11" s="54"/>
      <c r="W11" s="792" t="s">
        <v>385</v>
      </c>
      <c r="X11" s="793"/>
      <c r="Y11" s="794" t="s">
        <v>386</v>
      </c>
      <c r="Z11" s="795"/>
      <c r="AA11" s="795"/>
      <c r="AB11" s="795"/>
      <c r="AC11" s="795"/>
      <c r="AD11" s="14" t="s">
        <v>387</v>
      </c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</row>
    <row r="12" spans="1:70" ht="7.5" customHeight="1">
      <c r="A12" s="56" t="s">
        <v>276</v>
      </c>
      <c r="B12" s="23"/>
      <c r="C12" s="23"/>
      <c r="D12" s="23"/>
      <c r="E12" s="23"/>
      <c r="F12" s="24"/>
      <c r="G12" s="23" t="s">
        <v>489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 s="54"/>
      <c r="W12" s="792" t="s">
        <v>326</v>
      </c>
      <c r="X12" s="793"/>
      <c r="Y12" s="794" t="s">
        <v>388</v>
      </c>
      <c r="Z12" s="795"/>
      <c r="AA12" s="795"/>
      <c r="AB12" s="795"/>
      <c r="AC12" s="795"/>
      <c r="AD12" s="14" t="s">
        <v>389</v>
      </c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</row>
    <row r="13" spans="1:70" ht="7.5" customHeight="1">
      <c r="A13" s="56" t="s">
        <v>476</v>
      </c>
      <c r="B13" s="23"/>
      <c r="C13" s="23"/>
      <c r="D13" s="23"/>
      <c r="E13" s="23"/>
      <c r="F13" s="24"/>
      <c r="G13" s="797" t="s">
        <v>561</v>
      </c>
      <c r="H13" s="798"/>
      <c r="I13" s="798"/>
      <c r="J13" s="798"/>
      <c r="K13" s="798"/>
      <c r="L13" s="798"/>
      <c r="M13" s="798"/>
      <c r="N13" s="798"/>
      <c r="O13" s="798"/>
      <c r="P13" s="798"/>
      <c r="Q13" s="798"/>
      <c r="R13" s="798"/>
      <c r="S13" s="798"/>
      <c r="T13" s="798"/>
      <c r="U13" s="799"/>
      <c r="V13" s="54"/>
      <c r="W13" s="792" t="s">
        <v>328</v>
      </c>
      <c r="X13" s="793"/>
      <c r="Y13" s="794" t="s">
        <v>390</v>
      </c>
      <c r="Z13" s="795"/>
      <c r="AA13" s="795"/>
      <c r="AB13" s="795"/>
      <c r="AC13" s="795"/>
      <c r="AD13" s="14" t="s">
        <v>391</v>
      </c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</row>
    <row r="14" spans="1:70" ht="7.5" customHeight="1">
      <c r="A14" s="57" t="s">
        <v>277</v>
      </c>
      <c r="B14" s="25"/>
      <c r="C14" s="25"/>
      <c r="D14" s="25"/>
      <c r="E14" s="25"/>
      <c r="F14" s="26"/>
      <c r="G14" s="25" t="s">
        <v>562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  <c r="V14" s="54"/>
      <c r="W14" s="792" t="s">
        <v>329</v>
      </c>
      <c r="X14" s="793"/>
      <c r="Y14" s="794" t="s">
        <v>392</v>
      </c>
      <c r="Z14" s="795"/>
      <c r="AA14" s="795"/>
      <c r="AB14" s="795"/>
      <c r="AC14" s="795"/>
      <c r="AD14" s="14" t="s">
        <v>393</v>
      </c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</row>
    <row r="15" spans="1:70" ht="7.5" customHeight="1">
      <c r="A15" s="56" t="s">
        <v>278</v>
      </c>
      <c r="B15" s="23"/>
      <c r="C15" s="23"/>
      <c r="D15" s="23"/>
      <c r="E15" s="23"/>
      <c r="F15" s="24"/>
      <c r="G15" s="23" t="s">
        <v>556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  <c r="V15" s="54"/>
      <c r="W15" s="792" t="s">
        <v>330</v>
      </c>
      <c r="X15" s="793"/>
      <c r="Y15" s="794" t="s">
        <v>394</v>
      </c>
      <c r="Z15" s="795"/>
      <c r="AA15" s="795"/>
      <c r="AB15" s="795"/>
      <c r="AC15" s="795"/>
      <c r="AD15" s="14" t="s">
        <v>395</v>
      </c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</row>
    <row r="16" spans="1:70" ht="7.5" customHeight="1">
      <c r="A16" s="56" t="s">
        <v>279</v>
      </c>
      <c r="B16" s="23"/>
      <c r="C16" s="23"/>
      <c r="D16" s="23"/>
      <c r="E16" s="23"/>
      <c r="F16" s="24"/>
      <c r="G16" s="36" t="s">
        <v>490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54"/>
      <c r="W16" s="792" t="s">
        <v>331</v>
      </c>
      <c r="X16" s="793"/>
      <c r="Y16" s="794" t="s">
        <v>396</v>
      </c>
      <c r="Z16" s="795"/>
      <c r="AA16" s="795"/>
      <c r="AB16" s="795"/>
      <c r="AC16" s="795"/>
      <c r="AD16" s="14" t="s">
        <v>397</v>
      </c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</row>
    <row r="17" spans="1:70" ht="7.5" customHeight="1">
      <c r="A17" s="56" t="s">
        <v>280</v>
      </c>
      <c r="B17" s="23"/>
      <c r="C17" s="23"/>
      <c r="D17" s="23"/>
      <c r="E17" s="23"/>
      <c r="F17" s="24"/>
      <c r="G17" s="36" t="s">
        <v>491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54"/>
      <c r="W17" s="792" t="s">
        <v>332</v>
      </c>
      <c r="X17" s="793"/>
      <c r="Y17" s="794" t="s">
        <v>398</v>
      </c>
      <c r="Z17" s="795"/>
      <c r="AA17" s="795"/>
      <c r="AB17" s="795"/>
      <c r="AC17" s="795"/>
      <c r="AD17" s="14" t="s">
        <v>399</v>
      </c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</row>
    <row r="18" spans="1:70" ht="7.5" customHeight="1">
      <c r="A18" s="56" t="s">
        <v>281</v>
      </c>
      <c r="B18" s="23"/>
      <c r="C18" s="23"/>
      <c r="D18" s="23"/>
      <c r="E18" s="23"/>
      <c r="F18" s="24"/>
      <c r="G18" s="36" t="s">
        <v>492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54"/>
      <c r="W18" s="792" t="s">
        <v>333</v>
      </c>
      <c r="X18" s="793"/>
      <c r="Y18" s="794" t="s">
        <v>462</v>
      </c>
      <c r="Z18" s="795"/>
      <c r="AA18" s="795"/>
      <c r="AB18" s="795"/>
      <c r="AC18" s="795"/>
      <c r="AD18" s="14" t="s">
        <v>400</v>
      </c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</row>
    <row r="19" spans="1:70" ht="7.5" customHeight="1">
      <c r="A19" s="56" t="s">
        <v>282</v>
      </c>
      <c r="B19" s="23"/>
      <c r="C19" s="23"/>
      <c r="D19" s="23"/>
      <c r="E19" s="23"/>
      <c r="F19" s="24"/>
      <c r="G19" s="36" t="s">
        <v>493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54"/>
      <c r="W19" s="792" t="s">
        <v>334</v>
      </c>
      <c r="X19" s="793"/>
      <c r="Y19" s="794" t="s">
        <v>401</v>
      </c>
      <c r="Z19" s="795"/>
      <c r="AA19" s="795"/>
      <c r="AB19" s="795"/>
      <c r="AC19" s="795"/>
      <c r="AD19" s="14" t="s">
        <v>402</v>
      </c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</row>
    <row r="20" spans="1:70" ht="7.5" customHeight="1">
      <c r="A20" s="56" t="s">
        <v>283</v>
      </c>
      <c r="B20" s="23"/>
      <c r="C20" s="23"/>
      <c r="D20" s="23"/>
      <c r="E20" s="23"/>
      <c r="F20" s="24"/>
      <c r="G20" s="36" t="s">
        <v>495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54"/>
      <c r="W20" s="792" t="s">
        <v>335</v>
      </c>
      <c r="X20" s="793"/>
      <c r="Y20" s="794" t="s">
        <v>403</v>
      </c>
      <c r="Z20" s="795"/>
      <c r="AA20" s="795"/>
      <c r="AB20" s="795"/>
      <c r="AC20" s="795"/>
      <c r="AD20" s="14" t="s">
        <v>404</v>
      </c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</row>
    <row r="21" spans="1:70" ht="7.5" customHeight="1">
      <c r="A21" s="57"/>
      <c r="B21" s="25"/>
      <c r="C21" s="25"/>
      <c r="D21" s="25"/>
      <c r="E21" s="25"/>
      <c r="F21" s="26"/>
      <c r="G21" s="25" t="s">
        <v>494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54"/>
      <c r="W21" s="792" t="s">
        <v>336</v>
      </c>
      <c r="X21" s="793"/>
      <c r="Y21" s="794" t="s">
        <v>405</v>
      </c>
      <c r="Z21" s="795"/>
      <c r="AA21" s="795"/>
      <c r="AB21" s="795"/>
      <c r="AC21" s="795"/>
      <c r="AD21" s="14" t="s">
        <v>406</v>
      </c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</row>
    <row r="22" spans="1:70" ht="7.5" customHeight="1">
      <c r="A22" s="56" t="s">
        <v>339</v>
      </c>
      <c r="B22" s="23"/>
      <c r="C22" s="23"/>
      <c r="D22" s="23"/>
      <c r="E22" s="23"/>
      <c r="F22" s="24"/>
      <c r="G22" s="36" t="s">
        <v>496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54"/>
      <c r="W22" s="792" t="s">
        <v>337</v>
      </c>
      <c r="X22" s="793"/>
      <c r="Y22" s="794" t="s">
        <v>407</v>
      </c>
      <c r="Z22" s="795"/>
      <c r="AA22" s="795"/>
      <c r="AB22" s="795"/>
      <c r="AC22" s="795"/>
      <c r="AD22" s="14" t="s">
        <v>408</v>
      </c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</row>
    <row r="23" spans="1:70" ht="7.5" customHeight="1">
      <c r="A23" s="57" t="s">
        <v>341</v>
      </c>
      <c r="B23" s="25"/>
      <c r="C23" s="25"/>
      <c r="D23" s="25"/>
      <c r="E23" s="25"/>
      <c r="F23" s="26"/>
      <c r="G23" s="37" t="s">
        <v>497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/>
      <c r="V23" s="54"/>
      <c r="W23" s="792" t="s">
        <v>338</v>
      </c>
      <c r="X23" s="793"/>
      <c r="Y23" s="794" t="s">
        <v>409</v>
      </c>
      <c r="Z23" s="795"/>
      <c r="AA23" s="795"/>
      <c r="AB23" s="795"/>
      <c r="AC23" s="795"/>
      <c r="AD23" s="14" t="s">
        <v>410</v>
      </c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</row>
    <row r="24" spans="1:70" ht="7.5" customHeight="1">
      <c r="A24" s="56" t="s">
        <v>279</v>
      </c>
      <c r="B24" s="23"/>
      <c r="C24" s="23"/>
      <c r="D24" s="23"/>
      <c r="E24" s="23"/>
      <c r="F24" s="24"/>
      <c r="G24" s="36" t="s">
        <v>498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54"/>
      <c r="W24" s="792" t="s">
        <v>411</v>
      </c>
      <c r="X24" s="793"/>
      <c r="Y24" s="794" t="s">
        <v>412</v>
      </c>
      <c r="Z24" s="795"/>
      <c r="AA24" s="795"/>
      <c r="AB24" s="795"/>
      <c r="AC24" s="795"/>
      <c r="AD24" s="14" t="s">
        <v>413</v>
      </c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</row>
    <row r="25" spans="1:70" ht="7.5" customHeight="1">
      <c r="A25" s="56" t="s">
        <v>275</v>
      </c>
      <c r="B25" s="23"/>
      <c r="C25" s="23"/>
      <c r="D25" s="23"/>
      <c r="E25" s="23"/>
      <c r="F25" s="24"/>
      <c r="G25" s="23" t="s">
        <v>499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/>
      <c r="V25" s="54"/>
      <c r="W25" s="802" t="s">
        <v>340</v>
      </c>
      <c r="X25" s="803"/>
      <c r="Y25" s="794" t="s">
        <v>463</v>
      </c>
      <c r="Z25" s="795"/>
      <c r="AA25" s="795"/>
      <c r="AB25" s="795"/>
      <c r="AC25" s="795"/>
      <c r="AD25" s="15">
        <v>24</v>
      </c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</row>
    <row r="26" spans="1:70" ht="7.5" customHeight="1">
      <c r="A26" s="56" t="s">
        <v>342</v>
      </c>
      <c r="B26" s="23"/>
      <c r="C26" s="23"/>
      <c r="D26" s="23"/>
      <c r="E26" s="23"/>
      <c r="F26" s="24"/>
      <c r="G26" s="23" t="s">
        <v>500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/>
      <c r="V26" s="54"/>
      <c r="W26" s="804"/>
      <c r="X26" s="805"/>
      <c r="Y26" s="794" t="s">
        <v>464</v>
      </c>
      <c r="Z26" s="795"/>
      <c r="AA26" s="795"/>
      <c r="AB26" s="795"/>
      <c r="AC26" s="795"/>
      <c r="AD26" s="41">
        <v>25</v>
      </c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</row>
    <row r="27" spans="1:70" ht="7.5" customHeight="1">
      <c r="A27" s="56" t="s">
        <v>285</v>
      </c>
      <c r="B27" s="23"/>
      <c r="C27" s="23"/>
      <c r="D27" s="23"/>
      <c r="E27" s="23"/>
      <c r="F27" s="24"/>
      <c r="G27" s="36" t="s">
        <v>512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4"/>
      <c r="V27" s="54"/>
      <c r="W27" s="804"/>
      <c r="X27" s="805"/>
      <c r="Y27" s="794" t="s">
        <v>465</v>
      </c>
      <c r="Z27" s="795"/>
      <c r="AA27" s="795"/>
      <c r="AB27" s="795"/>
      <c r="AC27" s="795"/>
      <c r="AD27" s="41">
        <v>26</v>
      </c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</row>
    <row r="28" spans="1:70" ht="7.5" customHeight="1">
      <c r="A28" s="56" t="s">
        <v>286</v>
      </c>
      <c r="B28" s="23"/>
      <c r="C28" s="23"/>
      <c r="D28" s="23"/>
      <c r="E28" s="23"/>
      <c r="F28" s="24"/>
      <c r="G28" s="36" t="s">
        <v>501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54"/>
      <c r="W28" s="806"/>
      <c r="X28" s="807"/>
      <c r="Y28" s="794" t="s">
        <v>466</v>
      </c>
      <c r="Z28" s="795"/>
      <c r="AA28" s="795"/>
      <c r="AB28" s="795"/>
      <c r="AC28" s="795"/>
      <c r="AD28" s="14" t="s">
        <v>414</v>
      </c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</row>
    <row r="29" spans="1:70" ht="7.5" customHeight="1">
      <c r="A29" s="57" t="s">
        <v>287</v>
      </c>
      <c r="B29" s="25"/>
      <c r="C29" s="25"/>
      <c r="D29" s="25"/>
      <c r="E29" s="25"/>
      <c r="F29" s="26"/>
      <c r="G29" s="38" t="s">
        <v>502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54"/>
      <c r="W29" s="792" t="s">
        <v>343</v>
      </c>
      <c r="X29" s="793"/>
      <c r="Y29" s="794" t="s">
        <v>415</v>
      </c>
      <c r="Z29" s="795"/>
      <c r="AA29" s="795"/>
      <c r="AB29" s="795"/>
      <c r="AC29" s="795"/>
      <c r="AD29" s="14" t="s">
        <v>416</v>
      </c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</row>
    <row r="30" spans="1:70" ht="7.5" customHeight="1">
      <c r="A30" s="56" t="s">
        <v>294</v>
      </c>
      <c r="B30" s="23"/>
      <c r="C30" s="23"/>
      <c r="D30" s="23"/>
      <c r="E30" s="23"/>
      <c r="F30" s="24"/>
      <c r="G30" s="23" t="s">
        <v>503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54"/>
      <c r="W30" s="792" t="s">
        <v>344</v>
      </c>
      <c r="X30" s="793"/>
      <c r="Y30" s="794" t="s">
        <v>417</v>
      </c>
      <c r="Z30" s="800"/>
      <c r="AA30" s="800"/>
      <c r="AB30" s="800"/>
      <c r="AC30" s="801"/>
      <c r="AD30" s="14" t="s">
        <v>418</v>
      </c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</row>
    <row r="31" spans="1:70" ht="7.5" customHeight="1">
      <c r="A31" s="56" t="s">
        <v>349</v>
      </c>
      <c r="B31" s="23"/>
      <c r="C31" s="23"/>
      <c r="D31" s="23"/>
      <c r="E31" s="23"/>
      <c r="F31" s="24"/>
      <c r="G31" s="36" t="s">
        <v>504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4"/>
      <c r="V31" s="54"/>
      <c r="W31" s="792" t="s">
        <v>345</v>
      </c>
      <c r="X31" s="793"/>
      <c r="Y31" s="794" t="s">
        <v>419</v>
      </c>
      <c r="Z31" s="800"/>
      <c r="AA31" s="800"/>
      <c r="AB31" s="800"/>
      <c r="AC31" s="801"/>
      <c r="AD31" s="14" t="s">
        <v>420</v>
      </c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</row>
    <row r="32" spans="1:70" ht="7.5" customHeight="1">
      <c r="A32" s="56" t="s">
        <v>295</v>
      </c>
      <c r="B32" s="23"/>
      <c r="C32" s="23"/>
      <c r="D32" s="23"/>
      <c r="E32" s="23"/>
      <c r="F32" s="24"/>
      <c r="G32" s="23" t="s">
        <v>505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/>
      <c r="V32" s="54"/>
      <c r="W32" s="792" t="s">
        <v>346</v>
      </c>
      <c r="X32" s="793"/>
      <c r="Y32" s="794" t="s">
        <v>421</v>
      </c>
      <c r="Z32" s="800"/>
      <c r="AA32" s="800"/>
      <c r="AB32" s="800"/>
      <c r="AC32" s="801"/>
      <c r="AD32" s="14" t="s">
        <v>422</v>
      </c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</row>
    <row r="33" spans="1:70" ht="7.5" customHeight="1">
      <c r="A33" s="56" t="s">
        <v>296</v>
      </c>
      <c r="B33" s="23"/>
      <c r="C33" s="23"/>
      <c r="D33" s="23"/>
      <c r="E33" s="23"/>
      <c r="F33" s="24"/>
      <c r="G33" s="23" t="s">
        <v>506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4"/>
      <c r="V33" s="54"/>
      <c r="W33" s="792" t="s">
        <v>423</v>
      </c>
      <c r="X33" s="793"/>
      <c r="Y33" s="794" t="s">
        <v>424</v>
      </c>
      <c r="Z33" s="800"/>
      <c r="AA33" s="800"/>
      <c r="AB33" s="800"/>
      <c r="AC33" s="801"/>
      <c r="AD33" s="14" t="s">
        <v>425</v>
      </c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</row>
    <row r="34" spans="1:70" ht="7.5" customHeight="1">
      <c r="A34" s="56" t="s">
        <v>297</v>
      </c>
      <c r="B34" s="23"/>
      <c r="C34" s="23"/>
      <c r="D34" s="23"/>
      <c r="E34" s="23"/>
      <c r="F34" s="24"/>
      <c r="G34" s="23" t="s">
        <v>507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/>
      <c r="V34" s="54"/>
      <c r="W34" s="792" t="s">
        <v>347</v>
      </c>
      <c r="X34" s="793"/>
      <c r="Y34" s="794" t="s">
        <v>426</v>
      </c>
      <c r="Z34" s="800"/>
      <c r="AA34" s="800"/>
      <c r="AB34" s="800"/>
      <c r="AC34" s="801"/>
      <c r="AD34" s="14" t="s">
        <v>427</v>
      </c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</row>
    <row r="35" spans="1:70" ht="7.5" customHeight="1">
      <c r="A35" s="56" t="s">
        <v>298</v>
      </c>
      <c r="B35" s="23"/>
      <c r="C35" s="23"/>
      <c r="D35" s="23"/>
      <c r="E35" s="23"/>
      <c r="F35" s="24"/>
      <c r="G35" s="23" t="s">
        <v>508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4"/>
      <c r="V35" s="54"/>
      <c r="W35" s="792" t="s">
        <v>348</v>
      </c>
      <c r="X35" s="793"/>
      <c r="Y35" s="794" t="s">
        <v>428</v>
      </c>
      <c r="Z35" s="800"/>
      <c r="AA35" s="800"/>
      <c r="AB35" s="800"/>
      <c r="AC35" s="801"/>
      <c r="AD35" s="14" t="s">
        <v>429</v>
      </c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</row>
    <row r="36" spans="1:70" ht="7.5" customHeight="1">
      <c r="A36" s="57" t="s">
        <v>299</v>
      </c>
      <c r="B36" s="25"/>
      <c r="C36" s="25"/>
      <c r="D36" s="25"/>
      <c r="E36" s="25"/>
      <c r="F36" s="26"/>
      <c r="G36" s="25" t="s">
        <v>509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54"/>
      <c r="W36" s="792" t="s">
        <v>350</v>
      </c>
      <c r="X36" s="793"/>
      <c r="Y36" s="794" t="s">
        <v>430</v>
      </c>
      <c r="Z36" s="800"/>
      <c r="AA36" s="800"/>
      <c r="AB36" s="800"/>
      <c r="AC36" s="801"/>
      <c r="AD36" s="14" t="s">
        <v>431</v>
      </c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</row>
    <row r="37" spans="1:70" ht="7.5" customHeight="1">
      <c r="A37" s="56" t="s">
        <v>300</v>
      </c>
      <c r="B37" s="23"/>
      <c r="C37" s="23"/>
      <c r="D37" s="23"/>
      <c r="E37" s="23"/>
      <c r="F37" s="24"/>
      <c r="G37" s="36" t="s">
        <v>828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4"/>
      <c r="V37" s="54"/>
      <c r="W37" s="792" t="s">
        <v>351</v>
      </c>
      <c r="X37" s="793"/>
      <c r="Y37" s="794" t="s">
        <v>432</v>
      </c>
      <c r="Z37" s="800"/>
      <c r="AA37" s="800"/>
      <c r="AB37" s="800"/>
      <c r="AC37" s="801"/>
      <c r="AD37" s="14" t="s">
        <v>433</v>
      </c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</row>
    <row r="38" spans="1:70" ht="7.5" customHeight="1">
      <c r="A38" s="56" t="s">
        <v>301</v>
      </c>
      <c r="B38" s="23"/>
      <c r="C38" s="23"/>
      <c r="D38" s="23"/>
      <c r="E38" s="23"/>
      <c r="F38" s="24"/>
      <c r="G38" s="36" t="s">
        <v>827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4"/>
      <c r="V38" s="54"/>
      <c r="W38" s="792" t="s">
        <v>352</v>
      </c>
      <c r="X38" s="793"/>
      <c r="Y38" s="794" t="s">
        <v>434</v>
      </c>
      <c r="Z38" s="800"/>
      <c r="AA38" s="800"/>
      <c r="AB38" s="800"/>
      <c r="AC38" s="801"/>
      <c r="AD38" s="14" t="s">
        <v>435</v>
      </c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</row>
    <row r="39" spans="1:70" ht="7.5" customHeight="1">
      <c r="A39" s="56" t="s">
        <v>302</v>
      </c>
      <c r="B39" s="23"/>
      <c r="C39" s="23"/>
      <c r="D39" s="23"/>
      <c r="E39" s="23"/>
      <c r="F39" s="24"/>
      <c r="G39" s="36" t="s">
        <v>511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/>
      <c r="V39" s="54"/>
      <c r="W39" s="808" t="s">
        <v>353</v>
      </c>
      <c r="X39" s="809"/>
      <c r="Y39" s="794" t="s">
        <v>436</v>
      </c>
      <c r="Z39" s="800"/>
      <c r="AA39" s="800"/>
      <c r="AB39" s="800"/>
      <c r="AC39" s="801"/>
      <c r="AD39" s="16" t="s">
        <v>437</v>
      </c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</row>
    <row r="40" spans="1:70" ht="7.5" customHeight="1">
      <c r="A40" s="56" t="s">
        <v>303</v>
      </c>
      <c r="B40" s="23"/>
      <c r="C40" s="23"/>
      <c r="D40" s="23"/>
      <c r="E40" s="23"/>
      <c r="F40" s="24"/>
      <c r="G40" s="36" t="s">
        <v>510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4"/>
      <c r="V40" s="54"/>
      <c r="W40" s="810"/>
      <c r="X40" s="811"/>
      <c r="Y40" s="794" t="s">
        <v>363</v>
      </c>
      <c r="Z40" s="800"/>
      <c r="AA40" s="800"/>
      <c r="AB40" s="800"/>
      <c r="AC40" s="801"/>
      <c r="AD40" s="14" t="s">
        <v>361</v>
      </c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</row>
    <row r="41" spans="1:70" ht="7.5" customHeight="1">
      <c r="A41" s="56" t="s">
        <v>304</v>
      </c>
      <c r="B41" s="23"/>
      <c r="C41" s="23"/>
      <c r="D41" s="23"/>
      <c r="E41" s="23"/>
      <c r="F41" s="24"/>
      <c r="G41" s="36" t="s">
        <v>513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4"/>
      <c r="V41" s="54"/>
      <c r="W41" s="812"/>
      <c r="X41" s="813"/>
      <c r="Y41" s="794" t="s">
        <v>438</v>
      </c>
      <c r="Z41" s="800"/>
      <c r="AA41" s="800"/>
      <c r="AB41" s="800"/>
      <c r="AC41" s="801"/>
      <c r="AD41" s="16" t="s">
        <v>362</v>
      </c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</row>
    <row r="42" spans="1:70" ht="7.5" customHeight="1">
      <c r="A42" s="56" t="s">
        <v>307</v>
      </c>
      <c r="B42" s="23"/>
      <c r="C42" s="23"/>
      <c r="D42" s="23"/>
      <c r="E42" s="23"/>
      <c r="F42" s="24"/>
      <c r="G42" s="36" t="s">
        <v>514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4"/>
      <c r="V42" s="54"/>
      <c r="W42" s="792" t="s">
        <v>354</v>
      </c>
      <c r="X42" s="793"/>
      <c r="Y42" s="794" t="s">
        <v>439</v>
      </c>
      <c r="Z42" s="800"/>
      <c r="AA42" s="800"/>
      <c r="AB42" s="800"/>
      <c r="AC42" s="801"/>
      <c r="AD42" s="14" t="s">
        <v>440</v>
      </c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</row>
    <row r="43" spans="1:70" ht="7.5" customHeight="1">
      <c r="A43" s="56" t="s">
        <v>305</v>
      </c>
      <c r="B43" s="23"/>
      <c r="C43" s="23"/>
      <c r="D43" s="23"/>
      <c r="E43" s="23"/>
      <c r="F43" s="24"/>
      <c r="G43" s="36" t="s">
        <v>515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4"/>
      <c r="V43" s="54"/>
      <c r="W43" s="792" t="s">
        <v>355</v>
      </c>
      <c r="X43" s="793"/>
      <c r="Y43" s="794" t="s">
        <v>441</v>
      </c>
      <c r="Z43" s="800"/>
      <c r="AA43" s="800"/>
      <c r="AB43" s="800"/>
      <c r="AC43" s="801"/>
      <c r="AD43" s="14" t="s">
        <v>442</v>
      </c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</row>
    <row r="44" spans="1:70" ht="7.5" customHeight="1">
      <c r="A44" s="57" t="s">
        <v>306</v>
      </c>
      <c r="B44" s="25"/>
      <c r="C44" s="25"/>
      <c r="D44" s="25"/>
      <c r="E44" s="25"/>
      <c r="F44" s="26"/>
      <c r="G44" s="38" t="s">
        <v>516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6"/>
      <c r="V44" s="54"/>
      <c r="W44" s="792" t="s">
        <v>356</v>
      </c>
      <c r="X44" s="793"/>
      <c r="Y44" s="794" t="s">
        <v>467</v>
      </c>
      <c r="Z44" s="800"/>
      <c r="AA44" s="800"/>
      <c r="AB44" s="800"/>
      <c r="AC44" s="801"/>
      <c r="AD44" s="14" t="s">
        <v>443</v>
      </c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</row>
    <row r="45" spans="1:70" ht="7.5" customHeight="1">
      <c r="A45" s="56" t="s">
        <v>257</v>
      </c>
      <c r="B45" s="23"/>
      <c r="C45" s="23"/>
      <c r="D45" s="23"/>
      <c r="E45" s="23"/>
      <c r="F45" s="24"/>
      <c r="G45" s="36" t="s">
        <v>521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4"/>
      <c r="V45" s="54"/>
      <c r="W45" s="792" t="s">
        <v>357</v>
      </c>
      <c r="X45" s="793"/>
      <c r="Y45" s="794" t="s">
        <v>444</v>
      </c>
      <c r="Z45" s="800"/>
      <c r="AA45" s="800"/>
      <c r="AB45" s="800"/>
      <c r="AC45" s="801"/>
      <c r="AD45" s="14" t="s">
        <v>445</v>
      </c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</row>
    <row r="46" spans="1:70" ht="7.5" customHeight="1">
      <c r="A46" s="56" t="s">
        <v>259</v>
      </c>
      <c r="B46" s="23"/>
      <c r="C46" s="23"/>
      <c r="D46" s="23"/>
      <c r="E46" s="23"/>
      <c r="F46" s="24"/>
      <c r="G46" s="36" t="s">
        <v>523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4"/>
      <c r="V46" s="54"/>
      <c r="W46" s="792" t="s">
        <v>358</v>
      </c>
      <c r="X46" s="793"/>
      <c r="Y46" s="794" t="s">
        <v>446</v>
      </c>
      <c r="Z46" s="800"/>
      <c r="AA46" s="800"/>
      <c r="AB46" s="800"/>
      <c r="AC46" s="801"/>
      <c r="AD46" s="14" t="s">
        <v>447</v>
      </c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</row>
    <row r="47" spans="1:70" ht="7.5" customHeight="1">
      <c r="A47" s="56" t="s">
        <v>260</v>
      </c>
      <c r="B47" s="23"/>
      <c r="C47" s="23"/>
      <c r="D47" s="23"/>
      <c r="E47" s="23"/>
      <c r="F47" s="24"/>
      <c r="G47" s="36" t="s">
        <v>524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4"/>
      <c r="V47" s="54"/>
      <c r="W47" s="792" t="s">
        <v>359</v>
      </c>
      <c r="X47" s="793"/>
      <c r="Y47" s="794" t="s">
        <v>448</v>
      </c>
      <c r="Z47" s="800"/>
      <c r="AA47" s="800"/>
      <c r="AB47" s="800"/>
      <c r="AC47" s="801"/>
      <c r="AD47" s="14" t="s">
        <v>449</v>
      </c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</row>
    <row r="48" spans="1:70" ht="7.5" customHeight="1">
      <c r="A48" s="56" t="s">
        <v>261</v>
      </c>
      <c r="B48" s="23"/>
      <c r="C48" s="23"/>
      <c r="D48" s="23"/>
      <c r="E48" s="23"/>
      <c r="F48" s="24"/>
      <c r="G48" s="23" t="s">
        <v>525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4"/>
      <c r="V48" s="54"/>
      <c r="W48" s="792" t="s">
        <v>253</v>
      </c>
      <c r="X48" s="793"/>
      <c r="Y48" s="794" t="s">
        <v>450</v>
      </c>
      <c r="Z48" s="800"/>
      <c r="AA48" s="800"/>
      <c r="AB48" s="800"/>
      <c r="AC48" s="801"/>
      <c r="AD48" s="14" t="s">
        <v>451</v>
      </c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</row>
    <row r="49" spans="1:70" ht="7.5" customHeight="1">
      <c r="A49" s="57" t="s">
        <v>262</v>
      </c>
      <c r="B49" s="25"/>
      <c r="C49" s="25"/>
      <c r="D49" s="25"/>
      <c r="E49" s="25"/>
      <c r="F49" s="26"/>
      <c r="G49" s="38" t="s">
        <v>526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6"/>
      <c r="V49" s="54"/>
      <c r="W49" s="792" t="s">
        <v>254</v>
      </c>
      <c r="X49" s="793"/>
      <c r="Y49" s="794" t="s">
        <v>452</v>
      </c>
      <c r="Z49" s="800"/>
      <c r="AA49" s="800"/>
      <c r="AB49" s="800"/>
      <c r="AC49" s="801"/>
      <c r="AD49" s="14" t="s">
        <v>453</v>
      </c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</row>
    <row r="50" spans="1:70" ht="7.5" customHeight="1">
      <c r="A50" s="56" t="s">
        <v>279</v>
      </c>
      <c r="B50" s="23"/>
      <c r="C50" s="23"/>
      <c r="D50" s="23"/>
      <c r="E50" s="23"/>
      <c r="F50" s="24"/>
      <c r="G50" s="36" t="s">
        <v>553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4"/>
      <c r="V50" s="54"/>
      <c r="W50" s="792" t="s">
        <v>255</v>
      </c>
      <c r="X50" s="793"/>
      <c r="Y50" s="794" t="s">
        <v>454</v>
      </c>
      <c r="Z50" s="800"/>
      <c r="AA50" s="800"/>
      <c r="AB50" s="800"/>
      <c r="AC50" s="801"/>
      <c r="AD50" s="14" t="s">
        <v>455</v>
      </c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</row>
    <row r="51" spans="1:70" ht="7.5" customHeight="1">
      <c r="A51" s="56" t="s">
        <v>304</v>
      </c>
      <c r="B51" s="23"/>
      <c r="C51" s="23"/>
      <c r="D51" s="23"/>
      <c r="E51" s="23"/>
      <c r="F51" s="24"/>
      <c r="G51" s="36" t="s">
        <v>554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4"/>
      <c r="V51" s="54"/>
      <c r="W51" s="792" t="s">
        <v>256</v>
      </c>
      <c r="X51" s="793"/>
      <c r="Y51" s="794" t="s">
        <v>456</v>
      </c>
      <c r="Z51" s="800"/>
      <c r="AA51" s="800"/>
      <c r="AB51" s="800"/>
      <c r="AC51" s="801"/>
      <c r="AD51" s="14" t="s">
        <v>457</v>
      </c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</row>
    <row r="52" spans="1:70" ht="7.5" customHeight="1">
      <c r="A52" s="57" t="s">
        <v>307</v>
      </c>
      <c r="B52" s="25"/>
      <c r="C52" s="25"/>
      <c r="D52" s="25"/>
      <c r="E52" s="25"/>
      <c r="F52" s="26"/>
      <c r="G52" s="37" t="s">
        <v>555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6"/>
      <c r="V52" s="54"/>
      <c r="W52" s="792" t="s">
        <v>258</v>
      </c>
      <c r="X52" s="793"/>
      <c r="Y52" s="794" t="s">
        <v>458</v>
      </c>
      <c r="Z52" s="800"/>
      <c r="AA52" s="800"/>
      <c r="AB52" s="800"/>
      <c r="AC52" s="801"/>
      <c r="AD52" s="14" t="s">
        <v>459</v>
      </c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</row>
    <row r="53" spans="1:70" ht="7.5" customHeight="1">
      <c r="A53" s="56" t="s">
        <v>529</v>
      </c>
      <c r="B53" s="23"/>
      <c r="C53" s="23"/>
      <c r="D53" s="23"/>
      <c r="E53" s="23"/>
      <c r="F53" s="24"/>
      <c r="G53" s="36" t="s">
        <v>527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4"/>
      <c r="V53" s="54"/>
      <c r="W53" s="66"/>
      <c r="X53" s="66"/>
      <c r="Y53" s="66"/>
      <c r="Z53" s="66"/>
      <c r="AA53" s="66"/>
      <c r="AB53" s="66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</row>
    <row r="54" spans="1:70" ht="7.5" customHeight="1">
      <c r="A54" s="56" t="s">
        <v>530</v>
      </c>
      <c r="B54" s="23"/>
      <c r="C54" s="23"/>
      <c r="D54" s="23"/>
      <c r="E54" s="23"/>
      <c r="F54" s="24"/>
      <c r="G54" s="23" t="s">
        <v>528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4"/>
      <c r="V54" s="54"/>
      <c r="W54" s="67" t="s">
        <v>293</v>
      </c>
      <c r="X54" s="68"/>
      <c r="Y54" s="68"/>
      <c r="Z54" s="68"/>
      <c r="AA54" s="68"/>
      <c r="AB54" s="68"/>
      <c r="AC54" s="54"/>
      <c r="AD54" s="54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</row>
    <row r="55" spans="1:70" ht="7.5" customHeight="1">
      <c r="A55" s="56" t="s">
        <v>531</v>
      </c>
      <c r="B55" s="23"/>
      <c r="C55" s="23"/>
      <c r="D55" s="23"/>
      <c r="E55" s="23"/>
      <c r="F55" s="24"/>
      <c r="G55" s="36" t="s">
        <v>535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4"/>
      <c r="V55" s="54"/>
      <c r="W55" s="814" t="s">
        <v>580</v>
      </c>
      <c r="X55" s="815"/>
      <c r="Y55" s="64" t="s">
        <v>581</v>
      </c>
      <c r="Z55" s="65" t="s">
        <v>582</v>
      </c>
      <c r="AA55" s="69"/>
      <c r="AB55" s="816" t="s">
        <v>583</v>
      </c>
      <c r="AC55" s="817"/>
      <c r="AD55" s="81"/>
      <c r="AE55" s="55"/>
      <c r="AF55" s="55"/>
      <c r="AG55" s="55"/>
      <c r="AH55" s="55"/>
      <c r="AI55" s="23"/>
      <c r="AJ55" s="23"/>
      <c r="AK55" s="23"/>
      <c r="AL55" s="23"/>
      <c r="AM55" s="23"/>
      <c r="AN55" s="23"/>
      <c r="AO55" s="36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</row>
    <row r="56" spans="1:70" ht="7.5" customHeight="1">
      <c r="A56" s="56" t="s">
        <v>532</v>
      </c>
      <c r="B56" s="23"/>
      <c r="C56" s="23"/>
      <c r="D56" s="23"/>
      <c r="E56" s="23"/>
      <c r="F56" s="24"/>
      <c r="G56" s="36" t="s">
        <v>536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4"/>
      <c r="V56" s="54"/>
      <c r="W56" s="820" t="s">
        <v>268</v>
      </c>
      <c r="X56" s="821"/>
      <c r="Y56" s="75"/>
      <c r="Z56" s="76"/>
      <c r="AA56" s="70"/>
      <c r="AB56" s="72"/>
      <c r="AC56" s="72"/>
      <c r="AD56" s="70"/>
      <c r="AE56" s="55"/>
      <c r="AF56" s="55"/>
      <c r="AG56" s="55"/>
      <c r="AH56" s="55"/>
      <c r="AI56" s="58"/>
      <c r="AJ56" s="58"/>
      <c r="AK56" s="58"/>
      <c r="AL56" s="58"/>
      <c r="AM56" s="58"/>
      <c r="AN56" s="58"/>
      <c r="AO56" s="36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</row>
    <row r="57" spans="1:70" ht="7.5" customHeight="1">
      <c r="A57" s="56" t="s">
        <v>533</v>
      </c>
      <c r="B57" s="23"/>
      <c r="C57" s="23"/>
      <c r="D57" s="23"/>
      <c r="E57" s="23"/>
      <c r="F57" s="24"/>
      <c r="G57" s="36" t="s">
        <v>537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4"/>
      <c r="V57" s="54"/>
      <c r="W57" s="818" t="s">
        <v>268</v>
      </c>
      <c r="X57" s="819"/>
      <c r="Y57" s="63"/>
      <c r="Z57" s="77"/>
      <c r="AA57" s="69"/>
      <c r="AB57" s="70"/>
      <c r="AC57" s="71"/>
      <c r="AD57" s="54"/>
      <c r="AE57" s="55"/>
      <c r="AF57" s="55"/>
      <c r="AG57" s="55"/>
      <c r="AH57" s="55"/>
      <c r="AI57" s="58"/>
      <c r="AJ57" s="58"/>
      <c r="AK57" s="58"/>
      <c r="AL57" s="58"/>
      <c r="AM57" s="58"/>
      <c r="AN57" s="58"/>
      <c r="AO57" s="36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</row>
    <row r="58" spans="1:70" ht="7.5" customHeight="1">
      <c r="A58" s="56" t="s">
        <v>538</v>
      </c>
      <c r="B58" s="23"/>
      <c r="C58" s="23"/>
      <c r="D58" s="23"/>
      <c r="E58" s="23"/>
      <c r="F58" s="24"/>
      <c r="G58" s="23" t="s">
        <v>542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4"/>
      <c r="V58" s="54"/>
      <c r="W58" s="818" t="s">
        <v>268</v>
      </c>
      <c r="X58" s="819"/>
      <c r="Y58" s="78"/>
      <c r="Z58" s="77"/>
      <c r="AA58" s="70"/>
      <c r="AB58" s="70"/>
      <c r="AC58" s="71"/>
      <c r="AD58" s="54"/>
      <c r="AE58" s="55"/>
      <c r="AF58" s="55"/>
      <c r="AG58" s="55"/>
      <c r="AH58" s="55"/>
      <c r="AI58" s="58"/>
      <c r="AJ58" s="58"/>
      <c r="AK58" s="58"/>
      <c r="AL58" s="58"/>
      <c r="AM58" s="58"/>
      <c r="AN58" s="58"/>
      <c r="AO58" s="36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</row>
    <row r="59" spans="1:70" ht="7.5" customHeight="1">
      <c r="A59" s="56" t="s">
        <v>534</v>
      </c>
      <c r="B59" s="23"/>
      <c r="C59" s="23"/>
      <c r="D59" s="23"/>
      <c r="E59" s="23"/>
      <c r="F59" s="24"/>
      <c r="G59" s="36" t="s">
        <v>543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4"/>
      <c r="V59" s="54"/>
      <c r="W59" s="818" t="s">
        <v>268</v>
      </c>
      <c r="X59" s="819"/>
      <c r="Y59" s="63"/>
      <c r="Z59" s="77"/>
      <c r="AA59" s="69"/>
      <c r="AB59" s="70"/>
      <c r="AC59" s="71"/>
      <c r="AD59" s="54"/>
      <c r="AE59" s="55"/>
      <c r="AF59" s="55"/>
      <c r="AG59" s="55"/>
      <c r="AH59" s="55"/>
      <c r="AI59" s="58"/>
      <c r="AJ59" s="58"/>
      <c r="AK59" s="58"/>
      <c r="AL59" s="58"/>
      <c r="AM59" s="58"/>
      <c r="AN59" s="58"/>
      <c r="AO59" s="36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</row>
    <row r="60" spans="1:70" ht="7.5" customHeight="1">
      <c r="A60" s="56" t="s">
        <v>539</v>
      </c>
      <c r="B60" s="23"/>
      <c r="C60" s="23"/>
      <c r="D60" s="23"/>
      <c r="E60" s="23"/>
      <c r="F60" s="24"/>
      <c r="G60" s="36" t="s">
        <v>544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4"/>
      <c r="V60" s="54"/>
      <c r="W60" s="818" t="s">
        <v>268</v>
      </c>
      <c r="X60" s="819"/>
      <c r="Y60" s="78"/>
      <c r="Z60" s="77"/>
      <c r="AA60" s="70"/>
      <c r="AB60" s="70"/>
      <c r="AC60" s="71"/>
      <c r="AD60" s="54"/>
      <c r="AE60" s="55"/>
      <c r="AF60" s="55"/>
      <c r="AG60" s="55"/>
      <c r="AH60" s="55"/>
      <c r="AI60" s="58"/>
      <c r="AJ60" s="58"/>
      <c r="AK60" s="58"/>
      <c r="AL60" s="58"/>
      <c r="AM60" s="58"/>
      <c r="AN60" s="58"/>
      <c r="AO60" s="36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</row>
    <row r="61" spans="1:70" ht="7.5" customHeight="1">
      <c r="A61" s="56" t="s">
        <v>264</v>
      </c>
      <c r="B61" s="23"/>
      <c r="C61" s="23"/>
      <c r="D61" s="23"/>
      <c r="E61" s="23"/>
      <c r="F61" s="24"/>
      <c r="G61" s="36" t="s">
        <v>546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54"/>
      <c r="W61" s="818" t="s">
        <v>268</v>
      </c>
      <c r="X61" s="819"/>
      <c r="Y61" s="63"/>
      <c r="Z61" s="77"/>
      <c r="AA61" s="69"/>
      <c r="AB61" s="70"/>
      <c r="AC61" s="71"/>
      <c r="AD61" s="54"/>
      <c r="AE61" s="55"/>
      <c r="AF61" s="55"/>
      <c r="AG61" s="55"/>
      <c r="AH61" s="55"/>
      <c r="AI61" s="58"/>
      <c r="AJ61" s="58"/>
      <c r="AK61" s="58"/>
      <c r="AL61" s="58"/>
      <c r="AM61" s="58"/>
      <c r="AN61" s="58"/>
      <c r="AO61" s="36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</row>
    <row r="62" spans="1:70" ht="7.5" customHeight="1">
      <c r="A62" s="56" t="s">
        <v>263</v>
      </c>
      <c r="B62" s="23"/>
      <c r="C62" s="23"/>
      <c r="D62" s="23"/>
      <c r="E62" s="23"/>
      <c r="F62" s="24"/>
      <c r="G62" s="36" t="s">
        <v>545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4"/>
      <c r="V62" s="54"/>
      <c r="W62" s="818" t="s">
        <v>268</v>
      </c>
      <c r="X62" s="819"/>
      <c r="Y62" s="78"/>
      <c r="Z62" s="77"/>
      <c r="AA62" s="70"/>
      <c r="AB62" s="70"/>
      <c r="AC62" s="71"/>
      <c r="AD62" s="54"/>
      <c r="AE62" s="55"/>
      <c r="AF62" s="55"/>
      <c r="AG62" s="55"/>
      <c r="AH62" s="55"/>
      <c r="AI62" s="58"/>
      <c r="AJ62" s="58"/>
      <c r="AK62" s="58"/>
      <c r="AL62" s="58"/>
      <c r="AM62" s="58"/>
      <c r="AN62" s="58"/>
      <c r="AO62" s="36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</row>
    <row r="63" spans="1:70" ht="7.5" customHeight="1">
      <c r="A63" s="56" t="s">
        <v>541</v>
      </c>
      <c r="B63" s="23"/>
      <c r="C63" s="23"/>
      <c r="D63" s="23"/>
      <c r="E63" s="23"/>
      <c r="F63" s="24"/>
      <c r="G63" s="36" t="s">
        <v>547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4"/>
      <c r="V63" s="54"/>
      <c r="W63" s="818" t="s">
        <v>268</v>
      </c>
      <c r="X63" s="819"/>
      <c r="Y63" s="63"/>
      <c r="Z63" s="77"/>
      <c r="AA63" s="69"/>
      <c r="AB63" s="70"/>
      <c r="AC63" s="71"/>
      <c r="AD63" s="54"/>
      <c r="AE63" s="55"/>
      <c r="AF63" s="55"/>
      <c r="AG63" s="55"/>
      <c r="AH63" s="55"/>
      <c r="AI63" s="58"/>
      <c r="AJ63" s="58"/>
      <c r="AK63" s="58"/>
      <c r="AL63" s="58"/>
      <c r="AM63" s="58"/>
      <c r="AN63" s="58"/>
      <c r="AO63" s="36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</row>
    <row r="64" spans="1:70" ht="7.5" customHeight="1">
      <c r="A64" s="59" t="s">
        <v>265</v>
      </c>
      <c r="B64" s="39"/>
      <c r="C64" s="39"/>
      <c r="D64" s="39"/>
      <c r="E64" s="39"/>
      <c r="F64" s="40"/>
      <c r="G64" s="39" t="s">
        <v>548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54"/>
      <c r="W64" s="818" t="s">
        <v>268</v>
      </c>
      <c r="X64" s="819"/>
      <c r="Y64" s="78"/>
      <c r="Z64" s="77"/>
      <c r="AA64" s="70"/>
      <c r="AB64" s="70"/>
      <c r="AC64" s="71"/>
      <c r="AD64" s="54"/>
      <c r="AE64" s="55"/>
      <c r="AF64" s="55"/>
      <c r="AG64" s="55"/>
      <c r="AH64" s="55"/>
      <c r="AI64" s="58"/>
      <c r="AJ64" s="58"/>
      <c r="AK64" s="58"/>
      <c r="AL64" s="58"/>
      <c r="AM64" s="58"/>
      <c r="AN64" s="58"/>
      <c r="AO64" s="36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</row>
    <row r="65" spans="1:70" ht="7.5" customHeight="1">
      <c r="A65" s="56" t="s">
        <v>266</v>
      </c>
      <c r="B65" s="23"/>
      <c r="C65" s="23"/>
      <c r="D65" s="23"/>
      <c r="E65" s="23"/>
      <c r="F65" s="24"/>
      <c r="G65" s="23" t="s">
        <v>549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4"/>
      <c r="V65" s="54"/>
      <c r="W65" s="818" t="s">
        <v>268</v>
      </c>
      <c r="X65" s="819"/>
      <c r="Y65" s="63"/>
      <c r="Z65" s="77"/>
      <c r="AA65" s="69"/>
      <c r="AB65" s="70"/>
      <c r="AC65" s="71"/>
      <c r="AD65" s="54"/>
      <c r="AE65" s="55"/>
      <c r="AF65" s="55"/>
      <c r="AG65" s="55"/>
      <c r="AH65" s="55"/>
      <c r="AI65" s="58"/>
      <c r="AJ65" s="58"/>
      <c r="AK65" s="58"/>
      <c r="AL65" s="58"/>
      <c r="AM65" s="58"/>
      <c r="AN65" s="58"/>
      <c r="AO65" s="36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</row>
    <row r="66" spans="1:70" ht="7.5" customHeight="1">
      <c r="A66" s="56" t="s">
        <v>304</v>
      </c>
      <c r="B66" s="23"/>
      <c r="C66" s="23"/>
      <c r="D66" s="23"/>
      <c r="E66" s="23"/>
      <c r="F66" s="24"/>
      <c r="G66" s="36" t="s">
        <v>550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4"/>
      <c r="V66" s="54"/>
      <c r="W66" s="818" t="s">
        <v>268</v>
      </c>
      <c r="X66" s="819"/>
      <c r="Y66" s="78"/>
      <c r="Z66" s="77"/>
      <c r="AA66" s="70"/>
      <c r="AB66" s="70"/>
      <c r="AC66" s="71"/>
      <c r="AD66" s="54"/>
      <c r="AE66" s="55"/>
      <c r="AF66" s="55"/>
      <c r="AG66" s="55"/>
      <c r="AH66" s="55"/>
      <c r="AI66" s="58"/>
      <c r="AJ66" s="58"/>
      <c r="AK66" s="58"/>
      <c r="AL66" s="58"/>
      <c r="AM66" s="58"/>
      <c r="AN66" s="58"/>
      <c r="AO66" s="36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</row>
    <row r="67" spans="1:70" ht="7.5" customHeight="1">
      <c r="A67" s="56" t="s">
        <v>307</v>
      </c>
      <c r="B67" s="23"/>
      <c r="C67" s="23"/>
      <c r="D67" s="23"/>
      <c r="E67" s="23"/>
      <c r="F67" s="24"/>
      <c r="G67" s="36" t="s">
        <v>551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4"/>
      <c r="V67" s="54"/>
      <c r="W67" s="818" t="s">
        <v>268</v>
      </c>
      <c r="X67" s="819"/>
      <c r="Y67" s="63"/>
      <c r="Z67" s="77"/>
      <c r="AA67" s="69"/>
      <c r="AB67" s="70"/>
      <c r="AC67" s="71"/>
      <c r="AD67" s="54"/>
      <c r="AE67" s="55"/>
      <c r="AF67" s="55"/>
      <c r="AG67" s="55"/>
      <c r="AH67" s="55"/>
      <c r="AI67" s="58"/>
      <c r="AJ67" s="58"/>
      <c r="AK67" s="58"/>
      <c r="AL67" s="58"/>
      <c r="AM67" s="58"/>
      <c r="AN67" s="58"/>
      <c r="AO67" s="36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</row>
    <row r="68" spans="1:70" ht="7.5" customHeight="1">
      <c r="A68" s="57" t="s">
        <v>267</v>
      </c>
      <c r="B68" s="25"/>
      <c r="C68" s="25"/>
      <c r="D68" s="25"/>
      <c r="E68" s="25"/>
      <c r="F68" s="26"/>
      <c r="G68" s="38" t="s">
        <v>552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6"/>
      <c r="V68" s="54"/>
      <c r="W68" s="822" t="s">
        <v>268</v>
      </c>
      <c r="X68" s="823"/>
      <c r="Y68" s="79"/>
      <c r="Z68" s="80"/>
      <c r="AA68" s="70"/>
      <c r="AB68" s="70"/>
      <c r="AC68" s="71"/>
      <c r="AD68" s="54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</row>
    <row r="69" spans="1:70" ht="7.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54"/>
      <c r="W69" s="54"/>
      <c r="X69" s="54"/>
      <c r="Y69" s="54"/>
      <c r="Z69" s="54"/>
      <c r="AA69" s="54"/>
      <c r="AB69" s="54"/>
      <c r="AC69" s="54"/>
      <c r="AD69" s="54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</row>
    <row r="70" spans="1:70" ht="7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54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</row>
    <row r="71" spans="1:70" ht="13.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</row>
    <row r="72" spans="1:70" ht="13.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</row>
    <row r="73" spans="1:70" ht="13.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</row>
    <row r="74" spans="1:70" ht="13.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</row>
    <row r="75" spans="1:70" ht="9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</row>
    <row r="76" spans="1:70" ht="9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</row>
    <row r="77" spans="1:70" ht="9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</row>
    <row r="78" spans="1:70" ht="9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</row>
    <row r="79" spans="1:70" ht="9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</row>
    <row r="80" spans="1:70" ht="9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</row>
    <row r="81" spans="1:70" ht="9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</row>
    <row r="82" spans="1:70" ht="9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</row>
    <row r="83" spans="1:70" ht="9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</row>
    <row r="84" spans="1:70" ht="9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</row>
    <row r="85" spans="1:70" ht="9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</row>
    <row r="86" spans="1:70" ht="9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</row>
    <row r="87" spans="1:70" ht="9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</row>
    <row r="88" spans="1:70" ht="9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</row>
    <row r="89" spans="1:70" ht="9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</row>
    <row r="90" spans="1:70" ht="9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</row>
    <row r="91" spans="1:70" ht="9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</row>
    <row r="92" spans="1:70" ht="9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</row>
    <row r="93" spans="1:70" ht="9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</row>
    <row r="94" spans="1:70" ht="1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</row>
    <row r="95" spans="1:70" ht="1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</row>
    <row r="96" spans="1:70" ht="1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</row>
    <row r="97" spans="1:70" ht="1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</row>
    <row r="98" spans="1:70" ht="1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</row>
    <row r="99" spans="1:70" ht="1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</row>
    <row r="100" spans="1:70" ht="1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</row>
    <row r="101" spans="1:70" ht="1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</row>
    <row r="102" spans="1:70" ht="1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</row>
    <row r="103" spans="1:70" ht="1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</row>
    <row r="104" spans="1:70" ht="1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</row>
    <row r="105" spans="1:70" ht="1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</row>
    <row r="106" spans="1:70" ht="1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</row>
    <row r="107" spans="1:70" ht="1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</row>
    <row r="108" spans="1:70" ht="1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</row>
    <row r="109" spans="1:70" ht="1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</row>
    <row r="110" spans="1:70" ht="1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</row>
    <row r="111" spans="1:70" ht="1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</row>
    <row r="112" spans="1:70" ht="1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</row>
    <row r="113" spans="1:70" ht="1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</row>
    <row r="114" spans="1:70" ht="1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</row>
    <row r="115" spans="1:70" ht="1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</row>
    <row r="116" spans="1:70" ht="1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</row>
    <row r="117" spans="1:70" ht="1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</row>
    <row r="118" spans="1:70" ht="1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</row>
    <row r="119" spans="1:70" ht="1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</row>
    <row r="120" spans="1:70" ht="1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</row>
    <row r="121" spans="1:70" ht="1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</row>
    <row r="122" spans="1:70" ht="1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</row>
    <row r="123" spans="1:70" ht="1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</row>
    <row r="124" spans="1:70" ht="1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</row>
    <row r="125" spans="1:70" ht="1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</row>
    <row r="126" spans="1:70" ht="1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</row>
    <row r="127" spans="1:70" ht="1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</row>
    <row r="128" spans="1:70" ht="1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</row>
    <row r="129" spans="1:70" ht="1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</row>
    <row r="130" spans="1:70" ht="1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</row>
    <row r="131" spans="1:70" ht="1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</row>
    <row r="132" spans="1:70" ht="1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</row>
    <row r="133" spans="1:70" ht="1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</row>
    <row r="134" spans="1:70" ht="9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</row>
    <row r="135" spans="1:70" ht="9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</row>
    <row r="136" spans="1:70" ht="9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</row>
    <row r="137" spans="1:70" ht="9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</row>
    <row r="138" spans="1:70" ht="9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</row>
    <row r="139" spans="1:70" ht="9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</row>
    <row r="140" spans="1:70" ht="9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</row>
    <row r="141" spans="1:70" ht="9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</row>
    <row r="142" spans="1:70" ht="9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</row>
    <row r="143" spans="1:70" ht="9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</row>
    <row r="144" spans="1:70" ht="9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</row>
    <row r="145" spans="1:70" ht="9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</row>
    <row r="146" spans="1:70" ht="9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</row>
    <row r="147" spans="1:70" ht="9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</row>
    <row r="148" spans="1:70" ht="9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</row>
    <row r="149" spans="1:70" ht="9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</row>
    <row r="150" spans="1:70" ht="9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</row>
    <row r="151" spans="1:70" ht="9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</row>
    <row r="152" spans="1:70" ht="9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</row>
    <row r="153" spans="1:70" ht="9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</row>
    <row r="154" spans="1:70" ht="9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</row>
    <row r="155" spans="1:70" ht="9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</row>
    <row r="156" spans="1:70" ht="9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</row>
    <row r="157" spans="1:70" ht="9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</row>
    <row r="158" spans="1:70" ht="9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</row>
    <row r="159" spans="1:70" ht="9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</row>
    <row r="160" spans="1:70" ht="9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</row>
    <row r="161" spans="1:70" ht="9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</row>
    <row r="162" spans="1:70" ht="9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</row>
    <row r="163" spans="1:70" ht="9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</row>
    <row r="164" spans="1:70" ht="9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</row>
    <row r="165" spans="1:70" ht="9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</row>
    <row r="166" spans="1:70" ht="9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</row>
    <row r="167" spans="1:70" ht="9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</row>
    <row r="168" spans="1:70" ht="9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</row>
    <row r="169" spans="1:70" ht="9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</row>
    <row r="170" spans="1:70" ht="9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</row>
    <row r="171" spans="1:70" ht="9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</row>
    <row r="172" spans="1:70" ht="9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</row>
    <row r="173" spans="1:70" ht="9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</row>
    <row r="174" spans="1:70" ht="9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</row>
    <row r="175" spans="1:70" ht="9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</row>
    <row r="176" spans="1:70" ht="9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</row>
    <row r="177" spans="1:70" ht="9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</row>
    <row r="178" spans="1:70" ht="9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</row>
    <row r="179" spans="1:70" ht="9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</row>
    <row r="180" spans="1:70" ht="9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</row>
    <row r="181" spans="1:70" ht="9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</row>
    <row r="182" spans="1:70" ht="9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</row>
    <row r="183" spans="1:70" ht="9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</row>
    <row r="184" spans="1:70" ht="9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</row>
    <row r="185" spans="1:70" ht="9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</row>
    <row r="186" spans="1:70" ht="9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</row>
    <row r="187" spans="1:70" ht="9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</row>
    <row r="188" spans="1:70" ht="9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</row>
    <row r="189" spans="1:70" ht="9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</row>
    <row r="190" spans="1:70" ht="9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</row>
    <row r="191" spans="1:70" ht="9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</row>
    <row r="192" spans="1:70" ht="9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</row>
    <row r="193" spans="1:70" ht="9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</row>
    <row r="194" spans="1:70" ht="9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</row>
    <row r="195" spans="1:70" ht="9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</row>
    <row r="196" spans="1:70" ht="9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</row>
    <row r="197" spans="1:70" ht="9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</row>
    <row r="198" spans="1:70" ht="9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</row>
    <row r="199" spans="1:70" ht="9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</row>
    <row r="200" spans="1:70" ht="9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</row>
    <row r="201" spans="1:70" ht="9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</row>
    <row r="202" spans="1:70" ht="9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</row>
    <row r="203" spans="1:70" ht="9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</row>
    <row r="204" spans="1:70" ht="9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</row>
    <row r="205" spans="1:70" ht="9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</row>
    <row r="206" spans="1:70" ht="9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</row>
    <row r="207" spans="1:70" ht="9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</row>
    <row r="208" spans="1:70" ht="9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</row>
    <row r="209" spans="1:70" ht="9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</row>
    <row r="210" spans="1:70" ht="9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</row>
    <row r="211" spans="1:70" ht="9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</row>
    <row r="212" spans="1:70" ht="9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</row>
    <row r="213" spans="1:70" ht="9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</row>
    <row r="214" spans="1:70" ht="9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</row>
    <row r="215" spans="1:70" ht="9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</row>
    <row r="216" spans="1:70" ht="9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</row>
    <row r="217" spans="1:70" ht="9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</row>
    <row r="218" spans="1:70" ht="9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</row>
    <row r="219" spans="1:70" ht="9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</row>
    <row r="220" spans="1:70" ht="9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</row>
    <row r="221" spans="1:70" ht="9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</row>
    <row r="222" spans="1:70" ht="9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</row>
    <row r="223" spans="1:70" ht="9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</row>
    <row r="224" spans="1:70" ht="9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</row>
    <row r="225" spans="1:70" ht="9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</row>
    <row r="226" spans="1:70" ht="9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</row>
    <row r="227" spans="1:70" ht="9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</row>
    <row r="228" spans="1:70" ht="9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</row>
    <row r="229" spans="1:70" ht="9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</row>
    <row r="230" spans="1:70" ht="9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</row>
    <row r="231" spans="1:70" ht="9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</row>
    <row r="232" spans="1:70" ht="9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</row>
    <row r="233" spans="1:70" ht="9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</row>
    <row r="234" spans="1:70" ht="9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</row>
    <row r="235" spans="1:70" ht="9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</row>
    <row r="236" spans="1:70" ht="9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</row>
    <row r="237" spans="1:70" ht="9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</row>
    <row r="238" spans="1:70" ht="9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</row>
    <row r="239" spans="1:70" ht="9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</row>
    <row r="240" spans="1:70" ht="9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</row>
    <row r="241" spans="1:70" ht="9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</row>
    <row r="242" spans="1:70" ht="9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</row>
    <row r="243" spans="1:70" ht="9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</row>
    <row r="244" spans="1:70" ht="9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</row>
    <row r="245" spans="1:70" ht="9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</row>
    <row r="246" spans="1:70" ht="9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</row>
    <row r="247" spans="1:70" ht="9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</row>
    <row r="248" spans="1:70" ht="9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</row>
    <row r="249" spans="1:70" ht="9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</row>
    <row r="250" spans="1:70" ht="9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</row>
    <row r="251" spans="1:70" ht="9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</row>
    <row r="252" spans="1:70" ht="9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</row>
    <row r="253" spans="1:70" ht="9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</row>
    <row r="254" spans="1:70" ht="9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</row>
    <row r="255" spans="1:70" ht="9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</row>
    <row r="256" spans="1:70" ht="9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</row>
    <row r="257" spans="1:70" ht="9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</row>
    <row r="258" spans="1:70" ht="9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</row>
    <row r="259" spans="1:70" ht="9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</row>
    <row r="260" spans="1:70" ht="9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</row>
    <row r="261" spans="1:70" ht="9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</row>
    <row r="262" spans="1:70" ht="9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</row>
    <row r="263" spans="1:70" ht="9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</row>
    <row r="264" spans="1:70" ht="9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</row>
    <row r="265" spans="1:70" ht="9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</row>
    <row r="266" spans="1:70" ht="9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</row>
    <row r="267" spans="1:70" ht="9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</row>
    <row r="268" spans="1:70" ht="9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</row>
    <row r="269" spans="1:70" ht="9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</row>
    <row r="270" spans="1:70" ht="9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</row>
    <row r="271" spans="1:70" ht="9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</row>
    <row r="272" spans="1:70" ht="9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</row>
    <row r="273" spans="1:70" ht="9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</row>
    <row r="274" spans="1:70" ht="9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</row>
  </sheetData>
  <sheetProtection/>
  <mergeCells count="115">
    <mergeCell ref="W59:X59"/>
    <mergeCell ref="W52:X52"/>
    <mergeCell ref="W62:X62"/>
    <mergeCell ref="W68:X68"/>
    <mergeCell ref="W64:X64"/>
    <mergeCell ref="W65:X65"/>
    <mergeCell ref="W66:X66"/>
    <mergeCell ref="W67:X67"/>
    <mergeCell ref="W63:X63"/>
    <mergeCell ref="W50:X50"/>
    <mergeCell ref="Y50:AC50"/>
    <mergeCell ref="Y52:AC52"/>
    <mergeCell ref="W55:X55"/>
    <mergeCell ref="AB55:AC55"/>
    <mergeCell ref="W61:X61"/>
    <mergeCell ref="W60:X60"/>
    <mergeCell ref="W56:X56"/>
    <mergeCell ref="W57:X57"/>
    <mergeCell ref="W58:X58"/>
    <mergeCell ref="W51:X51"/>
    <mergeCell ref="Y51:AC51"/>
    <mergeCell ref="W46:X46"/>
    <mergeCell ref="Y46:AC46"/>
    <mergeCell ref="W47:X47"/>
    <mergeCell ref="Y47:AC47"/>
    <mergeCell ref="W48:X48"/>
    <mergeCell ref="Y48:AC48"/>
    <mergeCell ref="W49:X49"/>
    <mergeCell ref="Y49:AC49"/>
    <mergeCell ref="Y41:AC41"/>
    <mergeCell ref="W42:X42"/>
    <mergeCell ref="Y42:AC42"/>
    <mergeCell ref="W43:X43"/>
    <mergeCell ref="Y43:AC43"/>
    <mergeCell ref="W44:X44"/>
    <mergeCell ref="Y44:AC44"/>
    <mergeCell ref="Y35:AC35"/>
    <mergeCell ref="W36:X36"/>
    <mergeCell ref="Y36:AC36"/>
    <mergeCell ref="W37:X37"/>
    <mergeCell ref="Y37:AC37"/>
    <mergeCell ref="W45:X45"/>
    <mergeCell ref="Y45:AC45"/>
    <mergeCell ref="W39:X41"/>
    <mergeCell ref="Y39:AC39"/>
    <mergeCell ref="Y40:AC40"/>
    <mergeCell ref="Y30:AC30"/>
    <mergeCell ref="W31:X31"/>
    <mergeCell ref="Y31:AC31"/>
    <mergeCell ref="W38:X38"/>
    <mergeCell ref="Y38:AC38"/>
    <mergeCell ref="W33:X33"/>
    <mergeCell ref="Y33:AC33"/>
    <mergeCell ref="W34:X34"/>
    <mergeCell ref="Y34:AC34"/>
    <mergeCell ref="W35:X35"/>
    <mergeCell ref="W32:X32"/>
    <mergeCell ref="Y32:AC32"/>
    <mergeCell ref="W25:X28"/>
    <mergeCell ref="Y25:AC25"/>
    <mergeCell ref="Y26:AC26"/>
    <mergeCell ref="Y27:AC27"/>
    <mergeCell ref="Y28:AC28"/>
    <mergeCell ref="W29:X29"/>
    <mergeCell ref="Y29:AC29"/>
    <mergeCell ref="W30:X30"/>
    <mergeCell ref="Y20:AC20"/>
    <mergeCell ref="W21:X21"/>
    <mergeCell ref="Y21:AC21"/>
    <mergeCell ref="W22:X22"/>
    <mergeCell ref="Y22:AC22"/>
    <mergeCell ref="W23:X23"/>
    <mergeCell ref="Y23:AC23"/>
    <mergeCell ref="Y15:AC15"/>
    <mergeCell ref="W16:X16"/>
    <mergeCell ref="Y16:AC16"/>
    <mergeCell ref="W17:X17"/>
    <mergeCell ref="Y17:AC17"/>
    <mergeCell ref="W24:X24"/>
    <mergeCell ref="Y24:AC24"/>
    <mergeCell ref="W19:X19"/>
    <mergeCell ref="Y19:AC19"/>
    <mergeCell ref="W20:X20"/>
    <mergeCell ref="W11:X11"/>
    <mergeCell ref="Y11:AC11"/>
    <mergeCell ref="W18:X18"/>
    <mergeCell ref="Y18:AC18"/>
    <mergeCell ref="G13:U13"/>
    <mergeCell ref="W13:X13"/>
    <mergeCell ref="Y13:AC13"/>
    <mergeCell ref="W14:X14"/>
    <mergeCell ref="Y14:AC14"/>
    <mergeCell ref="W15:X15"/>
    <mergeCell ref="W12:X12"/>
    <mergeCell ref="Y12:AC12"/>
    <mergeCell ref="W7:X7"/>
    <mergeCell ref="Y7:AC7"/>
    <mergeCell ref="W8:X8"/>
    <mergeCell ref="Y8:AC8"/>
    <mergeCell ref="W9:X9"/>
    <mergeCell ref="Y9:AC9"/>
    <mergeCell ref="W10:X10"/>
    <mergeCell ref="Y10:AC10"/>
    <mergeCell ref="Y4:AC4"/>
    <mergeCell ref="W5:X5"/>
    <mergeCell ref="Y5:AC5"/>
    <mergeCell ref="W6:X6"/>
    <mergeCell ref="Y6:AC6"/>
    <mergeCell ref="W4:X4"/>
    <mergeCell ref="Y1:AC1"/>
    <mergeCell ref="W2:X2"/>
    <mergeCell ref="Y2:AC2"/>
    <mergeCell ref="W3:X3"/>
    <mergeCell ref="Y3:AC3"/>
    <mergeCell ref="W1:X1"/>
  </mergeCells>
  <printOptions horizontalCentered="1"/>
  <pageMargins left="0" right="0" top="0.7874015748031497" bottom="0" header="0.7874015748031497" footer="0.35433070866141736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C1:D1861"/>
  <sheetViews>
    <sheetView zoomScalePageLayoutView="0" workbookViewId="0" topLeftCell="A1">
      <selection activeCell="C1" sqref="C1:D16384"/>
    </sheetView>
  </sheetViews>
  <sheetFormatPr defaultColWidth="9.00390625" defaultRowHeight="13.5"/>
  <cols>
    <col min="3" max="3" width="27.125" style="259" bestFit="1" customWidth="1"/>
    <col min="4" max="4" width="9.50390625" style="155" bestFit="1" customWidth="1"/>
  </cols>
  <sheetData>
    <row r="1" spans="3:4" ht="13.5">
      <c r="C1" s="260" t="s">
        <v>835</v>
      </c>
      <c r="D1" s="123" t="s">
        <v>836</v>
      </c>
    </row>
    <row r="2" spans="3:4" ht="13.5">
      <c r="C2" s="261" t="s">
        <v>845</v>
      </c>
      <c r="D2" s="136" t="s">
        <v>607</v>
      </c>
    </row>
    <row r="3" spans="3:4" ht="13.5">
      <c r="C3" s="261" t="s">
        <v>846</v>
      </c>
      <c r="D3" s="136" t="s">
        <v>607</v>
      </c>
    </row>
    <row r="4" spans="3:4" ht="13.5">
      <c r="C4" s="261" t="s">
        <v>847</v>
      </c>
      <c r="D4" s="136" t="s">
        <v>607</v>
      </c>
    </row>
    <row r="5" spans="3:4" ht="13.5">
      <c r="C5" s="261" t="s">
        <v>848</v>
      </c>
      <c r="D5" s="136" t="s">
        <v>610</v>
      </c>
    </row>
    <row r="6" spans="3:4" ht="13.5">
      <c r="C6" s="261" t="s">
        <v>849</v>
      </c>
      <c r="D6" s="136" t="s">
        <v>610</v>
      </c>
    </row>
    <row r="7" spans="3:4" ht="13.5">
      <c r="C7" s="261" t="s">
        <v>850</v>
      </c>
      <c r="D7" s="136" t="s">
        <v>610</v>
      </c>
    </row>
    <row r="8" spans="3:4" ht="13.5">
      <c r="C8" s="261" t="s">
        <v>851</v>
      </c>
      <c r="D8" s="136" t="s">
        <v>610</v>
      </c>
    </row>
    <row r="9" spans="3:4" ht="13.5">
      <c r="C9" s="261" t="s">
        <v>852</v>
      </c>
      <c r="D9" s="136" t="s">
        <v>610</v>
      </c>
    </row>
    <row r="10" spans="3:4" ht="13.5">
      <c r="C10" s="261" t="s">
        <v>853</v>
      </c>
      <c r="D10" s="136" t="s">
        <v>610</v>
      </c>
    </row>
    <row r="11" spans="3:4" ht="13.5">
      <c r="C11" s="259" t="s">
        <v>854</v>
      </c>
      <c r="D11" s="136" t="s">
        <v>610</v>
      </c>
    </row>
    <row r="12" spans="3:4" ht="13.5">
      <c r="C12" s="259" t="s">
        <v>855</v>
      </c>
      <c r="D12" s="136" t="s">
        <v>610</v>
      </c>
    </row>
    <row r="13" spans="3:4" ht="13.5">
      <c r="C13" s="259" t="s">
        <v>919</v>
      </c>
      <c r="D13" s="136" t="s">
        <v>610</v>
      </c>
    </row>
    <row r="14" spans="3:4" ht="13.5">
      <c r="C14" s="259" t="s">
        <v>856</v>
      </c>
      <c r="D14" s="136" t="s">
        <v>610</v>
      </c>
    </row>
    <row r="15" spans="3:4" ht="13.5">
      <c r="C15" s="259" t="s">
        <v>857</v>
      </c>
      <c r="D15" s="136" t="s">
        <v>610</v>
      </c>
    </row>
    <row r="16" spans="3:4" ht="13.5">
      <c r="C16" s="259" t="s">
        <v>858</v>
      </c>
      <c r="D16" s="136" t="s">
        <v>610</v>
      </c>
    </row>
    <row r="17" spans="3:4" ht="13.5">
      <c r="C17" s="259" t="s">
        <v>859</v>
      </c>
      <c r="D17" s="136" t="s">
        <v>610</v>
      </c>
    </row>
    <row r="18" spans="3:4" ht="13.5">
      <c r="C18" s="259" t="s">
        <v>860</v>
      </c>
      <c r="D18" s="136" t="s">
        <v>610</v>
      </c>
    </row>
    <row r="19" spans="3:4" ht="13.5">
      <c r="C19" s="259" t="s">
        <v>861</v>
      </c>
      <c r="D19" s="136" t="s">
        <v>610</v>
      </c>
    </row>
    <row r="20" spans="3:4" ht="13.5">
      <c r="C20" s="259" t="s">
        <v>887</v>
      </c>
      <c r="D20" s="136" t="s">
        <v>610</v>
      </c>
    </row>
    <row r="21" spans="3:4" ht="13.5">
      <c r="C21" s="259" t="s">
        <v>920</v>
      </c>
      <c r="D21" s="136" t="s">
        <v>610</v>
      </c>
    </row>
    <row r="22" spans="3:4" ht="13.5">
      <c r="C22" s="259" t="s">
        <v>862</v>
      </c>
      <c r="D22" s="136" t="s">
        <v>610</v>
      </c>
    </row>
    <row r="23" spans="3:4" ht="13.5">
      <c r="C23" s="262" t="s">
        <v>844</v>
      </c>
      <c r="D23" s="256"/>
    </row>
    <row r="24" spans="3:4" ht="13.5">
      <c r="C24" s="259" t="s">
        <v>864</v>
      </c>
      <c r="D24" s="136" t="s">
        <v>607</v>
      </c>
    </row>
    <row r="25" spans="3:4" ht="13.5">
      <c r="C25" s="259" t="s">
        <v>865</v>
      </c>
      <c r="D25" s="136" t="s">
        <v>607</v>
      </c>
    </row>
    <row r="26" spans="3:4" ht="13.5">
      <c r="C26" s="259" t="s">
        <v>888</v>
      </c>
      <c r="D26" s="136" t="s">
        <v>607</v>
      </c>
    </row>
    <row r="27" spans="3:4" ht="13.5">
      <c r="C27" s="259" t="s">
        <v>866</v>
      </c>
      <c r="D27" s="136" t="s">
        <v>610</v>
      </c>
    </row>
    <row r="28" spans="3:4" ht="13.5">
      <c r="C28" s="259" t="s">
        <v>867</v>
      </c>
      <c r="D28" s="136" t="s">
        <v>610</v>
      </c>
    </row>
    <row r="29" spans="3:4" ht="13.5">
      <c r="C29" s="259" t="s">
        <v>868</v>
      </c>
      <c r="D29" s="136" t="s">
        <v>610</v>
      </c>
    </row>
    <row r="30" spans="3:4" ht="13.5">
      <c r="C30" s="259" t="s">
        <v>869</v>
      </c>
      <c r="D30" s="136" t="s">
        <v>610</v>
      </c>
    </row>
    <row r="31" spans="3:4" ht="13.5">
      <c r="C31" s="259" t="s">
        <v>870</v>
      </c>
      <c r="D31" s="136" t="s">
        <v>610</v>
      </c>
    </row>
    <row r="32" spans="3:4" ht="13.5">
      <c r="C32" s="259" t="s">
        <v>871</v>
      </c>
      <c r="D32" s="136" t="s">
        <v>610</v>
      </c>
    </row>
    <row r="33" spans="3:4" ht="13.5">
      <c r="C33" s="259" t="s">
        <v>872</v>
      </c>
      <c r="D33" s="136" t="s">
        <v>610</v>
      </c>
    </row>
    <row r="34" spans="3:4" ht="13.5">
      <c r="C34" s="259" t="s">
        <v>873</v>
      </c>
      <c r="D34" s="136" t="s">
        <v>610</v>
      </c>
    </row>
    <row r="35" spans="3:4" ht="13.5">
      <c r="C35" s="259" t="s">
        <v>874</v>
      </c>
      <c r="D35" s="136" t="s">
        <v>610</v>
      </c>
    </row>
    <row r="36" spans="3:4" ht="13.5">
      <c r="C36" s="259" t="s">
        <v>921</v>
      </c>
      <c r="D36" s="136" t="s">
        <v>610</v>
      </c>
    </row>
    <row r="37" spans="3:4" ht="13.5">
      <c r="C37" s="259" t="s">
        <v>875</v>
      </c>
      <c r="D37" s="136" t="s">
        <v>610</v>
      </c>
    </row>
    <row r="38" spans="3:4" ht="13.5">
      <c r="C38" s="259" t="s">
        <v>922</v>
      </c>
      <c r="D38" s="136" t="s">
        <v>610</v>
      </c>
    </row>
    <row r="39" spans="3:4" ht="13.5">
      <c r="C39" s="259" t="s">
        <v>876</v>
      </c>
      <c r="D39" s="136" t="s">
        <v>610</v>
      </c>
    </row>
    <row r="40" spans="3:4" ht="13.5">
      <c r="C40" s="259" t="s">
        <v>877</v>
      </c>
      <c r="D40" s="136" t="s">
        <v>610</v>
      </c>
    </row>
    <row r="41" spans="3:4" ht="13.5">
      <c r="C41" s="259" t="s">
        <v>878</v>
      </c>
      <c r="D41" s="136" t="s">
        <v>610</v>
      </c>
    </row>
    <row r="42" spans="3:4" ht="13.5">
      <c r="C42" s="259" t="s">
        <v>879</v>
      </c>
      <c r="D42" s="136" t="s">
        <v>610</v>
      </c>
    </row>
    <row r="43" spans="3:4" ht="13.5">
      <c r="C43" s="259" t="s">
        <v>880</v>
      </c>
      <c r="D43" s="136" t="s">
        <v>610</v>
      </c>
    </row>
    <row r="44" spans="3:4" ht="13.5">
      <c r="C44" s="259" t="s">
        <v>881</v>
      </c>
      <c r="D44" s="136" t="s">
        <v>610</v>
      </c>
    </row>
    <row r="45" spans="3:4" ht="13.5">
      <c r="C45" s="259" t="s">
        <v>889</v>
      </c>
      <c r="D45" s="136" t="s">
        <v>610</v>
      </c>
    </row>
    <row r="46" spans="3:4" ht="13.5">
      <c r="C46" s="259" t="s">
        <v>923</v>
      </c>
      <c r="D46" s="136" t="s">
        <v>610</v>
      </c>
    </row>
    <row r="47" spans="3:4" ht="13.5">
      <c r="C47" s="262" t="s">
        <v>863</v>
      </c>
      <c r="D47" s="256"/>
    </row>
    <row r="48" spans="3:4" ht="13.5">
      <c r="C48" s="259" t="s">
        <v>882</v>
      </c>
      <c r="D48" s="136" t="s">
        <v>607</v>
      </c>
    </row>
    <row r="49" spans="3:4" ht="13.5">
      <c r="C49" s="259" t="s">
        <v>883</v>
      </c>
      <c r="D49" s="136" t="s">
        <v>607</v>
      </c>
    </row>
    <row r="50" spans="3:4" ht="13.5">
      <c r="C50" s="259" t="s">
        <v>884</v>
      </c>
      <c r="D50" s="136" t="s">
        <v>610</v>
      </c>
    </row>
    <row r="51" spans="3:4" ht="13.5">
      <c r="C51" s="259" t="s">
        <v>885</v>
      </c>
      <c r="D51" s="136" t="s">
        <v>610</v>
      </c>
    </row>
    <row r="52" spans="3:4" ht="13.5">
      <c r="C52" s="259" t="s">
        <v>886</v>
      </c>
      <c r="D52" s="136" t="s">
        <v>610</v>
      </c>
    </row>
    <row r="53" ht="13.5">
      <c r="D53" s="136"/>
    </row>
    <row r="54" ht="13.5">
      <c r="D54" s="136"/>
    </row>
    <row r="55" ht="13.5">
      <c r="D55" s="136"/>
    </row>
    <row r="56" ht="13.5">
      <c r="D56" s="136"/>
    </row>
    <row r="57" ht="13.5">
      <c r="D57" s="136"/>
    </row>
    <row r="58" ht="13.5">
      <c r="D58" s="136"/>
    </row>
    <row r="59" ht="13.5">
      <c r="D59" s="136"/>
    </row>
    <row r="60" ht="13.5">
      <c r="D60" s="136"/>
    </row>
    <row r="61" ht="13.5">
      <c r="D61" s="136"/>
    </row>
    <row r="62" ht="13.5">
      <c r="D62" s="136"/>
    </row>
    <row r="63" ht="13.5">
      <c r="D63" s="136"/>
    </row>
    <row r="64" ht="13.5">
      <c r="D64" s="136"/>
    </row>
    <row r="65" ht="13.5">
      <c r="D65" s="136"/>
    </row>
    <row r="66" ht="13.5">
      <c r="D66" s="136"/>
    </row>
    <row r="67" ht="13.5">
      <c r="D67" s="136"/>
    </row>
    <row r="68" ht="13.5">
      <c r="D68" s="136"/>
    </row>
    <row r="69" ht="13.5">
      <c r="D69" s="136"/>
    </row>
    <row r="70" ht="13.5">
      <c r="D70" s="136"/>
    </row>
    <row r="71" ht="13.5">
      <c r="D71" s="136"/>
    </row>
    <row r="72" ht="13.5">
      <c r="D72" s="136"/>
    </row>
    <row r="73" ht="13.5">
      <c r="D73" s="136"/>
    </row>
    <row r="74" ht="13.5">
      <c r="D74" s="136"/>
    </row>
    <row r="75" ht="13.5">
      <c r="D75" s="136"/>
    </row>
    <row r="76" ht="13.5">
      <c r="D76" s="136"/>
    </row>
    <row r="77" ht="13.5">
      <c r="D77" s="136"/>
    </row>
    <row r="78" ht="13.5">
      <c r="D78" s="136"/>
    </row>
    <row r="79" ht="13.5">
      <c r="D79" s="136"/>
    </row>
    <row r="80" ht="13.5">
      <c r="D80" s="136"/>
    </row>
    <row r="81" ht="13.5">
      <c r="D81" s="136"/>
    </row>
    <row r="82" ht="13.5">
      <c r="D82" s="136"/>
    </row>
    <row r="83" ht="13.5">
      <c r="D83" s="136"/>
    </row>
    <row r="84" ht="13.5">
      <c r="D84" s="136"/>
    </row>
    <row r="85" ht="13.5">
      <c r="D85" s="136"/>
    </row>
    <row r="86" ht="13.5">
      <c r="D86" s="136"/>
    </row>
    <row r="87" ht="13.5">
      <c r="D87" s="136"/>
    </row>
    <row r="88" ht="13.5">
      <c r="D88" s="136"/>
    </row>
    <row r="89" ht="13.5">
      <c r="D89" s="136"/>
    </row>
    <row r="90" ht="13.5">
      <c r="D90" s="136"/>
    </row>
    <row r="91" ht="13.5">
      <c r="D91" s="136"/>
    </row>
    <row r="92" ht="13.5">
      <c r="D92" s="136"/>
    </row>
    <row r="93" ht="13.5">
      <c r="D93" s="136"/>
    </row>
    <row r="94" ht="13.5">
      <c r="D94" s="136"/>
    </row>
    <row r="95" ht="13.5">
      <c r="D95" s="136"/>
    </row>
    <row r="96" ht="13.5">
      <c r="D96" s="136"/>
    </row>
    <row r="97" ht="13.5">
      <c r="D97" s="136"/>
    </row>
    <row r="98" ht="13.5">
      <c r="D98" s="136"/>
    </row>
    <row r="99" ht="13.5">
      <c r="D99" s="136"/>
    </row>
    <row r="100" ht="13.5">
      <c r="D100" s="136"/>
    </row>
    <row r="101" ht="13.5">
      <c r="D101" s="136"/>
    </row>
    <row r="102" ht="13.5">
      <c r="D102" s="136"/>
    </row>
    <row r="103" ht="13.5">
      <c r="D103" s="136"/>
    </row>
    <row r="104" ht="13.5">
      <c r="D104" s="136"/>
    </row>
    <row r="105" ht="13.5">
      <c r="D105" s="136"/>
    </row>
    <row r="106" ht="13.5">
      <c r="D106" s="136"/>
    </row>
    <row r="107" ht="13.5">
      <c r="D107" s="136"/>
    </row>
    <row r="108" ht="13.5">
      <c r="D108" s="136"/>
    </row>
    <row r="109" ht="13.5">
      <c r="D109" s="136"/>
    </row>
    <row r="110" ht="13.5">
      <c r="D110" s="136"/>
    </row>
    <row r="111" ht="13.5">
      <c r="D111" s="136"/>
    </row>
    <row r="112" ht="13.5">
      <c r="D112" s="136"/>
    </row>
    <row r="113" ht="13.5">
      <c r="D113" s="136"/>
    </row>
    <row r="114" ht="13.5">
      <c r="D114" s="136"/>
    </row>
    <row r="115" ht="13.5">
      <c r="D115" s="136"/>
    </row>
    <row r="116" ht="13.5">
      <c r="D116" s="136"/>
    </row>
    <row r="117" ht="13.5">
      <c r="D117" s="136"/>
    </row>
    <row r="118" ht="13.5">
      <c r="D118" s="136"/>
    </row>
    <row r="119" ht="13.5">
      <c r="D119" s="136"/>
    </row>
    <row r="120" ht="13.5">
      <c r="D120" s="136"/>
    </row>
    <row r="121" ht="13.5">
      <c r="D121" s="136"/>
    </row>
    <row r="122" ht="13.5">
      <c r="D122" s="136"/>
    </row>
    <row r="123" ht="13.5">
      <c r="D123" s="136"/>
    </row>
    <row r="124" ht="13.5">
      <c r="D124" s="136"/>
    </row>
    <row r="125" ht="13.5">
      <c r="D125" s="136"/>
    </row>
    <row r="126" ht="13.5">
      <c r="D126" s="136"/>
    </row>
    <row r="127" ht="13.5">
      <c r="D127" s="136"/>
    </row>
    <row r="128" ht="13.5">
      <c r="D128" s="136"/>
    </row>
    <row r="129" ht="13.5">
      <c r="D129" s="136"/>
    </row>
    <row r="130" ht="13.5">
      <c r="D130" s="136"/>
    </row>
    <row r="131" ht="13.5">
      <c r="D131" s="136"/>
    </row>
    <row r="132" ht="13.5">
      <c r="D132" s="136"/>
    </row>
    <row r="133" ht="13.5">
      <c r="D133" s="136"/>
    </row>
    <row r="134" ht="13.5">
      <c r="D134" s="136"/>
    </row>
    <row r="135" ht="13.5">
      <c r="D135" s="136"/>
    </row>
    <row r="136" ht="13.5">
      <c r="D136" s="136"/>
    </row>
    <row r="137" ht="13.5">
      <c r="D137" s="136"/>
    </row>
    <row r="138" ht="13.5">
      <c r="D138" s="136"/>
    </row>
    <row r="139" ht="13.5">
      <c r="D139" s="136"/>
    </row>
    <row r="140" ht="13.5">
      <c r="D140" s="136"/>
    </row>
    <row r="141" ht="13.5">
      <c r="D141" s="136"/>
    </row>
    <row r="142" ht="13.5">
      <c r="D142" s="136"/>
    </row>
    <row r="143" ht="13.5">
      <c r="D143" s="136"/>
    </row>
    <row r="144" ht="13.5">
      <c r="D144" s="136"/>
    </row>
    <row r="145" ht="13.5">
      <c r="D145" s="136"/>
    </row>
    <row r="146" ht="13.5">
      <c r="D146" s="136"/>
    </row>
    <row r="147" ht="13.5">
      <c r="D147" s="136"/>
    </row>
    <row r="148" ht="13.5">
      <c r="D148" s="136"/>
    </row>
    <row r="149" ht="13.5">
      <c r="D149" s="136"/>
    </row>
    <row r="150" ht="13.5">
      <c r="D150" s="136"/>
    </row>
    <row r="151" ht="13.5">
      <c r="D151" s="136"/>
    </row>
    <row r="152" ht="13.5">
      <c r="D152" s="136"/>
    </row>
    <row r="153" ht="13.5">
      <c r="D153" s="136"/>
    </row>
    <row r="154" ht="13.5">
      <c r="D154" s="136"/>
    </row>
    <row r="155" ht="13.5">
      <c r="D155" s="136"/>
    </row>
    <row r="156" ht="13.5">
      <c r="D156" s="136"/>
    </row>
    <row r="157" ht="13.5">
      <c r="D157" s="136"/>
    </row>
    <row r="158" ht="13.5">
      <c r="D158" s="136"/>
    </row>
    <row r="159" ht="13.5">
      <c r="D159" s="136"/>
    </row>
    <row r="160" ht="13.5">
      <c r="D160" s="136"/>
    </row>
    <row r="161" ht="13.5">
      <c r="D161" s="136"/>
    </row>
    <row r="162" ht="13.5">
      <c r="D162" s="136"/>
    </row>
    <row r="163" ht="13.5">
      <c r="D163" s="136"/>
    </row>
    <row r="164" ht="13.5">
      <c r="D164" s="136"/>
    </row>
    <row r="165" ht="13.5">
      <c r="D165" s="136"/>
    </row>
    <row r="166" ht="13.5">
      <c r="D166" s="136"/>
    </row>
    <row r="167" ht="13.5">
      <c r="D167" s="136"/>
    </row>
    <row r="168" ht="13.5">
      <c r="D168" s="136"/>
    </row>
    <row r="169" ht="13.5">
      <c r="D169" s="136"/>
    </row>
    <row r="170" ht="13.5">
      <c r="D170" s="136"/>
    </row>
    <row r="171" ht="13.5">
      <c r="D171" s="136"/>
    </row>
    <row r="172" ht="13.5">
      <c r="D172" s="136"/>
    </row>
    <row r="173" ht="13.5">
      <c r="D173" s="136"/>
    </row>
    <row r="174" ht="13.5">
      <c r="D174" s="136"/>
    </row>
    <row r="175" ht="13.5">
      <c r="D175" s="136"/>
    </row>
    <row r="176" ht="13.5">
      <c r="D176" s="136"/>
    </row>
    <row r="177" ht="13.5">
      <c r="D177" s="136"/>
    </row>
    <row r="178" ht="13.5">
      <c r="D178" s="136"/>
    </row>
    <row r="179" ht="13.5">
      <c r="D179" s="136"/>
    </row>
    <row r="180" ht="13.5">
      <c r="D180" s="136"/>
    </row>
    <row r="181" ht="13.5">
      <c r="D181" s="136"/>
    </row>
    <row r="182" ht="13.5">
      <c r="D182" s="136"/>
    </row>
    <row r="183" ht="13.5">
      <c r="D183" s="136"/>
    </row>
    <row r="184" ht="13.5">
      <c r="D184" s="136"/>
    </row>
    <row r="185" ht="13.5">
      <c r="D185" s="136"/>
    </row>
    <row r="186" ht="13.5">
      <c r="D186" s="136"/>
    </row>
    <row r="187" ht="13.5">
      <c r="D187" s="136"/>
    </row>
    <row r="188" ht="13.5">
      <c r="D188" s="136"/>
    </row>
    <row r="189" ht="13.5">
      <c r="D189" s="136"/>
    </row>
    <row r="190" ht="13.5">
      <c r="D190" s="136"/>
    </row>
    <row r="191" ht="13.5">
      <c r="D191" s="136"/>
    </row>
    <row r="192" ht="13.5">
      <c r="D192" s="136"/>
    </row>
    <row r="193" ht="13.5">
      <c r="D193" s="136"/>
    </row>
    <row r="194" ht="13.5">
      <c r="D194" s="136"/>
    </row>
    <row r="195" ht="13.5">
      <c r="D195" s="136"/>
    </row>
    <row r="196" ht="13.5">
      <c r="D196" s="136"/>
    </row>
    <row r="197" ht="13.5">
      <c r="D197" s="136"/>
    </row>
    <row r="198" ht="13.5">
      <c r="D198" s="136"/>
    </row>
    <row r="199" ht="13.5">
      <c r="D199" s="136"/>
    </row>
    <row r="200" ht="13.5">
      <c r="D200" s="136"/>
    </row>
    <row r="201" ht="13.5">
      <c r="D201" s="136"/>
    </row>
    <row r="202" ht="13.5">
      <c r="D202" s="136"/>
    </row>
    <row r="203" ht="13.5">
      <c r="D203" s="136"/>
    </row>
    <row r="204" ht="13.5">
      <c r="D204" s="136"/>
    </row>
    <row r="205" ht="13.5">
      <c r="D205" s="136"/>
    </row>
    <row r="206" ht="13.5">
      <c r="D206" s="136"/>
    </row>
    <row r="207" ht="13.5">
      <c r="D207" s="136"/>
    </row>
    <row r="208" ht="13.5">
      <c r="D208" s="136"/>
    </row>
    <row r="209" ht="13.5">
      <c r="D209" s="136"/>
    </row>
    <row r="210" ht="13.5">
      <c r="D210" s="136"/>
    </row>
    <row r="211" ht="13.5">
      <c r="D211" s="136"/>
    </row>
    <row r="212" ht="13.5">
      <c r="D212" s="136"/>
    </row>
    <row r="213" ht="13.5">
      <c r="D213" s="136"/>
    </row>
    <row r="214" ht="13.5">
      <c r="D214" s="136"/>
    </row>
    <row r="215" ht="13.5">
      <c r="D215" s="136"/>
    </row>
    <row r="216" ht="13.5">
      <c r="D216" s="136"/>
    </row>
    <row r="217" ht="13.5">
      <c r="D217" s="136"/>
    </row>
    <row r="218" ht="13.5">
      <c r="D218" s="136"/>
    </row>
    <row r="219" ht="13.5">
      <c r="D219" s="136"/>
    </row>
    <row r="220" ht="13.5">
      <c r="D220" s="136"/>
    </row>
    <row r="221" ht="13.5">
      <c r="D221" s="136"/>
    </row>
    <row r="222" ht="13.5">
      <c r="D222" s="136"/>
    </row>
    <row r="223" ht="13.5">
      <c r="D223" s="136"/>
    </row>
    <row r="224" ht="13.5">
      <c r="D224" s="136"/>
    </row>
    <row r="225" ht="13.5">
      <c r="D225" s="136"/>
    </row>
    <row r="226" ht="13.5">
      <c r="D226" s="136"/>
    </row>
    <row r="227" ht="13.5">
      <c r="D227" s="136"/>
    </row>
    <row r="228" ht="13.5">
      <c r="D228" s="136"/>
    </row>
    <row r="229" ht="13.5">
      <c r="D229" s="136"/>
    </row>
    <row r="230" ht="13.5">
      <c r="D230" s="136"/>
    </row>
    <row r="231" ht="13.5">
      <c r="D231" s="136"/>
    </row>
    <row r="232" ht="13.5">
      <c r="D232" s="136"/>
    </row>
    <row r="233" ht="13.5">
      <c r="D233" s="136"/>
    </row>
    <row r="234" ht="13.5">
      <c r="D234" s="136"/>
    </row>
    <row r="235" ht="13.5">
      <c r="D235" s="136"/>
    </row>
    <row r="236" ht="13.5">
      <c r="D236" s="136"/>
    </row>
    <row r="237" ht="13.5">
      <c r="D237" s="136"/>
    </row>
    <row r="238" ht="13.5">
      <c r="D238" s="136"/>
    </row>
    <row r="239" ht="13.5">
      <c r="D239" s="136"/>
    </row>
    <row r="240" ht="13.5">
      <c r="D240" s="136"/>
    </row>
    <row r="241" ht="13.5">
      <c r="D241" s="136"/>
    </row>
    <row r="242" ht="13.5">
      <c r="D242" s="136"/>
    </row>
    <row r="243" ht="13.5">
      <c r="D243" s="136"/>
    </row>
    <row r="244" ht="13.5">
      <c r="D244" s="136"/>
    </row>
    <row r="245" ht="13.5">
      <c r="D245" s="136"/>
    </row>
    <row r="246" ht="13.5">
      <c r="D246" s="136"/>
    </row>
    <row r="247" ht="13.5">
      <c r="D247" s="136"/>
    </row>
    <row r="248" ht="13.5">
      <c r="D248" s="136"/>
    </row>
    <row r="249" ht="13.5">
      <c r="D249" s="136"/>
    </row>
    <row r="250" ht="13.5">
      <c r="D250" s="136"/>
    </row>
    <row r="251" ht="13.5">
      <c r="D251" s="136"/>
    </row>
    <row r="252" ht="13.5">
      <c r="D252" s="136"/>
    </row>
    <row r="253" ht="13.5">
      <c r="D253" s="136"/>
    </row>
    <row r="254" ht="13.5">
      <c r="D254" s="136"/>
    </row>
    <row r="255" ht="13.5">
      <c r="D255" s="136"/>
    </row>
    <row r="256" ht="13.5">
      <c r="D256" s="136"/>
    </row>
    <row r="257" ht="13.5">
      <c r="D257" s="136"/>
    </row>
    <row r="258" ht="13.5">
      <c r="D258" s="136"/>
    </row>
    <row r="259" ht="13.5">
      <c r="D259" s="136"/>
    </row>
    <row r="260" ht="13.5">
      <c r="D260" s="136"/>
    </row>
    <row r="261" ht="13.5">
      <c r="D261" s="136"/>
    </row>
    <row r="262" ht="13.5">
      <c r="D262" s="136"/>
    </row>
    <row r="263" ht="13.5">
      <c r="D263" s="136"/>
    </row>
    <row r="264" ht="13.5">
      <c r="D264" s="136"/>
    </row>
    <row r="265" ht="13.5">
      <c r="D265" s="136"/>
    </row>
    <row r="266" ht="13.5">
      <c r="D266" s="136"/>
    </row>
    <row r="267" ht="13.5">
      <c r="D267" s="136"/>
    </row>
    <row r="268" ht="13.5">
      <c r="D268" s="136"/>
    </row>
    <row r="269" ht="13.5">
      <c r="D269" s="136"/>
    </row>
    <row r="270" ht="13.5">
      <c r="D270" s="136"/>
    </row>
    <row r="271" ht="13.5">
      <c r="D271" s="136"/>
    </row>
    <row r="272" ht="13.5">
      <c r="D272" s="136"/>
    </row>
    <row r="273" ht="13.5">
      <c r="D273" s="136"/>
    </row>
    <row r="274" ht="13.5">
      <c r="D274" s="136"/>
    </row>
    <row r="275" ht="13.5">
      <c r="D275" s="136"/>
    </row>
    <row r="276" ht="13.5">
      <c r="D276" s="136"/>
    </row>
    <row r="277" ht="13.5">
      <c r="D277" s="136"/>
    </row>
    <row r="278" ht="13.5">
      <c r="D278" s="136"/>
    </row>
    <row r="279" ht="13.5">
      <c r="D279" s="136"/>
    </row>
    <row r="280" ht="13.5">
      <c r="D280" s="136"/>
    </row>
    <row r="281" ht="13.5">
      <c r="D281" s="136"/>
    </row>
    <row r="282" ht="13.5">
      <c r="D282" s="136"/>
    </row>
    <row r="283" ht="13.5">
      <c r="D283" s="136"/>
    </row>
    <row r="284" ht="13.5">
      <c r="D284" s="136"/>
    </row>
    <row r="285" ht="13.5">
      <c r="D285" s="136"/>
    </row>
    <row r="286" ht="13.5">
      <c r="D286" s="136"/>
    </row>
    <row r="287" ht="13.5">
      <c r="D287" s="136"/>
    </row>
    <row r="288" ht="13.5">
      <c r="D288" s="136"/>
    </row>
    <row r="289" ht="13.5">
      <c r="D289" s="136"/>
    </row>
    <row r="290" ht="13.5">
      <c r="D290" s="136"/>
    </row>
    <row r="291" ht="13.5">
      <c r="D291" s="136"/>
    </row>
    <row r="292" ht="13.5">
      <c r="D292" s="136"/>
    </row>
    <row r="293" ht="13.5">
      <c r="D293" s="136"/>
    </row>
    <row r="294" ht="13.5">
      <c r="D294" s="136"/>
    </row>
    <row r="295" ht="13.5">
      <c r="D295" s="136"/>
    </row>
    <row r="296" ht="13.5">
      <c r="D296" s="136"/>
    </row>
    <row r="297" ht="13.5">
      <c r="D297" s="136"/>
    </row>
    <row r="298" ht="13.5">
      <c r="D298" s="136"/>
    </row>
    <row r="299" ht="13.5">
      <c r="D299" s="136"/>
    </row>
    <row r="300" ht="13.5">
      <c r="D300" s="136"/>
    </row>
    <row r="301" ht="13.5">
      <c r="D301" s="136"/>
    </row>
    <row r="302" ht="13.5">
      <c r="D302" s="136"/>
    </row>
    <row r="303" ht="13.5">
      <c r="D303" s="136"/>
    </row>
    <row r="304" ht="13.5">
      <c r="D304" s="136"/>
    </row>
    <row r="305" ht="13.5">
      <c r="D305" s="136"/>
    </row>
    <row r="306" ht="13.5">
      <c r="D306" s="136"/>
    </row>
    <row r="307" ht="13.5">
      <c r="D307" s="136"/>
    </row>
    <row r="308" ht="13.5">
      <c r="D308" s="136"/>
    </row>
    <row r="309" ht="13.5">
      <c r="D309" s="136"/>
    </row>
    <row r="310" ht="13.5">
      <c r="D310" s="136"/>
    </row>
    <row r="311" ht="13.5">
      <c r="D311" s="136"/>
    </row>
    <row r="312" ht="13.5">
      <c r="D312" s="136"/>
    </row>
    <row r="313" ht="13.5">
      <c r="D313" s="136"/>
    </row>
    <row r="314" ht="13.5">
      <c r="D314" s="136"/>
    </row>
    <row r="315" ht="13.5">
      <c r="D315" s="136"/>
    </row>
    <row r="316" ht="13.5">
      <c r="D316" s="136"/>
    </row>
    <row r="317" ht="13.5">
      <c r="D317" s="136"/>
    </row>
    <row r="318" ht="13.5">
      <c r="D318" s="136"/>
    </row>
    <row r="319" ht="13.5">
      <c r="D319" s="136"/>
    </row>
    <row r="320" ht="13.5">
      <c r="D320" s="136"/>
    </row>
    <row r="321" ht="13.5">
      <c r="D321" s="136"/>
    </row>
    <row r="322" ht="13.5">
      <c r="D322" s="136"/>
    </row>
    <row r="323" ht="13.5">
      <c r="D323" s="136"/>
    </row>
    <row r="324" ht="13.5">
      <c r="D324" s="136"/>
    </row>
    <row r="325" ht="13.5">
      <c r="D325" s="136"/>
    </row>
    <row r="326" ht="13.5">
      <c r="D326" s="136"/>
    </row>
    <row r="327" ht="13.5">
      <c r="D327" s="136"/>
    </row>
    <row r="328" ht="13.5">
      <c r="D328" s="136"/>
    </row>
    <row r="329" ht="13.5">
      <c r="D329" s="136"/>
    </row>
    <row r="330" ht="13.5">
      <c r="D330" s="136"/>
    </row>
    <row r="331" ht="13.5">
      <c r="D331" s="136"/>
    </row>
    <row r="332" ht="13.5">
      <c r="D332" s="136"/>
    </row>
    <row r="333" ht="13.5">
      <c r="D333" s="136"/>
    </row>
    <row r="334" ht="13.5">
      <c r="D334" s="136"/>
    </row>
    <row r="335" ht="13.5">
      <c r="D335" s="136"/>
    </row>
    <row r="336" ht="13.5">
      <c r="D336" s="136"/>
    </row>
    <row r="337" ht="13.5">
      <c r="D337" s="136"/>
    </row>
    <row r="338" ht="13.5">
      <c r="D338" s="136"/>
    </row>
    <row r="339" ht="13.5">
      <c r="D339" s="136"/>
    </row>
    <row r="340" ht="13.5">
      <c r="D340" s="136"/>
    </row>
    <row r="341" ht="13.5">
      <c r="D341" s="136"/>
    </row>
    <row r="342" ht="13.5">
      <c r="D342" s="136"/>
    </row>
    <row r="343" ht="13.5">
      <c r="D343" s="136"/>
    </row>
    <row r="344" ht="13.5">
      <c r="D344" s="136"/>
    </row>
    <row r="345" ht="13.5">
      <c r="D345" s="136"/>
    </row>
    <row r="346" ht="13.5">
      <c r="D346" s="136"/>
    </row>
    <row r="347" ht="13.5">
      <c r="D347" s="136"/>
    </row>
    <row r="348" ht="13.5">
      <c r="D348" s="136"/>
    </row>
    <row r="349" ht="13.5">
      <c r="D349" s="136"/>
    </row>
    <row r="350" ht="13.5">
      <c r="D350" s="136"/>
    </row>
    <row r="351" ht="13.5">
      <c r="D351" s="136"/>
    </row>
    <row r="352" ht="13.5">
      <c r="D352" s="136"/>
    </row>
    <row r="353" ht="13.5">
      <c r="D353" s="136"/>
    </row>
    <row r="354" ht="13.5">
      <c r="D354" s="136"/>
    </row>
    <row r="355" ht="13.5">
      <c r="D355" s="136"/>
    </row>
    <row r="356" ht="13.5">
      <c r="D356" s="136"/>
    </row>
    <row r="357" ht="13.5">
      <c r="D357" s="136"/>
    </row>
    <row r="358" ht="13.5">
      <c r="D358" s="136"/>
    </row>
    <row r="359" ht="13.5">
      <c r="D359" s="136"/>
    </row>
    <row r="360" ht="13.5">
      <c r="D360" s="136"/>
    </row>
    <row r="361" ht="13.5">
      <c r="D361" s="136"/>
    </row>
    <row r="362" ht="13.5">
      <c r="D362" s="136"/>
    </row>
    <row r="363" ht="13.5">
      <c r="D363" s="136"/>
    </row>
    <row r="364" ht="13.5">
      <c r="D364" s="136"/>
    </row>
    <row r="365" ht="13.5">
      <c r="D365" s="136"/>
    </row>
    <row r="366" ht="13.5">
      <c r="D366" s="136"/>
    </row>
    <row r="367" ht="13.5">
      <c r="D367" s="136"/>
    </row>
    <row r="368" ht="13.5">
      <c r="D368" s="136"/>
    </row>
    <row r="369" ht="13.5">
      <c r="D369" s="136"/>
    </row>
    <row r="370" ht="13.5">
      <c r="D370" s="136"/>
    </row>
    <row r="371" ht="13.5">
      <c r="D371" s="136"/>
    </row>
    <row r="372" ht="13.5">
      <c r="D372" s="136"/>
    </row>
    <row r="373" ht="13.5">
      <c r="D373" s="136"/>
    </row>
    <row r="374" ht="13.5">
      <c r="D374" s="136"/>
    </row>
    <row r="375" ht="13.5">
      <c r="D375" s="136"/>
    </row>
    <row r="376" ht="13.5">
      <c r="D376" s="136"/>
    </row>
    <row r="377" ht="13.5">
      <c r="D377" s="136"/>
    </row>
    <row r="378" ht="13.5">
      <c r="D378" s="136"/>
    </row>
    <row r="379" ht="13.5">
      <c r="D379" s="136"/>
    </row>
    <row r="380" ht="13.5">
      <c r="D380" s="136"/>
    </row>
    <row r="381" ht="13.5">
      <c r="D381" s="136"/>
    </row>
    <row r="382" ht="13.5">
      <c r="D382" s="136"/>
    </row>
    <row r="383" ht="13.5">
      <c r="D383" s="136"/>
    </row>
    <row r="384" ht="13.5">
      <c r="D384" s="136"/>
    </row>
    <row r="385" ht="13.5">
      <c r="D385" s="136"/>
    </row>
    <row r="386" ht="13.5">
      <c r="D386" s="136"/>
    </row>
    <row r="387" ht="13.5">
      <c r="D387" s="136"/>
    </row>
    <row r="388" ht="13.5">
      <c r="D388" s="136"/>
    </row>
    <row r="389" ht="13.5">
      <c r="D389" s="136"/>
    </row>
    <row r="390" ht="13.5">
      <c r="D390" s="136"/>
    </row>
    <row r="391" ht="13.5">
      <c r="D391" s="136"/>
    </row>
    <row r="392" ht="13.5">
      <c r="D392" s="136"/>
    </row>
    <row r="393" ht="13.5">
      <c r="D393" s="136"/>
    </row>
    <row r="394" ht="13.5">
      <c r="D394" s="136"/>
    </row>
    <row r="395" ht="13.5">
      <c r="D395" s="136"/>
    </row>
    <row r="396" ht="13.5">
      <c r="D396" s="136"/>
    </row>
    <row r="397" ht="13.5">
      <c r="D397" s="136"/>
    </row>
    <row r="398" ht="13.5">
      <c r="D398" s="136"/>
    </row>
    <row r="399" ht="13.5">
      <c r="D399" s="136"/>
    </row>
    <row r="400" ht="13.5">
      <c r="D400" s="136"/>
    </row>
    <row r="401" ht="13.5">
      <c r="D401" s="136"/>
    </row>
    <row r="402" ht="13.5">
      <c r="D402" s="136"/>
    </row>
    <row r="403" ht="13.5">
      <c r="D403" s="136"/>
    </row>
    <row r="404" ht="13.5">
      <c r="D404" s="136"/>
    </row>
    <row r="405" ht="13.5">
      <c r="D405" s="136"/>
    </row>
    <row r="406" ht="13.5">
      <c r="D406" s="136"/>
    </row>
    <row r="407" ht="13.5">
      <c r="D407" s="136"/>
    </row>
    <row r="408" ht="13.5">
      <c r="D408" s="136"/>
    </row>
    <row r="409" ht="13.5">
      <c r="D409" s="136"/>
    </row>
    <row r="410" ht="13.5">
      <c r="D410" s="136"/>
    </row>
    <row r="411" ht="13.5">
      <c r="D411" s="136"/>
    </row>
    <row r="412" ht="13.5">
      <c r="D412" s="136"/>
    </row>
    <row r="413" ht="13.5">
      <c r="D413" s="136"/>
    </row>
    <row r="414" ht="13.5">
      <c r="D414" s="136"/>
    </row>
    <row r="415" ht="13.5">
      <c r="D415" s="136"/>
    </row>
    <row r="416" ht="13.5">
      <c r="D416" s="136"/>
    </row>
    <row r="417" ht="13.5">
      <c r="D417" s="136"/>
    </row>
    <row r="418" ht="13.5">
      <c r="D418" s="136"/>
    </row>
    <row r="419" ht="13.5">
      <c r="D419" s="136"/>
    </row>
    <row r="420" ht="13.5">
      <c r="D420" s="136"/>
    </row>
    <row r="421" ht="13.5">
      <c r="D421" s="136"/>
    </row>
    <row r="422" ht="13.5">
      <c r="D422" s="136"/>
    </row>
    <row r="423" ht="13.5">
      <c r="D423" s="136"/>
    </row>
    <row r="424" ht="13.5">
      <c r="D424" s="136"/>
    </row>
    <row r="425" ht="13.5">
      <c r="D425" s="136"/>
    </row>
    <row r="426" ht="13.5">
      <c r="D426" s="136"/>
    </row>
    <row r="427" ht="13.5">
      <c r="D427" s="136"/>
    </row>
    <row r="428" ht="13.5">
      <c r="D428" s="136"/>
    </row>
    <row r="429" ht="13.5">
      <c r="D429" s="136"/>
    </row>
    <row r="430" ht="13.5">
      <c r="D430" s="136"/>
    </row>
    <row r="431" ht="13.5">
      <c r="D431" s="136"/>
    </row>
    <row r="432" ht="13.5">
      <c r="D432" s="136"/>
    </row>
    <row r="433" ht="13.5">
      <c r="D433" s="136"/>
    </row>
    <row r="434" ht="13.5">
      <c r="D434" s="136"/>
    </row>
    <row r="435" ht="13.5">
      <c r="D435" s="136"/>
    </row>
    <row r="436" ht="13.5">
      <c r="D436" s="136"/>
    </row>
    <row r="437" ht="13.5">
      <c r="D437" s="136"/>
    </row>
    <row r="438" ht="13.5">
      <c r="D438" s="136"/>
    </row>
    <row r="439" ht="13.5">
      <c r="D439" s="136"/>
    </row>
    <row r="440" ht="13.5">
      <c r="D440" s="136"/>
    </row>
    <row r="441" ht="13.5">
      <c r="D441" s="136"/>
    </row>
    <row r="442" ht="13.5">
      <c r="D442" s="136"/>
    </row>
    <row r="443" ht="13.5">
      <c r="D443" s="136"/>
    </row>
    <row r="444" ht="13.5">
      <c r="D444" s="136"/>
    </row>
    <row r="445" ht="13.5">
      <c r="D445" s="136"/>
    </row>
    <row r="446" ht="13.5">
      <c r="D446" s="136"/>
    </row>
    <row r="447" ht="13.5">
      <c r="D447" s="136"/>
    </row>
    <row r="448" ht="13.5">
      <c r="D448" s="136"/>
    </row>
    <row r="449" ht="13.5">
      <c r="D449" s="136"/>
    </row>
    <row r="450" ht="13.5">
      <c r="D450" s="136"/>
    </row>
    <row r="451" ht="13.5">
      <c r="D451" s="136"/>
    </row>
    <row r="452" ht="13.5">
      <c r="D452" s="136"/>
    </row>
    <row r="453" ht="13.5">
      <c r="D453" s="136"/>
    </row>
    <row r="454" ht="13.5">
      <c r="D454" s="136"/>
    </row>
    <row r="455" ht="13.5">
      <c r="D455" s="136"/>
    </row>
    <row r="456" ht="13.5">
      <c r="D456" s="136"/>
    </row>
    <row r="457" ht="13.5">
      <c r="D457" s="136"/>
    </row>
    <row r="458" ht="13.5">
      <c r="D458" s="136"/>
    </row>
    <row r="459" ht="13.5">
      <c r="D459" s="136"/>
    </row>
    <row r="460" ht="13.5">
      <c r="D460" s="136"/>
    </row>
    <row r="461" ht="13.5">
      <c r="D461" s="136"/>
    </row>
    <row r="462" ht="13.5">
      <c r="D462" s="136"/>
    </row>
    <row r="463" ht="13.5">
      <c r="D463" s="136"/>
    </row>
    <row r="464" ht="13.5">
      <c r="D464" s="136"/>
    </row>
    <row r="465" ht="13.5">
      <c r="D465" s="136"/>
    </row>
    <row r="466" ht="13.5">
      <c r="D466" s="136"/>
    </row>
    <row r="467" ht="13.5">
      <c r="D467" s="136"/>
    </row>
    <row r="468" ht="13.5">
      <c r="D468" s="136"/>
    </row>
    <row r="469" ht="13.5">
      <c r="D469" s="136"/>
    </row>
    <row r="470" ht="13.5">
      <c r="D470" s="136"/>
    </row>
    <row r="471" ht="13.5">
      <c r="D471" s="136"/>
    </row>
    <row r="472" ht="13.5">
      <c r="D472" s="136"/>
    </row>
    <row r="473" ht="13.5">
      <c r="D473" s="136"/>
    </row>
    <row r="474" ht="13.5">
      <c r="D474" s="136"/>
    </row>
    <row r="475" ht="13.5">
      <c r="D475" s="136"/>
    </row>
    <row r="476" ht="13.5">
      <c r="D476" s="136"/>
    </row>
    <row r="477" ht="13.5">
      <c r="D477" s="136"/>
    </row>
    <row r="478" ht="13.5">
      <c r="D478" s="136"/>
    </row>
    <row r="479" ht="13.5">
      <c r="D479" s="136"/>
    </row>
    <row r="480" ht="13.5">
      <c r="D480" s="136"/>
    </row>
    <row r="481" ht="13.5">
      <c r="D481" s="136"/>
    </row>
    <row r="482" ht="13.5">
      <c r="D482" s="136"/>
    </row>
    <row r="483" ht="13.5">
      <c r="D483" s="136"/>
    </row>
    <row r="484" ht="13.5">
      <c r="D484" s="136"/>
    </row>
    <row r="485" ht="13.5">
      <c r="D485" s="136"/>
    </row>
    <row r="486" ht="13.5">
      <c r="D486" s="136"/>
    </row>
    <row r="487" ht="13.5">
      <c r="D487" s="136"/>
    </row>
    <row r="488" ht="13.5">
      <c r="D488" s="136"/>
    </row>
    <row r="489" ht="13.5">
      <c r="D489" s="136"/>
    </row>
    <row r="490" ht="13.5">
      <c r="D490" s="136"/>
    </row>
    <row r="491" ht="13.5">
      <c r="D491" s="136"/>
    </row>
    <row r="492" ht="13.5">
      <c r="D492" s="136"/>
    </row>
    <row r="493" ht="13.5">
      <c r="D493" s="136"/>
    </row>
    <row r="494" ht="13.5">
      <c r="D494" s="136"/>
    </row>
    <row r="495" ht="13.5">
      <c r="D495" s="136"/>
    </row>
    <row r="496" ht="13.5">
      <c r="D496" s="136"/>
    </row>
    <row r="497" ht="13.5">
      <c r="D497" s="136"/>
    </row>
    <row r="498" ht="13.5">
      <c r="D498" s="136"/>
    </row>
    <row r="499" ht="13.5">
      <c r="D499" s="136"/>
    </row>
    <row r="500" ht="13.5">
      <c r="D500" s="136"/>
    </row>
    <row r="501" ht="13.5">
      <c r="D501" s="136"/>
    </row>
    <row r="502" ht="13.5">
      <c r="D502" s="136"/>
    </row>
    <row r="503" ht="13.5">
      <c r="D503" s="136"/>
    </row>
    <row r="504" ht="13.5">
      <c r="D504" s="136"/>
    </row>
    <row r="505" ht="13.5">
      <c r="D505" s="136"/>
    </row>
    <row r="506" ht="13.5">
      <c r="D506" s="136"/>
    </row>
    <row r="507" ht="13.5">
      <c r="D507" s="136"/>
    </row>
    <row r="508" ht="13.5">
      <c r="D508" s="136"/>
    </row>
    <row r="509" ht="13.5">
      <c r="D509" s="136"/>
    </row>
    <row r="510" ht="13.5">
      <c r="D510" s="136"/>
    </row>
    <row r="511" ht="13.5">
      <c r="D511" s="136"/>
    </row>
    <row r="512" ht="13.5">
      <c r="D512" s="136"/>
    </row>
    <row r="513" ht="13.5">
      <c r="D513" s="136"/>
    </row>
    <row r="514" ht="13.5">
      <c r="D514" s="136"/>
    </row>
    <row r="515" ht="13.5">
      <c r="D515" s="136"/>
    </row>
    <row r="516" ht="13.5">
      <c r="D516" s="136"/>
    </row>
    <row r="517" ht="13.5">
      <c r="D517" s="136"/>
    </row>
    <row r="518" ht="13.5">
      <c r="D518" s="136"/>
    </row>
    <row r="519" ht="13.5">
      <c r="D519" s="136"/>
    </row>
    <row r="520" ht="13.5">
      <c r="D520" s="136"/>
    </row>
    <row r="521" ht="13.5">
      <c r="D521" s="136"/>
    </row>
    <row r="522" ht="13.5">
      <c r="D522" s="136"/>
    </row>
    <row r="523" ht="13.5">
      <c r="D523" s="136"/>
    </row>
    <row r="524" ht="13.5">
      <c r="D524" s="136"/>
    </row>
    <row r="525" ht="13.5">
      <c r="D525" s="136"/>
    </row>
    <row r="526" ht="13.5">
      <c r="D526" s="136"/>
    </row>
    <row r="527" ht="13.5">
      <c r="D527" s="136"/>
    </row>
    <row r="528" ht="13.5">
      <c r="D528" s="136"/>
    </row>
    <row r="529" ht="13.5">
      <c r="D529" s="136"/>
    </row>
    <row r="530" ht="13.5">
      <c r="D530" s="136"/>
    </row>
    <row r="531" ht="13.5">
      <c r="D531" s="136"/>
    </row>
    <row r="532" ht="13.5">
      <c r="D532" s="136"/>
    </row>
    <row r="533" ht="13.5">
      <c r="D533" s="136"/>
    </row>
    <row r="534" ht="13.5">
      <c r="D534" s="136"/>
    </row>
    <row r="535" ht="13.5">
      <c r="D535" s="136"/>
    </row>
    <row r="536" ht="13.5">
      <c r="D536" s="136"/>
    </row>
    <row r="537" ht="13.5">
      <c r="D537" s="136"/>
    </row>
    <row r="538" ht="13.5">
      <c r="D538" s="136"/>
    </row>
    <row r="539" ht="13.5">
      <c r="D539" s="136"/>
    </row>
    <row r="540" ht="13.5">
      <c r="D540" s="136"/>
    </row>
    <row r="541" ht="13.5">
      <c r="D541" s="136"/>
    </row>
    <row r="542" ht="13.5">
      <c r="D542" s="136"/>
    </row>
    <row r="543" ht="13.5">
      <c r="D543" s="136"/>
    </row>
    <row r="544" ht="13.5">
      <c r="D544" s="136"/>
    </row>
    <row r="545" ht="13.5">
      <c r="D545" s="136"/>
    </row>
    <row r="546" ht="13.5">
      <c r="D546" s="136"/>
    </row>
    <row r="547" ht="13.5">
      <c r="D547" s="136"/>
    </row>
    <row r="548" ht="13.5">
      <c r="D548" s="136"/>
    </row>
    <row r="549" ht="13.5">
      <c r="D549" s="136"/>
    </row>
    <row r="550" ht="13.5">
      <c r="D550" s="136"/>
    </row>
    <row r="551" ht="13.5">
      <c r="D551" s="136"/>
    </row>
    <row r="552" ht="13.5">
      <c r="D552" s="136"/>
    </row>
    <row r="553" ht="13.5">
      <c r="D553" s="136"/>
    </row>
    <row r="554" ht="13.5">
      <c r="D554" s="136"/>
    </row>
    <row r="555" ht="13.5">
      <c r="D555" s="136"/>
    </row>
    <row r="556" ht="13.5">
      <c r="D556" s="136"/>
    </row>
    <row r="557" ht="13.5">
      <c r="D557" s="136"/>
    </row>
    <row r="558" ht="13.5">
      <c r="D558" s="136"/>
    </row>
    <row r="559" ht="13.5">
      <c r="D559" s="136"/>
    </row>
    <row r="560" ht="13.5">
      <c r="D560" s="136"/>
    </row>
    <row r="561" ht="13.5">
      <c r="D561" s="136"/>
    </row>
    <row r="562" ht="13.5">
      <c r="D562" s="136"/>
    </row>
    <row r="563" ht="13.5">
      <c r="D563" s="136"/>
    </row>
    <row r="564" ht="13.5">
      <c r="D564" s="136"/>
    </row>
    <row r="565" ht="13.5">
      <c r="D565" s="136"/>
    </row>
    <row r="566" ht="13.5">
      <c r="D566" s="136"/>
    </row>
    <row r="567" ht="13.5">
      <c r="D567" s="136"/>
    </row>
    <row r="568" ht="13.5">
      <c r="D568" s="136"/>
    </row>
    <row r="569" ht="13.5">
      <c r="D569" s="136"/>
    </row>
    <row r="570" ht="13.5">
      <c r="D570" s="136"/>
    </row>
    <row r="571" ht="13.5">
      <c r="D571" s="136"/>
    </row>
    <row r="572" ht="13.5">
      <c r="D572" s="136"/>
    </row>
    <row r="573" ht="13.5">
      <c r="D573" s="136"/>
    </row>
    <row r="574" ht="13.5">
      <c r="D574" s="136"/>
    </row>
    <row r="575" ht="13.5">
      <c r="D575" s="136"/>
    </row>
    <row r="576" ht="13.5">
      <c r="D576" s="136"/>
    </row>
    <row r="577" ht="13.5">
      <c r="D577" s="136"/>
    </row>
    <row r="578" ht="13.5">
      <c r="D578" s="136"/>
    </row>
    <row r="579" ht="13.5">
      <c r="D579" s="136"/>
    </row>
    <row r="580" ht="13.5">
      <c r="D580" s="136"/>
    </row>
    <row r="581" ht="13.5">
      <c r="D581" s="136"/>
    </row>
    <row r="582" ht="13.5">
      <c r="D582" s="136"/>
    </row>
    <row r="583" ht="13.5">
      <c r="D583" s="136"/>
    </row>
    <row r="584" ht="13.5">
      <c r="D584" s="136"/>
    </row>
    <row r="585" ht="13.5">
      <c r="D585" s="136"/>
    </row>
    <row r="586" ht="13.5">
      <c r="D586" s="136"/>
    </row>
    <row r="587" ht="13.5">
      <c r="D587" s="136"/>
    </row>
    <row r="588" ht="13.5">
      <c r="D588" s="136"/>
    </row>
    <row r="589" ht="13.5">
      <c r="D589" s="136"/>
    </row>
    <row r="590" ht="13.5">
      <c r="D590" s="136"/>
    </row>
    <row r="591" ht="13.5">
      <c r="D591" s="136"/>
    </row>
    <row r="592" ht="13.5">
      <c r="D592" s="136"/>
    </row>
    <row r="593" ht="13.5">
      <c r="D593" s="136"/>
    </row>
    <row r="594" ht="13.5">
      <c r="D594" s="136"/>
    </row>
    <row r="595" ht="13.5">
      <c r="D595" s="136"/>
    </row>
    <row r="596" ht="13.5">
      <c r="D596" s="136"/>
    </row>
    <row r="597" ht="13.5">
      <c r="D597" s="136"/>
    </row>
    <row r="598" ht="13.5">
      <c r="D598" s="136"/>
    </row>
    <row r="599" ht="13.5">
      <c r="D599" s="136"/>
    </row>
    <row r="600" ht="13.5">
      <c r="D600" s="136"/>
    </row>
    <row r="601" ht="13.5">
      <c r="D601" s="136"/>
    </row>
    <row r="602" ht="13.5">
      <c r="D602" s="136"/>
    </row>
    <row r="603" ht="13.5">
      <c r="D603" s="136"/>
    </row>
    <row r="604" ht="13.5">
      <c r="D604" s="136"/>
    </row>
    <row r="605" ht="13.5">
      <c r="D605" s="136"/>
    </row>
    <row r="606" ht="13.5">
      <c r="D606" s="136"/>
    </row>
    <row r="607" ht="13.5">
      <c r="D607" s="136"/>
    </row>
    <row r="608" ht="13.5">
      <c r="D608" s="136"/>
    </row>
    <row r="609" ht="13.5">
      <c r="D609" s="136"/>
    </row>
    <row r="610" ht="13.5">
      <c r="D610" s="136"/>
    </row>
    <row r="611" ht="13.5">
      <c r="D611" s="136"/>
    </row>
    <row r="612" ht="13.5">
      <c r="D612" s="136"/>
    </row>
    <row r="613" ht="13.5">
      <c r="D613" s="136"/>
    </row>
    <row r="614" ht="13.5">
      <c r="D614" s="136"/>
    </row>
    <row r="615" ht="13.5">
      <c r="D615" s="136"/>
    </row>
    <row r="616" ht="13.5">
      <c r="D616" s="136"/>
    </row>
    <row r="617" ht="13.5">
      <c r="D617" s="136"/>
    </row>
    <row r="618" ht="13.5">
      <c r="D618" s="136"/>
    </row>
    <row r="619" ht="13.5">
      <c r="D619" s="136"/>
    </row>
    <row r="620" ht="13.5">
      <c r="D620" s="136"/>
    </row>
    <row r="621" ht="13.5">
      <c r="D621" s="136"/>
    </row>
    <row r="622" ht="13.5">
      <c r="D622" s="136"/>
    </row>
    <row r="623" ht="13.5">
      <c r="D623" s="136"/>
    </row>
    <row r="624" ht="13.5">
      <c r="D624" s="136"/>
    </row>
    <row r="625" ht="13.5">
      <c r="D625" s="136"/>
    </row>
    <row r="626" ht="13.5">
      <c r="D626" s="136"/>
    </row>
    <row r="627" ht="13.5">
      <c r="D627" s="136"/>
    </row>
    <row r="628" ht="13.5">
      <c r="D628" s="136"/>
    </row>
    <row r="629" ht="13.5">
      <c r="D629" s="136"/>
    </row>
    <row r="630" ht="13.5">
      <c r="D630" s="136"/>
    </row>
    <row r="631" ht="13.5">
      <c r="D631" s="136"/>
    </row>
    <row r="632" ht="13.5">
      <c r="D632" s="136"/>
    </row>
    <row r="633" ht="13.5">
      <c r="D633" s="136"/>
    </row>
    <row r="634" ht="13.5">
      <c r="D634" s="136"/>
    </row>
    <row r="635" ht="13.5">
      <c r="D635" s="136"/>
    </row>
    <row r="636" ht="13.5">
      <c r="D636" s="136"/>
    </row>
    <row r="637" ht="13.5">
      <c r="D637" s="136"/>
    </row>
    <row r="638" ht="13.5">
      <c r="D638" s="136"/>
    </row>
    <row r="639" ht="13.5">
      <c r="D639" s="136"/>
    </row>
    <row r="640" ht="13.5">
      <c r="D640" s="136"/>
    </row>
    <row r="641" ht="13.5">
      <c r="D641" s="136"/>
    </row>
    <row r="642" ht="13.5">
      <c r="D642" s="136"/>
    </row>
    <row r="643" ht="13.5">
      <c r="D643" s="136"/>
    </row>
    <row r="644" ht="13.5">
      <c r="D644" s="136"/>
    </row>
    <row r="645" ht="13.5">
      <c r="D645" s="136"/>
    </row>
    <row r="646" ht="13.5">
      <c r="D646" s="136"/>
    </row>
    <row r="647" ht="13.5">
      <c r="D647" s="136"/>
    </row>
    <row r="648" ht="13.5">
      <c r="D648" s="136"/>
    </row>
    <row r="649" ht="13.5">
      <c r="D649" s="136"/>
    </row>
    <row r="650" ht="13.5">
      <c r="D650" s="136"/>
    </row>
    <row r="651" ht="13.5">
      <c r="D651" s="136"/>
    </row>
    <row r="652" ht="13.5">
      <c r="D652" s="136"/>
    </row>
    <row r="653" ht="13.5">
      <c r="D653" s="136"/>
    </row>
    <row r="654" ht="13.5">
      <c r="D654" s="136"/>
    </row>
    <row r="655" ht="13.5">
      <c r="D655" s="136"/>
    </row>
    <row r="656" ht="13.5">
      <c r="D656" s="136"/>
    </row>
    <row r="657" ht="13.5">
      <c r="D657" s="136"/>
    </row>
    <row r="658" ht="13.5">
      <c r="D658" s="136"/>
    </row>
    <row r="659" ht="13.5">
      <c r="D659" s="136"/>
    </row>
    <row r="660" ht="13.5">
      <c r="D660" s="136"/>
    </row>
    <row r="661" ht="13.5">
      <c r="D661" s="136"/>
    </row>
    <row r="662" ht="13.5">
      <c r="D662" s="136"/>
    </row>
    <row r="663" ht="13.5">
      <c r="D663" s="136"/>
    </row>
    <row r="664" ht="13.5">
      <c r="D664" s="136"/>
    </row>
    <row r="665" ht="13.5">
      <c r="D665" s="136"/>
    </row>
    <row r="666" ht="13.5">
      <c r="D666" s="136"/>
    </row>
    <row r="667" ht="13.5">
      <c r="D667" s="136"/>
    </row>
    <row r="668" ht="13.5">
      <c r="D668" s="136"/>
    </row>
    <row r="669" ht="13.5">
      <c r="D669" s="136"/>
    </row>
    <row r="670" ht="13.5">
      <c r="D670" s="136"/>
    </row>
    <row r="671" ht="13.5">
      <c r="D671" s="136"/>
    </row>
    <row r="672" ht="13.5">
      <c r="D672" s="136"/>
    </row>
    <row r="673" ht="13.5">
      <c r="D673" s="136"/>
    </row>
    <row r="674" ht="13.5">
      <c r="D674" s="136"/>
    </row>
    <row r="675" ht="13.5">
      <c r="D675" s="136"/>
    </row>
    <row r="676" ht="13.5">
      <c r="D676" s="136"/>
    </row>
    <row r="677" ht="13.5">
      <c r="D677" s="136"/>
    </row>
    <row r="678" ht="13.5">
      <c r="D678" s="136"/>
    </row>
    <row r="679" ht="13.5">
      <c r="D679" s="136"/>
    </row>
    <row r="680" ht="13.5">
      <c r="D680" s="136"/>
    </row>
    <row r="681" ht="13.5">
      <c r="D681" s="136"/>
    </row>
    <row r="682" ht="13.5">
      <c r="D682" s="136"/>
    </row>
    <row r="683" ht="13.5">
      <c r="D683" s="136"/>
    </row>
    <row r="684" ht="13.5">
      <c r="D684" s="136"/>
    </row>
    <row r="685" ht="13.5">
      <c r="D685" s="136"/>
    </row>
    <row r="686" ht="13.5">
      <c r="D686" s="136"/>
    </row>
    <row r="687" ht="13.5">
      <c r="D687" s="136"/>
    </row>
    <row r="688" ht="13.5">
      <c r="D688" s="136"/>
    </row>
    <row r="689" ht="13.5">
      <c r="D689" s="136"/>
    </row>
    <row r="690" ht="13.5">
      <c r="D690" s="136"/>
    </row>
    <row r="691" ht="13.5">
      <c r="D691" s="136"/>
    </row>
    <row r="692" ht="13.5">
      <c r="D692" s="136"/>
    </row>
    <row r="693" ht="13.5">
      <c r="D693" s="136"/>
    </row>
    <row r="694" ht="13.5">
      <c r="D694" s="136"/>
    </row>
    <row r="695" ht="13.5">
      <c r="D695" s="136"/>
    </row>
    <row r="696" ht="13.5">
      <c r="D696" s="136"/>
    </row>
    <row r="697" ht="13.5">
      <c r="D697" s="136"/>
    </row>
    <row r="698" ht="13.5">
      <c r="D698" s="136"/>
    </row>
    <row r="699" ht="13.5">
      <c r="D699" s="136"/>
    </row>
    <row r="700" ht="13.5">
      <c r="D700" s="136"/>
    </row>
    <row r="701" ht="13.5">
      <c r="D701" s="136"/>
    </row>
    <row r="702" ht="13.5">
      <c r="D702" s="136"/>
    </row>
    <row r="703" ht="13.5">
      <c r="D703" s="136"/>
    </row>
    <row r="704" ht="13.5">
      <c r="D704" s="136"/>
    </row>
    <row r="705" ht="13.5">
      <c r="D705" s="136"/>
    </row>
    <row r="706" ht="13.5">
      <c r="D706" s="136"/>
    </row>
    <row r="707" ht="13.5">
      <c r="D707" s="136"/>
    </row>
    <row r="708" ht="13.5">
      <c r="D708" s="136"/>
    </row>
    <row r="709" ht="13.5">
      <c r="D709" s="136"/>
    </row>
    <row r="710" ht="13.5">
      <c r="D710" s="136"/>
    </row>
    <row r="711" ht="13.5">
      <c r="D711" s="136"/>
    </row>
    <row r="712" ht="13.5">
      <c r="D712" s="136"/>
    </row>
    <row r="713" ht="13.5">
      <c r="D713" s="136"/>
    </row>
    <row r="714" ht="13.5">
      <c r="D714" s="136"/>
    </row>
    <row r="715" ht="13.5">
      <c r="D715" s="136"/>
    </row>
    <row r="716" ht="13.5">
      <c r="D716" s="136"/>
    </row>
    <row r="717" ht="13.5">
      <c r="D717" s="136"/>
    </row>
    <row r="718" ht="13.5">
      <c r="D718" s="136"/>
    </row>
    <row r="719" ht="13.5">
      <c r="D719" s="136"/>
    </row>
    <row r="720" ht="13.5">
      <c r="D720" s="136"/>
    </row>
    <row r="721" ht="13.5">
      <c r="D721" s="136"/>
    </row>
    <row r="722" ht="13.5">
      <c r="D722" s="136"/>
    </row>
    <row r="723" ht="13.5">
      <c r="D723" s="136"/>
    </row>
    <row r="724" ht="13.5">
      <c r="D724" s="136"/>
    </row>
    <row r="725" ht="13.5">
      <c r="D725" s="136"/>
    </row>
    <row r="726" ht="13.5">
      <c r="D726" s="136"/>
    </row>
    <row r="727" ht="13.5">
      <c r="D727" s="136"/>
    </row>
    <row r="728" ht="13.5">
      <c r="D728" s="136"/>
    </row>
    <row r="729" ht="13.5">
      <c r="D729" s="136"/>
    </row>
    <row r="730" ht="13.5">
      <c r="D730" s="136"/>
    </row>
    <row r="731" ht="13.5">
      <c r="D731" s="136"/>
    </row>
    <row r="732" ht="13.5">
      <c r="D732" s="136"/>
    </row>
    <row r="733" ht="13.5">
      <c r="D733" s="136"/>
    </row>
    <row r="734" ht="13.5">
      <c r="D734" s="136"/>
    </row>
    <row r="735" ht="13.5">
      <c r="D735" s="136"/>
    </row>
    <row r="736" ht="13.5">
      <c r="D736" s="136"/>
    </row>
    <row r="737" ht="13.5">
      <c r="D737" s="136"/>
    </row>
    <row r="738" ht="13.5">
      <c r="D738" s="136"/>
    </row>
    <row r="739" ht="13.5">
      <c r="D739" s="136"/>
    </row>
    <row r="740" ht="13.5">
      <c r="D740" s="136"/>
    </row>
    <row r="741" ht="13.5">
      <c r="D741" s="136"/>
    </row>
    <row r="742" ht="13.5">
      <c r="D742" s="136"/>
    </row>
    <row r="743" ht="13.5">
      <c r="D743" s="136"/>
    </row>
    <row r="744" ht="13.5">
      <c r="D744" s="136"/>
    </row>
    <row r="745" ht="13.5">
      <c r="D745" s="136"/>
    </row>
    <row r="746" ht="13.5">
      <c r="D746" s="136"/>
    </row>
    <row r="747" ht="13.5">
      <c r="D747" s="136"/>
    </row>
    <row r="748" ht="13.5">
      <c r="D748" s="136"/>
    </row>
    <row r="749" ht="13.5">
      <c r="D749" s="136"/>
    </row>
    <row r="750" ht="13.5">
      <c r="D750" s="136"/>
    </row>
    <row r="751" ht="13.5">
      <c r="D751" s="136"/>
    </row>
    <row r="752" ht="13.5">
      <c r="D752" s="136"/>
    </row>
    <row r="753" ht="13.5">
      <c r="D753" s="136"/>
    </row>
    <row r="754" ht="13.5">
      <c r="D754" s="136"/>
    </row>
    <row r="755" ht="13.5">
      <c r="D755" s="136"/>
    </row>
    <row r="756" ht="13.5">
      <c r="D756" s="136"/>
    </row>
    <row r="757" ht="13.5">
      <c r="D757" s="136"/>
    </row>
    <row r="758" ht="13.5">
      <c r="D758" s="136"/>
    </row>
    <row r="759" ht="13.5">
      <c r="D759" s="136"/>
    </row>
    <row r="760" ht="13.5">
      <c r="D760" s="136"/>
    </row>
    <row r="761" ht="13.5">
      <c r="D761" s="136"/>
    </row>
    <row r="762" ht="13.5">
      <c r="D762" s="136"/>
    </row>
    <row r="763" ht="13.5">
      <c r="D763" s="136"/>
    </row>
    <row r="764" ht="13.5">
      <c r="D764" s="136"/>
    </row>
    <row r="765" ht="13.5">
      <c r="D765" s="136"/>
    </row>
    <row r="766" ht="13.5">
      <c r="D766" s="136"/>
    </row>
    <row r="767" ht="13.5">
      <c r="D767" s="136"/>
    </row>
    <row r="768" ht="13.5">
      <c r="D768" s="136"/>
    </row>
    <row r="769" ht="13.5">
      <c r="D769" s="136"/>
    </row>
    <row r="770" ht="13.5">
      <c r="D770" s="136"/>
    </row>
    <row r="771" ht="13.5">
      <c r="D771" s="136"/>
    </row>
    <row r="772" ht="13.5">
      <c r="D772" s="136"/>
    </row>
    <row r="773" ht="13.5">
      <c r="D773" s="136"/>
    </row>
    <row r="774" ht="13.5">
      <c r="D774" s="136"/>
    </row>
    <row r="775" ht="13.5">
      <c r="D775" s="136"/>
    </row>
    <row r="776" ht="13.5">
      <c r="D776" s="136"/>
    </row>
    <row r="777" ht="13.5">
      <c r="D777" s="136"/>
    </row>
    <row r="778" ht="13.5">
      <c r="D778" s="136"/>
    </row>
    <row r="779" ht="13.5">
      <c r="D779" s="136"/>
    </row>
    <row r="780" ht="13.5">
      <c r="D780" s="136"/>
    </row>
    <row r="781" ht="13.5">
      <c r="D781" s="136"/>
    </row>
    <row r="782" ht="13.5">
      <c r="D782" s="136"/>
    </row>
    <row r="783" ht="13.5">
      <c r="D783" s="136"/>
    </row>
    <row r="784" ht="13.5">
      <c r="D784" s="136"/>
    </row>
    <row r="785" ht="13.5">
      <c r="D785" s="136"/>
    </row>
    <row r="786" ht="13.5">
      <c r="D786" s="136"/>
    </row>
    <row r="787" ht="13.5">
      <c r="D787" s="136"/>
    </row>
    <row r="788" ht="13.5">
      <c r="D788" s="136"/>
    </row>
    <row r="789" ht="13.5">
      <c r="D789" s="136"/>
    </row>
    <row r="790" ht="13.5">
      <c r="D790" s="136"/>
    </row>
    <row r="791" ht="13.5">
      <c r="D791" s="136"/>
    </row>
    <row r="792" ht="13.5">
      <c r="D792" s="136"/>
    </row>
    <row r="793" ht="13.5">
      <c r="D793" s="136"/>
    </row>
    <row r="794" ht="13.5">
      <c r="D794" s="136"/>
    </row>
    <row r="795" ht="13.5">
      <c r="D795" s="136"/>
    </row>
    <row r="796" ht="13.5">
      <c r="D796" s="136"/>
    </row>
    <row r="797" ht="13.5">
      <c r="D797" s="136"/>
    </row>
    <row r="798" ht="13.5">
      <c r="D798" s="136"/>
    </row>
    <row r="799" ht="13.5">
      <c r="D799" s="136"/>
    </row>
    <row r="800" ht="13.5">
      <c r="D800" s="136"/>
    </row>
    <row r="801" ht="13.5">
      <c r="D801" s="136"/>
    </row>
    <row r="802" ht="13.5">
      <c r="D802" s="136"/>
    </row>
    <row r="803" ht="13.5">
      <c r="D803" s="136"/>
    </row>
    <row r="804" ht="13.5">
      <c r="D804" s="136"/>
    </row>
    <row r="805" ht="13.5">
      <c r="D805" s="136"/>
    </row>
    <row r="806" ht="13.5">
      <c r="D806" s="136"/>
    </row>
    <row r="807" ht="13.5">
      <c r="D807" s="136"/>
    </row>
    <row r="808" ht="13.5">
      <c r="D808" s="136"/>
    </row>
    <row r="809" ht="13.5">
      <c r="D809" s="136"/>
    </row>
    <row r="810" ht="13.5">
      <c r="D810" s="136"/>
    </row>
    <row r="811" ht="13.5">
      <c r="D811" s="136"/>
    </row>
    <row r="812" ht="13.5">
      <c r="D812" s="136"/>
    </row>
    <row r="813" ht="13.5">
      <c r="D813" s="136"/>
    </row>
    <row r="814" ht="13.5">
      <c r="D814" s="136"/>
    </row>
    <row r="815" ht="13.5">
      <c r="D815" s="136"/>
    </row>
    <row r="816" ht="13.5">
      <c r="D816" s="136"/>
    </row>
    <row r="817" ht="13.5">
      <c r="D817" s="136"/>
    </row>
    <row r="818" ht="13.5">
      <c r="D818" s="136"/>
    </row>
    <row r="819" ht="13.5">
      <c r="D819" s="136"/>
    </row>
    <row r="820" ht="13.5">
      <c r="D820" s="136"/>
    </row>
    <row r="821" ht="13.5">
      <c r="D821" s="136"/>
    </row>
    <row r="822" ht="13.5">
      <c r="D822" s="136"/>
    </row>
    <row r="823" ht="13.5">
      <c r="D823" s="136"/>
    </row>
    <row r="824" ht="13.5">
      <c r="D824" s="136"/>
    </row>
    <row r="825" ht="13.5">
      <c r="D825" s="136"/>
    </row>
    <row r="826" ht="13.5">
      <c r="D826" s="136"/>
    </row>
    <row r="827" ht="13.5">
      <c r="D827" s="136"/>
    </row>
    <row r="828" ht="13.5">
      <c r="D828" s="136"/>
    </row>
    <row r="829" ht="13.5">
      <c r="D829" s="136"/>
    </row>
    <row r="830" ht="13.5">
      <c r="D830" s="136"/>
    </row>
    <row r="831" ht="13.5">
      <c r="D831" s="136"/>
    </row>
    <row r="832" ht="13.5">
      <c r="D832" s="136"/>
    </row>
    <row r="833" ht="13.5">
      <c r="D833" s="136"/>
    </row>
    <row r="834" ht="13.5">
      <c r="D834" s="136"/>
    </row>
    <row r="835" ht="13.5">
      <c r="D835" s="136"/>
    </row>
    <row r="836" ht="13.5">
      <c r="D836" s="136"/>
    </row>
    <row r="837" ht="13.5">
      <c r="D837" s="136"/>
    </row>
    <row r="838" ht="13.5">
      <c r="D838" s="136"/>
    </row>
    <row r="839" ht="13.5">
      <c r="D839" s="136"/>
    </row>
    <row r="840" ht="13.5">
      <c r="D840" s="136"/>
    </row>
    <row r="841" ht="13.5">
      <c r="D841" s="136"/>
    </row>
    <row r="842" ht="13.5">
      <c r="D842" s="136"/>
    </row>
    <row r="843" ht="13.5">
      <c r="D843" s="136"/>
    </row>
    <row r="844" ht="13.5">
      <c r="D844" s="136"/>
    </row>
    <row r="845" ht="13.5">
      <c r="D845" s="136"/>
    </row>
    <row r="846" ht="13.5">
      <c r="D846" s="136"/>
    </row>
    <row r="847" ht="13.5">
      <c r="D847" s="136"/>
    </row>
    <row r="848" ht="13.5">
      <c r="D848" s="136"/>
    </row>
    <row r="849" ht="13.5">
      <c r="D849" s="136"/>
    </row>
    <row r="850" ht="13.5">
      <c r="D850" s="136"/>
    </row>
    <row r="851" ht="13.5">
      <c r="D851" s="136"/>
    </row>
    <row r="852" ht="13.5">
      <c r="D852" s="136"/>
    </row>
    <row r="853" ht="13.5">
      <c r="D853" s="136"/>
    </row>
    <row r="854" ht="13.5">
      <c r="D854" s="136"/>
    </row>
    <row r="855" ht="13.5">
      <c r="D855" s="136"/>
    </row>
    <row r="856" ht="13.5">
      <c r="D856" s="136"/>
    </row>
    <row r="857" ht="13.5">
      <c r="D857" s="136"/>
    </row>
    <row r="858" ht="13.5">
      <c r="D858" s="136"/>
    </row>
    <row r="859" ht="13.5">
      <c r="D859" s="136"/>
    </row>
    <row r="860" ht="13.5">
      <c r="D860" s="136"/>
    </row>
    <row r="861" ht="13.5">
      <c r="D861" s="136"/>
    </row>
    <row r="862" ht="13.5">
      <c r="D862" s="136"/>
    </row>
    <row r="863" ht="13.5">
      <c r="D863" s="136"/>
    </row>
    <row r="864" ht="13.5">
      <c r="D864" s="136"/>
    </row>
    <row r="865" ht="13.5">
      <c r="D865" s="136"/>
    </row>
    <row r="866" ht="13.5">
      <c r="D866" s="136"/>
    </row>
    <row r="867" ht="13.5">
      <c r="D867" s="136"/>
    </row>
    <row r="868" ht="13.5">
      <c r="D868" s="136"/>
    </row>
    <row r="869" ht="13.5">
      <c r="D869" s="136"/>
    </row>
    <row r="870" ht="13.5">
      <c r="D870" s="136"/>
    </row>
    <row r="871" ht="13.5">
      <c r="D871" s="136"/>
    </row>
    <row r="872" ht="13.5">
      <c r="D872" s="136"/>
    </row>
    <row r="873" ht="13.5">
      <c r="D873" s="136"/>
    </row>
    <row r="874" ht="13.5">
      <c r="D874" s="136"/>
    </row>
    <row r="875" ht="13.5">
      <c r="D875" s="136"/>
    </row>
    <row r="876" ht="13.5">
      <c r="D876" s="136"/>
    </row>
    <row r="877" ht="13.5">
      <c r="D877" s="136"/>
    </row>
    <row r="878" ht="13.5">
      <c r="D878" s="136"/>
    </row>
    <row r="879" ht="13.5">
      <c r="D879" s="136"/>
    </row>
    <row r="880" ht="13.5">
      <c r="D880" s="136"/>
    </row>
    <row r="881" ht="13.5">
      <c r="D881" s="136"/>
    </row>
    <row r="882" ht="13.5">
      <c r="D882" s="136"/>
    </row>
    <row r="883" ht="13.5">
      <c r="D883" s="136"/>
    </row>
    <row r="884" ht="13.5">
      <c r="D884" s="136"/>
    </row>
    <row r="885" ht="13.5">
      <c r="D885" s="136"/>
    </row>
    <row r="886" ht="13.5">
      <c r="D886" s="136"/>
    </row>
    <row r="887" ht="13.5">
      <c r="D887" s="136"/>
    </row>
    <row r="888" ht="13.5">
      <c r="D888" s="136"/>
    </row>
    <row r="889" ht="13.5">
      <c r="D889" s="136"/>
    </row>
    <row r="890" ht="13.5">
      <c r="D890" s="136"/>
    </row>
    <row r="891" ht="13.5">
      <c r="D891" s="136"/>
    </row>
    <row r="892" ht="13.5">
      <c r="D892" s="136"/>
    </row>
    <row r="893" ht="13.5">
      <c r="D893" s="136"/>
    </row>
    <row r="894" ht="13.5">
      <c r="D894" s="136"/>
    </row>
    <row r="895" ht="13.5">
      <c r="D895" s="136"/>
    </row>
    <row r="896" ht="13.5">
      <c r="D896" s="136"/>
    </row>
    <row r="897" ht="13.5">
      <c r="D897" s="136"/>
    </row>
    <row r="898" ht="13.5">
      <c r="D898" s="136"/>
    </row>
    <row r="899" ht="13.5">
      <c r="D899" s="136"/>
    </row>
    <row r="900" ht="13.5">
      <c r="D900" s="136"/>
    </row>
    <row r="901" ht="13.5">
      <c r="D901" s="136"/>
    </row>
    <row r="902" ht="13.5">
      <c r="D902" s="136"/>
    </row>
    <row r="903" ht="13.5">
      <c r="D903" s="136"/>
    </row>
    <row r="904" ht="13.5">
      <c r="D904" s="136"/>
    </row>
    <row r="905" ht="13.5">
      <c r="D905" s="136"/>
    </row>
    <row r="906" ht="13.5">
      <c r="D906" s="136"/>
    </row>
    <row r="907" ht="13.5">
      <c r="D907" s="136"/>
    </row>
    <row r="908" ht="13.5">
      <c r="D908" s="136"/>
    </row>
    <row r="909" ht="13.5">
      <c r="D909" s="136"/>
    </row>
    <row r="910" ht="13.5">
      <c r="D910" s="136"/>
    </row>
    <row r="911" ht="13.5">
      <c r="D911" s="136"/>
    </row>
    <row r="912" ht="13.5">
      <c r="D912" s="136"/>
    </row>
    <row r="913" ht="13.5">
      <c r="D913" s="136"/>
    </row>
    <row r="914" ht="13.5">
      <c r="D914" s="136"/>
    </row>
    <row r="915" ht="13.5">
      <c r="D915" s="136"/>
    </row>
    <row r="916" ht="13.5">
      <c r="D916" s="136"/>
    </row>
    <row r="917" ht="13.5">
      <c r="D917" s="136"/>
    </row>
    <row r="918" ht="13.5">
      <c r="D918" s="136"/>
    </row>
    <row r="919" ht="13.5">
      <c r="D919" s="136"/>
    </row>
    <row r="920" ht="13.5">
      <c r="D920" s="136"/>
    </row>
    <row r="921" ht="13.5">
      <c r="D921" s="136"/>
    </row>
    <row r="922" ht="13.5">
      <c r="D922" s="136"/>
    </row>
    <row r="923" ht="13.5">
      <c r="D923" s="136"/>
    </row>
    <row r="924" ht="13.5">
      <c r="D924" s="136"/>
    </row>
    <row r="925" ht="13.5">
      <c r="D925" s="136"/>
    </row>
    <row r="926" ht="13.5">
      <c r="D926" s="136"/>
    </row>
    <row r="927" ht="13.5">
      <c r="D927" s="136"/>
    </row>
    <row r="928" ht="13.5">
      <c r="D928" s="136"/>
    </row>
    <row r="929" ht="13.5">
      <c r="D929" s="136"/>
    </row>
    <row r="930" ht="13.5">
      <c r="D930" s="136"/>
    </row>
    <row r="931" ht="13.5">
      <c r="D931" s="136"/>
    </row>
    <row r="932" ht="13.5">
      <c r="D932" s="136"/>
    </row>
    <row r="933" ht="13.5">
      <c r="D933" s="136"/>
    </row>
    <row r="934" ht="13.5">
      <c r="D934" s="136"/>
    </row>
    <row r="935" ht="13.5">
      <c r="D935" s="136"/>
    </row>
    <row r="936" ht="13.5">
      <c r="D936" s="136"/>
    </row>
    <row r="937" ht="13.5">
      <c r="D937" s="136"/>
    </row>
    <row r="938" ht="13.5">
      <c r="D938" s="136"/>
    </row>
    <row r="939" ht="13.5">
      <c r="D939" s="136"/>
    </row>
    <row r="940" ht="13.5">
      <c r="D940" s="136"/>
    </row>
    <row r="941" ht="13.5">
      <c r="D941" s="136"/>
    </row>
    <row r="942" ht="13.5">
      <c r="D942" s="136"/>
    </row>
    <row r="943" ht="13.5">
      <c r="D943" s="136"/>
    </row>
    <row r="944" ht="13.5">
      <c r="D944" s="136"/>
    </row>
    <row r="945" ht="13.5">
      <c r="D945" s="136"/>
    </row>
    <row r="946" ht="13.5">
      <c r="D946" s="136"/>
    </row>
    <row r="947" ht="13.5">
      <c r="D947" s="136"/>
    </row>
    <row r="948" ht="13.5">
      <c r="D948" s="136"/>
    </row>
    <row r="949" ht="13.5">
      <c r="D949" s="136"/>
    </row>
    <row r="950" ht="13.5">
      <c r="D950" s="136"/>
    </row>
    <row r="951" ht="13.5">
      <c r="D951" s="136"/>
    </row>
    <row r="952" ht="13.5">
      <c r="D952" s="136"/>
    </row>
    <row r="953" ht="13.5">
      <c r="D953" s="136"/>
    </row>
    <row r="954" ht="13.5">
      <c r="D954" s="136"/>
    </row>
    <row r="955" ht="13.5">
      <c r="D955" s="136"/>
    </row>
    <row r="956" ht="13.5">
      <c r="D956" s="136"/>
    </row>
    <row r="957" ht="13.5">
      <c r="D957" s="136"/>
    </row>
    <row r="958" ht="13.5">
      <c r="D958" s="136"/>
    </row>
    <row r="959" ht="13.5">
      <c r="D959" s="136"/>
    </row>
    <row r="960" ht="13.5">
      <c r="D960" s="136"/>
    </row>
    <row r="961" ht="13.5">
      <c r="D961" s="136"/>
    </row>
    <row r="962" ht="13.5">
      <c r="D962" s="136"/>
    </row>
    <row r="963" ht="13.5">
      <c r="D963" s="136"/>
    </row>
    <row r="964" ht="13.5">
      <c r="D964" s="136"/>
    </row>
    <row r="965" ht="13.5">
      <c r="D965" s="136"/>
    </row>
    <row r="966" ht="13.5">
      <c r="D966" s="136"/>
    </row>
    <row r="967" ht="13.5">
      <c r="D967" s="136"/>
    </row>
    <row r="968" ht="13.5">
      <c r="D968" s="136"/>
    </row>
    <row r="969" ht="13.5">
      <c r="D969" s="136"/>
    </row>
    <row r="970" ht="13.5">
      <c r="D970" s="136"/>
    </row>
    <row r="971" ht="13.5">
      <c r="D971" s="136"/>
    </row>
    <row r="972" ht="13.5">
      <c r="D972" s="136"/>
    </row>
    <row r="973" ht="13.5">
      <c r="D973" s="136"/>
    </row>
    <row r="974" ht="13.5">
      <c r="D974" s="136"/>
    </row>
    <row r="975" ht="13.5">
      <c r="D975" s="136"/>
    </row>
    <row r="976" ht="13.5">
      <c r="D976" s="136"/>
    </row>
    <row r="977" ht="13.5">
      <c r="D977" s="136"/>
    </row>
    <row r="978" ht="13.5">
      <c r="D978" s="136"/>
    </row>
    <row r="979" ht="13.5">
      <c r="D979" s="136"/>
    </row>
    <row r="980" ht="13.5">
      <c r="D980" s="136"/>
    </row>
    <row r="981" ht="13.5">
      <c r="D981" s="136"/>
    </row>
    <row r="982" ht="13.5">
      <c r="D982" s="136"/>
    </row>
    <row r="983" ht="13.5">
      <c r="D983" s="136"/>
    </row>
    <row r="984" ht="13.5">
      <c r="D984" s="136"/>
    </row>
    <row r="985" ht="13.5">
      <c r="D985" s="136"/>
    </row>
    <row r="986" ht="13.5">
      <c r="D986" s="136"/>
    </row>
    <row r="987" ht="13.5">
      <c r="D987" s="136"/>
    </row>
    <row r="988" ht="13.5">
      <c r="D988" s="136"/>
    </row>
    <row r="989" ht="13.5">
      <c r="D989" s="136"/>
    </row>
    <row r="990" spans="3:4" ht="13.5">
      <c r="C990"/>
      <c r="D990" s="136"/>
    </row>
    <row r="991" spans="3:4" ht="13.5">
      <c r="C991"/>
      <c r="D991" s="136"/>
    </row>
    <row r="992" spans="3:4" ht="13.5">
      <c r="C992"/>
      <c r="D992" s="136"/>
    </row>
    <row r="993" spans="3:4" ht="13.5">
      <c r="C993"/>
      <c r="D993" s="136"/>
    </row>
    <row r="994" spans="3:4" ht="13.5">
      <c r="C994"/>
      <c r="D994" s="136"/>
    </row>
    <row r="995" spans="3:4" ht="13.5">
      <c r="C995"/>
      <c r="D995" s="136"/>
    </row>
    <row r="996" spans="3:4" ht="13.5">
      <c r="C996"/>
      <c r="D996" s="136"/>
    </row>
    <row r="997" spans="3:4" ht="13.5">
      <c r="C997"/>
      <c r="D997" s="136"/>
    </row>
    <row r="998" spans="3:4" ht="13.5">
      <c r="C998"/>
      <c r="D998" s="136"/>
    </row>
    <row r="999" spans="3:4" ht="13.5">
      <c r="C999"/>
      <c r="D999" s="136"/>
    </row>
    <row r="1000" spans="3:4" ht="13.5">
      <c r="C1000"/>
      <c r="D1000" s="136"/>
    </row>
    <row r="1001" spans="3:4" ht="13.5">
      <c r="C1001"/>
      <c r="D1001" s="136"/>
    </row>
    <row r="1002" spans="3:4" ht="13.5">
      <c r="C1002"/>
      <c r="D1002" s="136"/>
    </row>
    <row r="1003" spans="3:4" ht="13.5">
      <c r="C1003"/>
      <c r="D1003" s="136"/>
    </row>
    <row r="1004" spans="3:4" ht="13.5">
      <c r="C1004"/>
      <c r="D1004" s="136"/>
    </row>
    <row r="1005" spans="3:4" ht="13.5">
      <c r="C1005"/>
      <c r="D1005" s="136"/>
    </row>
    <row r="1006" spans="3:4" ht="13.5">
      <c r="C1006"/>
      <c r="D1006" s="136"/>
    </row>
    <row r="1007" spans="3:4" ht="13.5">
      <c r="C1007"/>
      <c r="D1007" s="136"/>
    </row>
    <row r="1008" spans="3:4" ht="13.5">
      <c r="C1008"/>
      <c r="D1008" s="136"/>
    </row>
    <row r="1009" spans="3:4" ht="13.5">
      <c r="C1009"/>
      <c r="D1009" s="136"/>
    </row>
    <row r="1010" spans="3:4" ht="13.5">
      <c r="C1010"/>
      <c r="D1010" s="136"/>
    </row>
    <row r="1011" spans="3:4" ht="13.5">
      <c r="C1011"/>
      <c r="D1011" s="136"/>
    </row>
    <row r="1012" spans="3:4" ht="13.5">
      <c r="C1012"/>
      <c r="D1012" s="136"/>
    </row>
    <row r="1013" spans="3:4" ht="13.5">
      <c r="C1013"/>
      <c r="D1013" s="136"/>
    </row>
    <row r="1014" spans="3:4" ht="13.5">
      <c r="C1014"/>
      <c r="D1014" s="136"/>
    </row>
    <row r="1015" spans="3:4" ht="13.5">
      <c r="C1015"/>
      <c r="D1015" s="136"/>
    </row>
    <row r="1016" spans="3:4" ht="13.5">
      <c r="C1016"/>
      <c r="D1016" s="136"/>
    </row>
    <row r="1017" spans="3:4" ht="13.5">
      <c r="C1017"/>
      <c r="D1017" s="136"/>
    </row>
    <row r="1018" spans="3:4" ht="13.5">
      <c r="C1018"/>
      <c r="D1018" s="136"/>
    </row>
    <row r="1019" spans="3:4" ht="13.5">
      <c r="C1019"/>
      <c r="D1019" s="136"/>
    </row>
    <row r="1020" spans="3:4" ht="13.5">
      <c r="C1020"/>
      <c r="D1020" s="136"/>
    </row>
    <row r="1021" spans="3:4" ht="13.5">
      <c r="C1021"/>
      <c r="D1021" s="136"/>
    </row>
    <row r="1022" spans="3:4" ht="13.5">
      <c r="C1022"/>
      <c r="D1022" s="136"/>
    </row>
    <row r="1023" spans="3:4" ht="13.5">
      <c r="C1023"/>
      <c r="D1023" s="136"/>
    </row>
    <row r="1024" spans="3:4" ht="13.5">
      <c r="C1024"/>
      <c r="D1024" s="136"/>
    </row>
    <row r="1025" spans="3:4" ht="13.5">
      <c r="C1025"/>
      <c r="D1025" s="136"/>
    </row>
    <row r="1026" spans="3:4" ht="13.5">
      <c r="C1026"/>
      <c r="D1026" s="136"/>
    </row>
    <row r="1027" spans="3:4" ht="13.5">
      <c r="C1027"/>
      <c r="D1027" s="136"/>
    </row>
    <row r="1028" spans="3:4" ht="13.5">
      <c r="C1028"/>
      <c r="D1028" s="136"/>
    </row>
    <row r="1029" spans="3:4" ht="13.5">
      <c r="C1029"/>
      <c r="D1029" s="136"/>
    </row>
    <row r="1030" spans="3:4" ht="13.5">
      <c r="C1030"/>
      <c r="D1030" s="136"/>
    </row>
    <row r="1031" spans="3:4" ht="13.5">
      <c r="C1031"/>
      <c r="D1031" s="136"/>
    </row>
    <row r="1032" spans="3:4" ht="13.5">
      <c r="C1032"/>
      <c r="D1032" s="136"/>
    </row>
    <row r="1033" spans="3:4" ht="13.5">
      <c r="C1033"/>
      <c r="D1033" s="136"/>
    </row>
    <row r="1034" spans="3:4" ht="13.5">
      <c r="C1034"/>
      <c r="D1034" s="136"/>
    </row>
    <row r="1035" spans="3:4" ht="13.5">
      <c r="C1035"/>
      <c r="D1035" s="136"/>
    </row>
    <row r="1036" spans="3:4" ht="13.5">
      <c r="C1036"/>
      <c r="D1036" s="136"/>
    </row>
    <row r="1037" spans="3:4" ht="13.5">
      <c r="C1037"/>
      <c r="D1037" s="136"/>
    </row>
    <row r="1038" spans="3:4" ht="13.5">
      <c r="C1038"/>
      <c r="D1038" s="136"/>
    </row>
    <row r="1039" spans="3:4" ht="13.5">
      <c r="C1039"/>
      <c r="D1039" s="136"/>
    </row>
    <row r="1040" spans="3:4" ht="13.5">
      <c r="C1040"/>
      <c r="D1040" s="136"/>
    </row>
    <row r="1041" spans="3:4" ht="13.5">
      <c r="C1041"/>
      <c r="D1041" s="136"/>
    </row>
    <row r="1042" spans="3:4" ht="13.5">
      <c r="C1042"/>
      <c r="D1042" s="136"/>
    </row>
    <row r="1043" spans="3:4" ht="13.5">
      <c r="C1043"/>
      <c r="D1043" s="136"/>
    </row>
    <row r="1044" spans="3:4" ht="13.5">
      <c r="C1044"/>
      <c r="D1044" s="136"/>
    </row>
    <row r="1045" spans="3:4" ht="13.5">
      <c r="C1045"/>
      <c r="D1045" s="136"/>
    </row>
    <row r="1046" spans="3:4" ht="13.5">
      <c r="C1046"/>
      <c r="D1046" s="136"/>
    </row>
    <row r="1047" spans="3:4" ht="13.5">
      <c r="C1047"/>
      <c r="D1047" s="136"/>
    </row>
    <row r="1048" spans="3:4" ht="13.5">
      <c r="C1048"/>
      <c r="D1048" s="136"/>
    </row>
    <row r="1049" spans="3:4" ht="13.5">
      <c r="C1049"/>
      <c r="D1049" s="136"/>
    </row>
    <row r="1050" spans="3:4" ht="13.5">
      <c r="C1050"/>
      <c r="D1050" s="136"/>
    </row>
    <row r="1051" spans="3:4" ht="13.5">
      <c r="C1051"/>
      <c r="D1051" s="136"/>
    </row>
    <row r="1052" spans="3:4" ht="13.5">
      <c r="C1052"/>
      <c r="D1052" s="136"/>
    </row>
    <row r="1053" spans="3:4" ht="13.5">
      <c r="C1053"/>
      <c r="D1053" s="136"/>
    </row>
    <row r="1054" spans="3:4" ht="13.5">
      <c r="C1054"/>
      <c r="D1054" s="136"/>
    </row>
    <row r="1055" spans="3:4" ht="13.5">
      <c r="C1055"/>
      <c r="D1055" s="136"/>
    </row>
    <row r="1056" spans="3:4" ht="13.5">
      <c r="C1056"/>
      <c r="D1056" s="136"/>
    </row>
    <row r="1057" spans="3:4" ht="13.5">
      <c r="C1057"/>
      <c r="D1057" s="136"/>
    </row>
    <row r="1058" spans="3:4" ht="13.5">
      <c r="C1058"/>
      <c r="D1058" s="136"/>
    </row>
    <row r="1059" spans="3:4" ht="13.5">
      <c r="C1059"/>
      <c r="D1059" s="136"/>
    </row>
    <row r="1060" spans="3:4" ht="13.5">
      <c r="C1060"/>
      <c r="D1060" s="136"/>
    </row>
    <row r="1061" spans="3:4" ht="13.5">
      <c r="C1061"/>
      <c r="D1061" s="136"/>
    </row>
    <row r="1062" spans="3:4" ht="13.5">
      <c r="C1062"/>
      <c r="D1062" s="136"/>
    </row>
    <row r="1063" spans="3:4" ht="13.5">
      <c r="C1063"/>
      <c r="D1063" s="136"/>
    </row>
    <row r="1064" spans="3:4" ht="13.5">
      <c r="C1064"/>
      <c r="D1064" s="136"/>
    </row>
    <row r="1065" spans="3:4" ht="13.5">
      <c r="C1065"/>
      <c r="D1065" s="136"/>
    </row>
    <row r="1066" spans="3:4" ht="13.5">
      <c r="C1066"/>
      <c r="D1066" s="136"/>
    </row>
    <row r="1067" spans="3:4" ht="13.5">
      <c r="C1067"/>
      <c r="D1067" s="136"/>
    </row>
    <row r="1068" spans="3:4" ht="13.5">
      <c r="C1068"/>
      <c r="D1068" s="136"/>
    </row>
    <row r="1069" spans="3:4" ht="13.5">
      <c r="C1069"/>
      <c r="D1069" s="136"/>
    </row>
    <row r="1070" spans="3:4" ht="13.5">
      <c r="C1070"/>
      <c r="D1070" s="136"/>
    </row>
    <row r="1071" spans="3:4" ht="13.5">
      <c r="C1071"/>
      <c r="D1071" s="136"/>
    </row>
    <row r="1072" spans="3:4" ht="13.5">
      <c r="C1072"/>
      <c r="D1072" s="136"/>
    </row>
    <row r="1073" spans="3:4" ht="13.5">
      <c r="C1073"/>
      <c r="D1073" s="136"/>
    </row>
    <row r="1074" spans="3:4" ht="13.5">
      <c r="C1074"/>
      <c r="D1074" s="136"/>
    </row>
    <row r="1075" spans="3:4" ht="13.5">
      <c r="C1075"/>
      <c r="D1075" s="136"/>
    </row>
    <row r="1076" spans="3:4" ht="13.5">
      <c r="C1076"/>
      <c r="D1076" s="136"/>
    </row>
    <row r="1077" spans="3:4" ht="13.5">
      <c r="C1077"/>
      <c r="D1077" s="136"/>
    </row>
    <row r="1078" spans="3:4" ht="13.5">
      <c r="C1078"/>
      <c r="D1078" s="136"/>
    </row>
    <row r="1079" spans="3:4" ht="13.5">
      <c r="C1079"/>
      <c r="D1079" s="136"/>
    </row>
    <row r="1080" spans="3:4" ht="13.5">
      <c r="C1080"/>
      <c r="D1080" s="136"/>
    </row>
    <row r="1081" spans="3:4" ht="13.5">
      <c r="C1081"/>
      <c r="D1081" s="136"/>
    </row>
    <row r="1082" spans="3:4" ht="13.5">
      <c r="C1082"/>
      <c r="D1082" s="136"/>
    </row>
    <row r="1083" spans="3:4" ht="13.5">
      <c r="C1083"/>
      <c r="D1083" s="136"/>
    </row>
    <row r="1084" spans="3:4" ht="13.5">
      <c r="C1084"/>
      <c r="D1084" s="136"/>
    </row>
    <row r="1085" spans="3:4" ht="13.5">
      <c r="C1085"/>
      <c r="D1085" s="136"/>
    </row>
    <row r="1086" spans="3:4" ht="13.5">
      <c r="C1086"/>
      <c r="D1086" s="136"/>
    </row>
    <row r="1087" spans="3:4" ht="13.5">
      <c r="C1087"/>
      <c r="D1087" s="136"/>
    </row>
    <row r="1088" spans="3:4" ht="13.5">
      <c r="C1088"/>
      <c r="D1088" s="136"/>
    </row>
    <row r="1089" spans="3:4" ht="13.5">
      <c r="C1089"/>
      <c r="D1089" s="136"/>
    </row>
    <row r="1090" spans="3:4" ht="13.5">
      <c r="C1090"/>
      <c r="D1090" s="136"/>
    </row>
    <row r="1091" spans="3:4" ht="13.5">
      <c r="C1091"/>
      <c r="D1091" s="136"/>
    </row>
    <row r="1092" spans="3:4" ht="13.5">
      <c r="C1092"/>
      <c r="D1092" s="136"/>
    </row>
    <row r="1093" spans="3:4" ht="13.5">
      <c r="C1093"/>
      <c r="D1093" s="136"/>
    </row>
    <row r="1094" spans="3:4" ht="13.5">
      <c r="C1094"/>
      <c r="D1094" s="136"/>
    </row>
    <row r="1095" spans="3:4" ht="13.5">
      <c r="C1095"/>
      <c r="D1095" s="136"/>
    </row>
    <row r="1096" spans="3:4" ht="13.5">
      <c r="C1096"/>
      <c r="D1096" s="136"/>
    </row>
    <row r="1097" spans="3:4" ht="13.5">
      <c r="C1097"/>
      <c r="D1097" s="136"/>
    </row>
    <row r="1098" spans="3:4" ht="13.5">
      <c r="C1098"/>
      <c r="D1098" s="136"/>
    </row>
    <row r="1099" spans="3:4" ht="13.5">
      <c r="C1099"/>
      <c r="D1099" s="136"/>
    </row>
    <row r="1100" spans="3:4" ht="13.5">
      <c r="C1100"/>
      <c r="D1100" s="136"/>
    </row>
    <row r="1101" spans="3:4" ht="13.5">
      <c r="C1101"/>
      <c r="D1101" s="136"/>
    </row>
    <row r="1102" spans="3:4" ht="13.5">
      <c r="C1102"/>
      <c r="D1102" s="136"/>
    </row>
    <row r="1103" spans="3:4" ht="13.5">
      <c r="C1103"/>
      <c r="D1103" s="136"/>
    </row>
    <row r="1104" spans="3:4" ht="13.5">
      <c r="C1104"/>
      <c r="D1104" s="136"/>
    </row>
    <row r="1105" spans="3:4" ht="13.5">
      <c r="C1105"/>
      <c r="D1105" s="136"/>
    </row>
    <row r="1106" spans="3:4" ht="13.5">
      <c r="C1106"/>
      <c r="D1106" s="136"/>
    </row>
    <row r="1107" spans="3:4" ht="13.5">
      <c r="C1107"/>
      <c r="D1107" s="136"/>
    </row>
    <row r="1108" spans="3:4" ht="13.5">
      <c r="C1108"/>
      <c r="D1108" s="136"/>
    </row>
    <row r="1109" spans="3:4" ht="13.5">
      <c r="C1109"/>
      <c r="D1109" s="136"/>
    </row>
    <row r="1110" spans="3:4" ht="13.5">
      <c r="C1110"/>
      <c r="D1110" s="136"/>
    </row>
    <row r="1111" spans="3:4" ht="13.5">
      <c r="C1111"/>
      <c r="D1111" s="136"/>
    </row>
    <row r="1112" spans="3:4" ht="13.5">
      <c r="C1112"/>
      <c r="D1112" s="136"/>
    </row>
    <row r="1113" spans="3:4" ht="13.5">
      <c r="C1113"/>
      <c r="D1113" s="136"/>
    </row>
    <row r="1114" spans="3:4" ht="13.5">
      <c r="C1114"/>
      <c r="D1114" s="136"/>
    </row>
    <row r="1115" spans="3:4" ht="13.5">
      <c r="C1115"/>
      <c r="D1115" s="136"/>
    </row>
    <row r="1116" spans="3:4" ht="13.5">
      <c r="C1116"/>
      <c r="D1116" s="136"/>
    </row>
    <row r="1117" spans="3:4" ht="13.5">
      <c r="C1117"/>
      <c r="D1117" s="136"/>
    </row>
    <row r="1118" spans="3:4" ht="13.5">
      <c r="C1118"/>
      <c r="D1118" s="136"/>
    </row>
    <row r="1119" spans="3:4" ht="13.5">
      <c r="C1119"/>
      <c r="D1119" s="136"/>
    </row>
    <row r="1120" spans="3:4" ht="13.5">
      <c r="C1120"/>
      <c r="D1120" s="136"/>
    </row>
    <row r="1121" spans="3:4" ht="13.5">
      <c r="C1121"/>
      <c r="D1121" s="136"/>
    </row>
    <row r="1122" spans="3:4" ht="13.5">
      <c r="C1122"/>
      <c r="D1122" s="136"/>
    </row>
    <row r="1123" spans="3:4" ht="13.5">
      <c r="C1123"/>
      <c r="D1123" s="136"/>
    </row>
    <row r="1124" spans="3:4" ht="13.5">
      <c r="C1124"/>
      <c r="D1124" s="136"/>
    </row>
    <row r="1125" spans="3:4" ht="13.5">
      <c r="C1125"/>
      <c r="D1125" s="136"/>
    </row>
    <row r="1126" spans="3:4" ht="13.5">
      <c r="C1126"/>
      <c r="D1126" s="136"/>
    </row>
    <row r="1127" spans="3:4" ht="13.5">
      <c r="C1127"/>
      <c r="D1127" s="136"/>
    </row>
    <row r="1128" spans="3:4" ht="13.5">
      <c r="C1128"/>
      <c r="D1128" s="136"/>
    </row>
    <row r="1129" spans="3:4" ht="13.5">
      <c r="C1129"/>
      <c r="D1129" s="136"/>
    </row>
    <row r="1130" spans="3:4" ht="13.5">
      <c r="C1130"/>
      <c r="D1130" s="136"/>
    </row>
    <row r="1131" spans="3:4" ht="13.5">
      <c r="C1131"/>
      <c r="D1131" s="136"/>
    </row>
    <row r="1132" spans="3:4" ht="13.5">
      <c r="C1132"/>
      <c r="D1132" s="136"/>
    </row>
    <row r="1133" spans="3:4" ht="13.5">
      <c r="C1133"/>
      <c r="D1133" s="136"/>
    </row>
    <row r="1134" spans="3:4" ht="13.5">
      <c r="C1134"/>
      <c r="D1134" s="136"/>
    </row>
    <row r="1135" spans="3:4" ht="13.5">
      <c r="C1135"/>
      <c r="D1135" s="136"/>
    </row>
    <row r="1136" spans="3:4" ht="13.5">
      <c r="C1136"/>
      <c r="D1136" s="136"/>
    </row>
    <row r="1137" spans="3:4" ht="13.5">
      <c r="C1137"/>
      <c r="D1137" s="136"/>
    </row>
    <row r="1138" spans="3:4" ht="13.5">
      <c r="C1138"/>
      <c r="D1138" s="136"/>
    </row>
    <row r="1139" spans="3:4" ht="13.5">
      <c r="C1139"/>
      <c r="D1139" s="136"/>
    </row>
    <row r="1140" spans="3:4" ht="13.5">
      <c r="C1140"/>
      <c r="D1140" s="136"/>
    </row>
    <row r="1141" spans="3:4" ht="13.5">
      <c r="C1141"/>
      <c r="D1141" s="136"/>
    </row>
    <row r="1142" spans="3:4" ht="13.5">
      <c r="C1142"/>
      <c r="D1142" s="136"/>
    </row>
    <row r="1143" spans="3:4" ht="13.5">
      <c r="C1143"/>
      <c r="D1143" s="136"/>
    </row>
    <row r="1144" spans="3:4" ht="13.5">
      <c r="C1144"/>
      <c r="D1144" s="136"/>
    </row>
    <row r="1145" spans="3:4" ht="13.5">
      <c r="C1145"/>
      <c r="D1145" s="136"/>
    </row>
    <row r="1146" spans="3:4" ht="13.5">
      <c r="C1146"/>
      <c r="D1146" s="136"/>
    </row>
    <row r="1147" spans="3:4" ht="13.5">
      <c r="C1147"/>
      <c r="D1147" s="136"/>
    </row>
    <row r="1148" spans="3:4" ht="13.5">
      <c r="C1148"/>
      <c r="D1148" s="136"/>
    </row>
    <row r="1149" spans="3:4" ht="13.5">
      <c r="C1149"/>
      <c r="D1149" s="136"/>
    </row>
    <row r="1150" spans="3:4" ht="13.5">
      <c r="C1150"/>
      <c r="D1150" s="136"/>
    </row>
    <row r="1151" spans="3:4" ht="13.5">
      <c r="C1151"/>
      <c r="D1151" s="136"/>
    </row>
    <row r="1152" spans="3:4" ht="13.5">
      <c r="C1152"/>
      <c r="D1152" s="136"/>
    </row>
    <row r="1153" spans="3:4" ht="13.5">
      <c r="C1153"/>
      <c r="D1153" s="136"/>
    </row>
    <row r="1154" spans="3:4" ht="13.5">
      <c r="C1154"/>
      <c r="D1154" s="136"/>
    </row>
    <row r="1155" spans="3:4" ht="13.5">
      <c r="C1155"/>
      <c r="D1155" s="136"/>
    </row>
    <row r="1156" spans="3:4" ht="13.5">
      <c r="C1156"/>
      <c r="D1156" s="136"/>
    </row>
    <row r="1157" spans="3:4" ht="13.5">
      <c r="C1157"/>
      <c r="D1157" s="136"/>
    </row>
    <row r="1158" spans="3:4" ht="13.5">
      <c r="C1158"/>
      <c r="D1158" s="136"/>
    </row>
    <row r="1159" spans="3:4" ht="13.5">
      <c r="C1159"/>
      <c r="D1159" s="136"/>
    </row>
    <row r="1160" spans="3:4" ht="13.5">
      <c r="C1160"/>
      <c r="D1160" s="136"/>
    </row>
    <row r="1161" spans="3:4" ht="13.5">
      <c r="C1161"/>
      <c r="D1161" s="136"/>
    </row>
    <row r="1162" spans="3:4" ht="13.5">
      <c r="C1162"/>
      <c r="D1162" s="136"/>
    </row>
    <row r="1163" spans="3:4" ht="13.5">
      <c r="C1163"/>
      <c r="D1163" s="136"/>
    </row>
    <row r="1164" spans="3:4" ht="13.5">
      <c r="C1164"/>
      <c r="D1164" s="136"/>
    </row>
    <row r="1165" spans="3:4" ht="13.5">
      <c r="C1165"/>
      <c r="D1165" s="136"/>
    </row>
    <row r="1166" spans="3:4" ht="13.5">
      <c r="C1166"/>
      <c r="D1166" s="136"/>
    </row>
    <row r="1167" spans="3:4" ht="13.5">
      <c r="C1167"/>
      <c r="D1167" s="136"/>
    </row>
    <row r="1168" spans="3:4" ht="13.5">
      <c r="C1168"/>
      <c r="D1168" s="136"/>
    </row>
    <row r="1169" spans="3:4" ht="13.5">
      <c r="C1169"/>
      <c r="D1169" s="136"/>
    </row>
    <row r="1170" spans="3:4" ht="13.5">
      <c r="C1170"/>
      <c r="D1170" s="136"/>
    </row>
    <row r="1171" spans="3:4" ht="13.5">
      <c r="C1171"/>
      <c r="D1171" s="136"/>
    </row>
    <row r="1172" spans="3:4" ht="13.5">
      <c r="C1172"/>
      <c r="D1172" s="136"/>
    </row>
    <row r="1173" spans="3:4" ht="13.5">
      <c r="C1173"/>
      <c r="D1173" s="136"/>
    </row>
    <row r="1174" spans="3:4" ht="13.5">
      <c r="C1174"/>
      <c r="D1174" s="136"/>
    </row>
    <row r="1175" spans="3:4" ht="13.5">
      <c r="C1175"/>
      <c r="D1175" s="136"/>
    </row>
    <row r="1176" spans="3:4" ht="13.5">
      <c r="C1176"/>
      <c r="D1176" s="136"/>
    </row>
    <row r="1177" spans="3:4" ht="13.5">
      <c r="C1177"/>
      <c r="D1177" s="136"/>
    </row>
    <row r="1178" spans="3:4" ht="13.5">
      <c r="C1178"/>
      <c r="D1178" s="136"/>
    </row>
    <row r="1179" spans="3:4" ht="13.5">
      <c r="C1179"/>
      <c r="D1179" s="136"/>
    </row>
    <row r="1180" spans="3:4" ht="13.5">
      <c r="C1180"/>
      <c r="D1180" s="136"/>
    </row>
    <row r="1181" spans="3:4" ht="13.5">
      <c r="C1181"/>
      <c r="D1181" s="136"/>
    </row>
    <row r="1182" spans="3:4" ht="13.5">
      <c r="C1182"/>
      <c r="D1182" s="136"/>
    </row>
    <row r="1183" spans="3:4" ht="13.5">
      <c r="C1183"/>
      <c r="D1183" s="136"/>
    </row>
    <row r="1184" spans="3:4" ht="13.5">
      <c r="C1184"/>
      <c r="D1184" s="136"/>
    </row>
    <row r="1185" spans="3:4" ht="13.5">
      <c r="C1185"/>
      <c r="D1185" s="136"/>
    </row>
    <row r="1186" spans="3:4" ht="13.5">
      <c r="C1186"/>
      <c r="D1186" s="136"/>
    </row>
    <row r="1187" spans="3:4" ht="13.5">
      <c r="C1187"/>
      <c r="D1187" s="136"/>
    </row>
    <row r="1188" spans="3:4" ht="13.5">
      <c r="C1188"/>
      <c r="D1188" s="136"/>
    </row>
    <row r="1189" spans="3:4" ht="13.5">
      <c r="C1189"/>
      <c r="D1189" s="136"/>
    </row>
    <row r="1190" spans="3:4" ht="13.5">
      <c r="C1190"/>
      <c r="D1190" s="136"/>
    </row>
    <row r="1191" spans="3:4" ht="13.5">
      <c r="C1191"/>
      <c r="D1191" s="136"/>
    </row>
    <row r="1192" spans="3:4" ht="13.5">
      <c r="C1192"/>
      <c r="D1192" s="136"/>
    </row>
    <row r="1193" spans="3:4" ht="13.5">
      <c r="C1193"/>
      <c r="D1193" s="136"/>
    </row>
    <row r="1194" spans="3:4" ht="13.5">
      <c r="C1194"/>
      <c r="D1194" s="136"/>
    </row>
    <row r="1195" spans="3:4" ht="13.5">
      <c r="C1195"/>
      <c r="D1195" s="136"/>
    </row>
    <row r="1196" spans="3:4" ht="13.5">
      <c r="C1196"/>
      <c r="D1196" s="136"/>
    </row>
    <row r="1197" spans="3:4" ht="13.5">
      <c r="C1197"/>
      <c r="D1197" s="136"/>
    </row>
    <row r="1198" spans="3:4" ht="13.5">
      <c r="C1198"/>
      <c r="D1198" s="136"/>
    </row>
    <row r="1199" spans="3:4" ht="13.5">
      <c r="C1199"/>
      <c r="D1199" s="136"/>
    </row>
    <row r="1200" spans="3:4" ht="13.5">
      <c r="C1200"/>
      <c r="D1200" s="136"/>
    </row>
    <row r="1201" spans="3:4" ht="13.5">
      <c r="C1201"/>
      <c r="D1201" s="136"/>
    </row>
    <row r="1202" spans="3:4" ht="13.5">
      <c r="C1202"/>
      <c r="D1202" s="136"/>
    </row>
    <row r="1203" spans="3:4" ht="13.5">
      <c r="C1203"/>
      <c r="D1203" s="136"/>
    </row>
    <row r="1204" spans="3:4" ht="13.5">
      <c r="C1204"/>
      <c r="D1204" s="136"/>
    </row>
    <row r="1205" spans="3:4" ht="13.5">
      <c r="C1205"/>
      <c r="D1205" s="136"/>
    </row>
    <row r="1206" spans="3:4" ht="13.5">
      <c r="C1206"/>
      <c r="D1206" s="136"/>
    </row>
    <row r="1207" spans="3:4" ht="13.5">
      <c r="C1207"/>
      <c r="D1207" s="136"/>
    </row>
    <row r="1208" spans="3:4" ht="13.5">
      <c r="C1208"/>
      <c r="D1208" s="136"/>
    </row>
    <row r="1209" spans="3:4" ht="13.5">
      <c r="C1209"/>
      <c r="D1209" s="136"/>
    </row>
    <row r="1210" spans="3:4" ht="13.5">
      <c r="C1210"/>
      <c r="D1210" s="136"/>
    </row>
    <row r="1211" spans="3:4" ht="13.5">
      <c r="C1211"/>
      <c r="D1211" s="136"/>
    </row>
    <row r="1212" spans="3:4" ht="13.5">
      <c r="C1212"/>
      <c r="D1212" s="136"/>
    </row>
    <row r="1213" spans="3:4" ht="13.5">
      <c r="C1213"/>
      <c r="D1213" s="136"/>
    </row>
    <row r="1214" spans="3:4" ht="13.5">
      <c r="C1214"/>
      <c r="D1214" s="136"/>
    </row>
    <row r="1215" spans="3:4" ht="13.5">
      <c r="C1215"/>
      <c r="D1215" s="136"/>
    </row>
    <row r="1216" spans="3:4" ht="13.5">
      <c r="C1216"/>
      <c r="D1216" s="136"/>
    </row>
    <row r="1217" spans="3:4" ht="13.5">
      <c r="C1217"/>
      <c r="D1217" s="136"/>
    </row>
    <row r="1218" spans="3:4" ht="13.5">
      <c r="C1218"/>
      <c r="D1218" s="136"/>
    </row>
    <row r="1219" spans="3:4" ht="13.5">
      <c r="C1219"/>
      <c r="D1219" s="136"/>
    </row>
    <row r="1220" spans="3:4" ht="13.5">
      <c r="C1220"/>
      <c r="D1220" s="136"/>
    </row>
    <row r="1221" spans="3:4" ht="13.5">
      <c r="C1221"/>
      <c r="D1221" s="136"/>
    </row>
    <row r="1222" spans="3:4" ht="13.5">
      <c r="C1222"/>
      <c r="D1222" s="136"/>
    </row>
    <row r="1223" spans="3:4" ht="13.5">
      <c r="C1223"/>
      <c r="D1223" s="136"/>
    </row>
    <row r="1224" spans="3:4" ht="13.5">
      <c r="C1224"/>
      <c r="D1224" s="136"/>
    </row>
    <row r="1225" spans="3:4" ht="13.5">
      <c r="C1225"/>
      <c r="D1225" s="136"/>
    </row>
    <row r="1226" spans="3:4" ht="13.5">
      <c r="C1226"/>
      <c r="D1226" s="136"/>
    </row>
    <row r="1227" spans="3:4" ht="13.5">
      <c r="C1227"/>
      <c r="D1227" s="136"/>
    </row>
    <row r="1228" spans="3:4" ht="13.5">
      <c r="C1228"/>
      <c r="D1228" s="136"/>
    </row>
    <row r="1229" spans="3:4" ht="13.5">
      <c r="C1229"/>
      <c r="D1229" s="136"/>
    </row>
    <row r="1230" spans="3:4" ht="13.5">
      <c r="C1230"/>
      <c r="D1230" s="136"/>
    </row>
    <row r="1231" spans="3:4" ht="13.5">
      <c r="C1231"/>
      <c r="D1231" s="136"/>
    </row>
    <row r="1232" spans="3:4" ht="13.5">
      <c r="C1232"/>
      <c r="D1232" s="136"/>
    </row>
    <row r="1233" spans="3:4" ht="13.5">
      <c r="C1233"/>
      <c r="D1233" s="136"/>
    </row>
    <row r="1234" spans="3:4" ht="13.5">
      <c r="C1234"/>
      <c r="D1234" s="136"/>
    </row>
    <row r="1235" spans="3:4" ht="13.5">
      <c r="C1235"/>
      <c r="D1235" s="136"/>
    </row>
    <row r="1236" spans="3:4" ht="13.5">
      <c r="C1236"/>
      <c r="D1236" s="136"/>
    </row>
    <row r="1237" spans="3:4" ht="13.5">
      <c r="C1237"/>
      <c r="D1237" s="136"/>
    </row>
    <row r="1238" spans="3:4" ht="13.5">
      <c r="C1238"/>
      <c r="D1238" s="136"/>
    </row>
    <row r="1239" spans="3:4" ht="13.5">
      <c r="C1239"/>
      <c r="D1239" s="136"/>
    </row>
    <row r="1240" spans="3:4" ht="13.5">
      <c r="C1240"/>
      <c r="D1240" s="136"/>
    </row>
    <row r="1241" spans="3:4" ht="13.5">
      <c r="C1241"/>
      <c r="D1241" s="136"/>
    </row>
    <row r="1242" spans="3:4" ht="13.5">
      <c r="C1242"/>
      <c r="D1242" s="136"/>
    </row>
    <row r="1243" spans="3:4" ht="13.5">
      <c r="C1243"/>
      <c r="D1243" s="136"/>
    </row>
    <row r="1244" spans="3:4" ht="13.5">
      <c r="C1244"/>
      <c r="D1244" s="136"/>
    </row>
    <row r="1245" spans="3:4" ht="13.5">
      <c r="C1245"/>
      <c r="D1245" s="136"/>
    </row>
    <row r="1246" spans="3:4" ht="13.5">
      <c r="C1246"/>
      <c r="D1246" s="136"/>
    </row>
    <row r="1247" spans="3:4" ht="13.5">
      <c r="C1247"/>
      <c r="D1247" s="136"/>
    </row>
    <row r="1248" spans="3:4" ht="13.5">
      <c r="C1248"/>
      <c r="D1248" s="136"/>
    </row>
    <row r="1249" spans="3:4" ht="13.5">
      <c r="C1249"/>
      <c r="D1249" s="136"/>
    </row>
    <row r="1250" spans="3:4" ht="13.5">
      <c r="C1250"/>
      <c r="D1250" s="136"/>
    </row>
    <row r="1251" spans="3:4" ht="13.5">
      <c r="C1251"/>
      <c r="D1251" s="136"/>
    </row>
    <row r="1252" spans="3:4" ht="13.5">
      <c r="C1252"/>
      <c r="D1252" s="136"/>
    </row>
    <row r="1253" spans="3:4" ht="13.5">
      <c r="C1253"/>
      <c r="D1253" s="136"/>
    </row>
    <row r="1254" spans="3:4" ht="13.5">
      <c r="C1254"/>
      <c r="D1254" s="136"/>
    </row>
    <row r="1255" spans="3:4" ht="13.5">
      <c r="C1255"/>
      <c r="D1255" s="136"/>
    </row>
    <row r="1256" spans="3:4" ht="13.5">
      <c r="C1256"/>
      <c r="D1256" s="136"/>
    </row>
    <row r="1257" spans="3:4" ht="13.5">
      <c r="C1257"/>
      <c r="D1257" s="136"/>
    </row>
    <row r="1258" spans="3:4" ht="13.5">
      <c r="C1258"/>
      <c r="D1258" s="136"/>
    </row>
    <row r="1259" spans="3:4" ht="13.5">
      <c r="C1259"/>
      <c r="D1259" s="136"/>
    </row>
    <row r="1260" spans="3:4" ht="13.5">
      <c r="C1260"/>
      <c r="D1260" s="136"/>
    </row>
    <row r="1261" spans="3:4" ht="13.5">
      <c r="C1261"/>
      <c r="D1261" s="136"/>
    </row>
    <row r="1262" spans="3:4" ht="13.5">
      <c r="C1262"/>
      <c r="D1262" s="136"/>
    </row>
    <row r="1263" spans="3:4" ht="13.5">
      <c r="C1263"/>
      <c r="D1263" s="136"/>
    </row>
    <row r="1264" spans="3:4" ht="13.5">
      <c r="C1264"/>
      <c r="D1264" s="136"/>
    </row>
    <row r="1265" spans="3:4" ht="13.5">
      <c r="C1265"/>
      <c r="D1265" s="136"/>
    </row>
    <row r="1266" spans="3:4" ht="13.5">
      <c r="C1266"/>
      <c r="D1266" s="136"/>
    </row>
    <row r="1267" spans="3:4" ht="13.5">
      <c r="C1267"/>
      <c r="D1267" s="136"/>
    </row>
    <row r="1268" spans="3:4" ht="13.5">
      <c r="C1268"/>
      <c r="D1268" s="136"/>
    </row>
    <row r="1269" spans="3:4" ht="13.5">
      <c r="C1269"/>
      <c r="D1269" s="136"/>
    </row>
    <row r="1270" spans="3:4" ht="13.5">
      <c r="C1270"/>
      <c r="D1270" s="136"/>
    </row>
    <row r="1271" spans="3:4" ht="13.5">
      <c r="C1271"/>
      <c r="D1271" s="136"/>
    </row>
    <row r="1272" spans="3:4" ht="13.5">
      <c r="C1272"/>
      <c r="D1272" s="136"/>
    </row>
    <row r="1273" spans="3:4" ht="13.5">
      <c r="C1273"/>
      <c r="D1273" s="136"/>
    </row>
    <row r="1274" spans="3:4" ht="13.5">
      <c r="C1274"/>
      <c r="D1274" s="136"/>
    </row>
    <row r="1275" spans="3:4" ht="13.5">
      <c r="C1275"/>
      <c r="D1275" s="136"/>
    </row>
    <row r="1276" spans="3:4" ht="13.5">
      <c r="C1276"/>
      <c r="D1276" s="136"/>
    </row>
    <row r="1277" spans="3:4" ht="13.5">
      <c r="C1277"/>
      <c r="D1277" s="136"/>
    </row>
    <row r="1278" spans="3:4" ht="13.5">
      <c r="C1278"/>
      <c r="D1278" s="136"/>
    </row>
    <row r="1279" spans="3:4" ht="13.5">
      <c r="C1279"/>
      <c r="D1279" s="136"/>
    </row>
    <row r="1280" spans="3:4" ht="13.5">
      <c r="C1280"/>
      <c r="D1280" s="136"/>
    </row>
    <row r="1281" spans="3:4" ht="13.5">
      <c r="C1281"/>
      <c r="D1281" s="136"/>
    </row>
    <row r="1282" spans="3:4" ht="13.5">
      <c r="C1282"/>
      <c r="D1282" s="136"/>
    </row>
    <row r="1283" spans="3:4" ht="13.5">
      <c r="C1283"/>
      <c r="D1283" s="136"/>
    </row>
    <row r="1284" spans="3:4" ht="13.5">
      <c r="C1284"/>
      <c r="D1284" s="136"/>
    </row>
    <row r="1285" spans="3:4" ht="13.5">
      <c r="C1285"/>
      <c r="D1285" s="136"/>
    </row>
    <row r="1286" spans="3:4" ht="13.5">
      <c r="C1286"/>
      <c r="D1286" s="136"/>
    </row>
    <row r="1287" spans="3:4" ht="13.5">
      <c r="C1287"/>
      <c r="D1287" s="136"/>
    </row>
    <row r="1288" spans="3:4" ht="13.5">
      <c r="C1288"/>
      <c r="D1288" s="136"/>
    </row>
    <row r="1289" spans="3:4" ht="13.5">
      <c r="C1289"/>
      <c r="D1289" s="136"/>
    </row>
    <row r="1290" spans="3:4" ht="13.5">
      <c r="C1290"/>
      <c r="D1290" s="136"/>
    </row>
    <row r="1291" spans="3:4" ht="13.5">
      <c r="C1291"/>
      <c r="D1291" s="136"/>
    </row>
    <row r="1292" spans="3:4" ht="13.5">
      <c r="C1292"/>
      <c r="D1292" s="136"/>
    </row>
    <row r="1293" spans="3:4" ht="13.5">
      <c r="C1293"/>
      <c r="D1293" s="136"/>
    </row>
    <row r="1294" spans="3:4" ht="13.5">
      <c r="C1294"/>
      <c r="D1294" s="136"/>
    </row>
    <row r="1295" spans="3:4" ht="13.5">
      <c r="C1295"/>
      <c r="D1295" s="136"/>
    </row>
    <row r="1296" spans="3:4" ht="13.5">
      <c r="C1296"/>
      <c r="D1296" s="136"/>
    </row>
    <row r="1297" spans="3:4" ht="13.5">
      <c r="C1297"/>
      <c r="D1297" s="136"/>
    </row>
    <row r="1298" spans="3:4" ht="13.5">
      <c r="C1298"/>
      <c r="D1298" s="136"/>
    </row>
    <row r="1299" spans="3:4" ht="13.5">
      <c r="C1299"/>
      <c r="D1299" s="136"/>
    </row>
    <row r="1300" spans="3:4" ht="13.5">
      <c r="C1300"/>
      <c r="D1300" s="136"/>
    </row>
    <row r="1301" spans="3:4" ht="13.5">
      <c r="C1301"/>
      <c r="D1301" s="136"/>
    </row>
    <row r="1302" spans="3:4" ht="13.5">
      <c r="C1302"/>
      <c r="D1302" s="136"/>
    </row>
    <row r="1303" spans="3:4" ht="13.5">
      <c r="C1303"/>
      <c r="D1303" s="136"/>
    </row>
    <row r="1304" spans="3:4" ht="13.5">
      <c r="C1304"/>
      <c r="D1304" s="136"/>
    </row>
    <row r="1305" spans="3:4" ht="13.5">
      <c r="C1305"/>
      <c r="D1305" s="136"/>
    </row>
    <row r="1306" spans="3:4" ht="13.5">
      <c r="C1306"/>
      <c r="D1306" s="136"/>
    </row>
    <row r="1307" spans="3:4" ht="13.5">
      <c r="C1307"/>
      <c r="D1307" s="136"/>
    </row>
    <row r="1308" spans="3:4" ht="13.5">
      <c r="C1308"/>
      <c r="D1308" s="136"/>
    </row>
    <row r="1309" spans="3:4" ht="13.5">
      <c r="C1309"/>
      <c r="D1309" s="136"/>
    </row>
    <row r="1310" spans="3:4" ht="13.5">
      <c r="C1310"/>
      <c r="D1310" s="136"/>
    </row>
    <row r="1311" spans="3:4" ht="13.5">
      <c r="C1311"/>
      <c r="D1311" s="136"/>
    </row>
    <row r="1312" spans="3:4" ht="13.5">
      <c r="C1312"/>
      <c r="D1312" s="136"/>
    </row>
    <row r="1313" spans="3:4" ht="13.5">
      <c r="C1313"/>
      <c r="D1313" s="136"/>
    </row>
    <row r="1314" spans="3:4" ht="13.5">
      <c r="C1314"/>
      <c r="D1314" s="136"/>
    </row>
    <row r="1315" spans="3:4" ht="13.5">
      <c r="C1315"/>
      <c r="D1315" s="136"/>
    </row>
    <row r="1316" spans="3:4" ht="13.5">
      <c r="C1316"/>
      <c r="D1316" s="136"/>
    </row>
    <row r="1317" spans="3:4" ht="13.5">
      <c r="C1317"/>
      <c r="D1317" s="136"/>
    </row>
    <row r="1318" spans="3:4" ht="13.5">
      <c r="C1318"/>
      <c r="D1318" s="136"/>
    </row>
    <row r="1319" spans="3:4" ht="13.5">
      <c r="C1319"/>
      <c r="D1319" s="136"/>
    </row>
    <row r="1320" spans="3:4" ht="13.5">
      <c r="C1320"/>
      <c r="D1320" s="136"/>
    </row>
    <row r="1321" spans="3:4" ht="13.5">
      <c r="C1321"/>
      <c r="D1321" s="136"/>
    </row>
    <row r="1322" spans="3:4" ht="13.5">
      <c r="C1322"/>
      <c r="D1322" s="136"/>
    </row>
    <row r="1323" spans="3:4" ht="13.5">
      <c r="C1323"/>
      <c r="D1323" s="136"/>
    </row>
    <row r="1324" spans="3:4" ht="13.5">
      <c r="C1324"/>
      <c r="D1324" s="136"/>
    </row>
    <row r="1325" spans="3:4" ht="13.5">
      <c r="C1325"/>
      <c r="D1325" s="136"/>
    </row>
    <row r="1326" spans="3:4" ht="13.5">
      <c r="C1326"/>
      <c r="D1326" s="136"/>
    </row>
    <row r="1327" spans="3:4" ht="13.5">
      <c r="C1327"/>
      <c r="D1327" s="136"/>
    </row>
    <row r="1328" spans="3:4" ht="13.5">
      <c r="C1328"/>
      <c r="D1328" s="136"/>
    </row>
    <row r="1329" spans="3:4" ht="13.5">
      <c r="C1329"/>
      <c r="D1329" s="136"/>
    </row>
    <row r="1330" spans="3:4" ht="13.5">
      <c r="C1330"/>
      <c r="D1330" s="136"/>
    </row>
    <row r="1331" spans="3:4" ht="13.5">
      <c r="C1331"/>
      <c r="D1331" s="136"/>
    </row>
    <row r="1332" spans="3:4" ht="13.5">
      <c r="C1332"/>
      <c r="D1332" s="136"/>
    </row>
    <row r="1333" spans="3:4" ht="13.5">
      <c r="C1333"/>
      <c r="D1333" s="136"/>
    </row>
    <row r="1334" spans="3:4" ht="13.5">
      <c r="C1334"/>
      <c r="D1334" s="136"/>
    </row>
    <row r="1335" spans="3:4" ht="13.5">
      <c r="C1335"/>
      <c r="D1335" s="136"/>
    </row>
    <row r="1336" spans="3:4" ht="13.5">
      <c r="C1336"/>
      <c r="D1336" s="136"/>
    </row>
    <row r="1337" spans="3:4" ht="13.5">
      <c r="C1337"/>
      <c r="D1337" s="136"/>
    </row>
    <row r="1338" spans="3:4" ht="13.5">
      <c r="C1338"/>
      <c r="D1338" s="136"/>
    </row>
    <row r="1339" spans="3:4" ht="13.5">
      <c r="C1339"/>
      <c r="D1339" s="136"/>
    </row>
    <row r="1340" spans="3:4" ht="13.5">
      <c r="C1340"/>
      <c r="D1340" s="136"/>
    </row>
    <row r="1341" spans="3:4" ht="13.5">
      <c r="C1341"/>
      <c r="D1341" s="136"/>
    </row>
    <row r="1342" spans="3:4" ht="13.5">
      <c r="C1342"/>
      <c r="D1342" s="136"/>
    </row>
    <row r="1343" spans="3:4" ht="13.5">
      <c r="C1343"/>
      <c r="D1343" s="136"/>
    </row>
    <row r="1344" spans="3:4" ht="13.5">
      <c r="C1344"/>
      <c r="D1344" s="136"/>
    </row>
    <row r="1345" spans="3:4" ht="13.5">
      <c r="C1345"/>
      <c r="D1345" s="136"/>
    </row>
    <row r="1346" spans="3:4" ht="13.5">
      <c r="C1346"/>
      <c r="D1346" s="136"/>
    </row>
    <row r="1347" spans="3:4" ht="13.5">
      <c r="C1347"/>
      <c r="D1347" s="136"/>
    </row>
    <row r="1348" spans="3:4" ht="13.5">
      <c r="C1348"/>
      <c r="D1348" s="136"/>
    </row>
    <row r="1349" spans="3:4" ht="13.5">
      <c r="C1349"/>
      <c r="D1349" s="136"/>
    </row>
    <row r="1350" spans="3:4" ht="13.5">
      <c r="C1350"/>
      <c r="D1350" s="136"/>
    </row>
    <row r="1351" spans="3:4" ht="13.5">
      <c r="C1351"/>
      <c r="D1351" s="136"/>
    </row>
    <row r="1352" spans="3:4" ht="13.5">
      <c r="C1352"/>
      <c r="D1352" s="136"/>
    </row>
    <row r="1353" spans="3:4" ht="13.5">
      <c r="C1353"/>
      <c r="D1353" s="136"/>
    </row>
    <row r="1354" spans="3:4" ht="13.5">
      <c r="C1354"/>
      <c r="D1354" s="136"/>
    </row>
    <row r="1355" spans="3:4" ht="13.5">
      <c r="C1355"/>
      <c r="D1355" s="136"/>
    </row>
    <row r="1356" spans="3:4" ht="13.5">
      <c r="C1356"/>
      <c r="D1356" s="136"/>
    </row>
    <row r="1357" spans="3:4" ht="13.5">
      <c r="C1357"/>
      <c r="D1357" s="136"/>
    </row>
    <row r="1358" spans="3:4" ht="13.5">
      <c r="C1358"/>
      <c r="D1358" s="136"/>
    </row>
    <row r="1359" spans="3:4" ht="13.5">
      <c r="C1359"/>
      <c r="D1359" s="136"/>
    </row>
    <row r="1360" spans="3:4" ht="13.5">
      <c r="C1360"/>
      <c r="D1360" s="136"/>
    </row>
    <row r="1361" spans="3:4" ht="13.5">
      <c r="C1361"/>
      <c r="D1361" s="136"/>
    </row>
    <row r="1362" spans="3:4" ht="13.5">
      <c r="C1362"/>
      <c r="D1362" s="136"/>
    </row>
    <row r="1363" spans="3:4" ht="13.5">
      <c r="C1363"/>
      <c r="D1363" s="136"/>
    </row>
    <row r="1364" spans="3:4" ht="13.5">
      <c r="C1364"/>
      <c r="D1364" s="136"/>
    </row>
    <row r="1365" spans="3:4" ht="13.5">
      <c r="C1365"/>
      <c r="D1365" s="136"/>
    </row>
    <row r="1366" spans="3:4" ht="13.5">
      <c r="C1366"/>
      <c r="D1366" s="136"/>
    </row>
    <row r="1367" spans="3:4" ht="13.5">
      <c r="C1367"/>
      <c r="D1367" s="136"/>
    </row>
    <row r="1368" spans="3:4" ht="13.5">
      <c r="C1368"/>
      <c r="D1368" s="136"/>
    </row>
    <row r="1369" spans="3:4" ht="13.5">
      <c r="C1369"/>
      <c r="D1369" s="136"/>
    </row>
    <row r="1370" spans="3:4" ht="13.5">
      <c r="C1370"/>
      <c r="D1370" s="136"/>
    </row>
    <row r="1371" spans="3:4" ht="13.5">
      <c r="C1371"/>
      <c r="D1371" s="136"/>
    </row>
    <row r="1372" spans="3:4" ht="13.5">
      <c r="C1372"/>
      <c r="D1372" s="136"/>
    </row>
    <row r="1373" spans="3:4" ht="13.5">
      <c r="C1373"/>
      <c r="D1373" s="136"/>
    </row>
    <row r="1374" spans="3:4" ht="13.5">
      <c r="C1374"/>
      <c r="D1374" s="136"/>
    </row>
    <row r="1375" spans="3:4" ht="13.5">
      <c r="C1375"/>
      <c r="D1375" s="136"/>
    </row>
    <row r="1376" spans="3:4" ht="13.5">
      <c r="C1376"/>
      <c r="D1376" s="136"/>
    </row>
    <row r="1377" spans="3:4" ht="13.5">
      <c r="C1377"/>
      <c r="D1377" s="136"/>
    </row>
    <row r="1378" spans="3:4" ht="13.5">
      <c r="C1378"/>
      <c r="D1378" s="136"/>
    </row>
    <row r="1379" spans="3:4" ht="13.5">
      <c r="C1379"/>
      <c r="D1379" s="136"/>
    </row>
    <row r="1380" spans="3:4" ht="13.5">
      <c r="C1380"/>
      <c r="D1380" s="136"/>
    </row>
    <row r="1381" spans="3:4" ht="13.5">
      <c r="C1381"/>
      <c r="D1381" s="136"/>
    </row>
    <row r="1382" spans="3:4" ht="13.5">
      <c r="C1382"/>
      <c r="D1382" s="136"/>
    </row>
    <row r="1383" spans="3:4" ht="13.5">
      <c r="C1383"/>
      <c r="D1383" s="136"/>
    </row>
    <row r="1384" spans="3:4" ht="13.5">
      <c r="C1384"/>
      <c r="D1384" s="136"/>
    </row>
    <row r="1385" spans="3:4" ht="13.5">
      <c r="C1385"/>
      <c r="D1385" s="136"/>
    </row>
    <row r="1386" spans="3:4" ht="13.5">
      <c r="C1386"/>
      <c r="D1386" s="136"/>
    </row>
    <row r="1387" spans="3:4" ht="13.5">
      <c r="C1387"/>
      <c r="D1387" s="136"/>
    </row>
    <row r="1388" spans="3:4" ht="13.5">
      <c r="C1388"/>
      <c r="D1388" s="136"/>
    </row>
    <row r="1389" spans="3:4" ht="13.5">
      <c r="C1389"/>
      <c r="D1389" s="136"/>
    </row>
    <row r="1390" spans="3:4" ht="13.5">
      <c r="C1390"/>
      <c r="D1390" s="136"/>
    </row>
    <row r="1391" spans="3:4" ht="13.5">
      <c r="C1391"/>
      <c r="D1391" s="136"/>
    </row>
    <row r="1392" spans="3:4" ht="13.5">
      <c r="C1392"/>
      <c r="D1392" s="136"/>
    </row>
    <row r="1393" spans="3:4" ht="13.5">
      <c r="C1393"/>
      <c r="D1393" s="136"/>
    </row>
    <row r="1394" spans="3:4" ht="13.5">
      <c r="C1394"/>
      <c r="D1394" s="136"/>
    </row>
    <row r="1395" spans="3:4" ht="13.5">
      <c r="C1395"/>
      <c r="D1395" s="136"/>
    </row>
    <row r="1396" spans="3:4" ht="13.5">
      <c r="C1396"/>
      <c r="D1396" s="136"/>
    </row>
    <row r="1397" spans="3:4" ht="13.5">
      <c r="C1397"/>
      <c r="D1397" s="136"/>
    </row>
    <row r="1398" spans="3:4" ht="13.5">
      <c r="C1398"/>
      <c r="D1398" s="136"/>
    </row>
    <row r="1399" spans="3:4" ht="13.5">
      <c r="C1399"/>
      <c r="D1399" s="136"/>
    </row>
    <row r="1400" spans="3:4" ht="13.5">
      <c r="C1400"/>
      <c r="D1400" s="136"/>
    </row>
    <row r="1401" spans="3:4" ht="13.5">
      <c r="C1401"/>
      <c r="D1401" s="136"/>
    </row>
    <row r="1402" spans="3:4" ht="13.5">
      <c r="C1402"/>
      <c r="D1402" s="136"/>
    </row>
    <row r="1403" spans="3:4" ht="13.5">
      <c r="C1403"/>
      <c r="D1403" s="136"/>
    </row>
    <row r="1404" spans="3:4" ht="13.5">
      <c r="C1404"/>
      <c r="D1404" s="136"/>
    </row>
    <row r="1405" spans="3:4" ht="13.5">
      <c r="C1405"/>
      <c r="D1405" s="136"/>
    </row>
    <row r="1406" spans="3:4" ht="13.5">
      <c r="C1406"/>
      <c r="D1406" s="136"/>
    </row>
    <row r="1407" spans="3:4" ht="13.5">
      <c r="C1407"/>
      <c r="D1407" s="136"/>
    </row>
    <row r="1408" spans="3:4" ht="13.5">
      <c r="C1408"/>
      <c r="D1408" s="136"/>
    </row>
    <row r="1409" spans="3:4" ht="13.5">
      <c r="C1409"/>
      <c r="D1409" s="136"/>
    </row>
    <row r="1410" spans="3:4" ht="13.5">
      <c r="C1410"/>
      <c r="D1410" s="136"/>
    </row>
    <row r="1411" spans="3:4" ht="13.5">
      <c r="C1411"/>
      <c r="D1411" s="136"/>
    </row>
    <row r="1412" spans="3:4" ht="13.5">
      <c r="C1412"/>
      <c r="D1412" s="136"/>
    </row>
    <row r="1413" spans="3:4" ht="13.5">
      <c r="C1413"/>
      <c r="D1413" s="136"/>
    </row>
    <row r="1414" spans="3:4" ht="13.5">
      <c r="C1414"/>
      <c r="D1414" s="136"/>
    </row>
    <row r="1415" spans="3:4" ht="13.5">
      <c r="C1415"/>
      <c r="D1415" s="136"/>
    </row>
    <row r="1416" spans="3:4" ht="13.5">
      <c r="C1416"/>
      <c r="D1416" s="136"/>
    </row>
    <row r="1417" spans="3:4" ht="13.5">
      <c r="C1417"/>
      <c r="D1417" s="136"/>
    </row>
    <row r="1418" spans="3:4" ht="13.5">
      <c r="C1418"/>
      <c r="D1418" s="136"/>
    </row>
    <row r="1419" spans="3:4" ht="13.5">
      <c r="C1419"/>
      <c r="D1419" s="136"/>
    </row>
    <row r="1420" spans="3:4" ht="13.5">
      <c r="C1420"/>
      <c r="D1420" s="136"/>
    </row>
    <row r="1421" spans="3:4" ht="13.5">
      <c r="C1421"/>
      <c r="D1421" s="136"/>
    </row>
    <row r="1422" spans="3:4" ht="13.5">
      <c r="C1422"/>
      <c r="D1422" s="136"/>
    </row>
    <row r="1423" spans="3:4" ht="13.5">
      <c r="C1423"/>
      <c r="D1423" s="136"/>
    </row>
    <row r="1424" spans="3:4" ht="13.5">
      <c r="C1424"/>
      <c r="D1424" s="136"/>
    </row>
    <row r="1425" spans="3:4" ht="13.5">
      <c r="C1425"/>
      <c r="D1425" s="136"/>
    </row>
    <row r="1426" spans="3:4" ht="13.5">
      <c r="C1426"/>
      <c r="D1426" s="136"/>
    </row>
    <row r="1427" spans="3:4" ht="13.5">
      <c r="C1427"/>
      <c r="D1427" s="136"/>
    </row>
    <row r="1428" spans="3:4" ht="13.5">
      <c r="C1428"/>
      <c r="D1428" s="136"/>
    </row>
    <row r="1429" spans="3:4" ht="13.5">
      <c r="C1429"/>
      <c r="D1429" s="136"/>
    </row>
    <row r="1430" spans="3:4" ht="13.5">
      <c r="C1430"/>
      <c r="D1430" s="136"/>
    </row>
    <row r="1431" spans="3:4" ht="13.5">
      <c r="C1431"/>
      <c r="D1431" s="136"/>
    </row>
    <row r="1432" spans="3:4" ht="13.5">
      <c r="C1432"/>
      <c r="D1432" s="136"/>
    </row>
    <row r="1433" spans="3:4" ht="13.5">
      <c r="C1433"/>
      <c r="D1433" s="136"/>
    </row>
    <row r="1434" spans="3:4" ht="13.5">
      <c r="C1434"/>
      <c r="D1434" s="136"/>
    </row>
    <row r="1435" spans="3:4" ht="13.5">
      <c r="C1435"/>
      <c r="D1435" s="136"/>
    </row>
    <row r="1436" spans="3:4" ht="13.5">
      <c r="C1436"/>
      <c r="D1436" s="136"/>
    </row>
    <row r="1437" spans="3:4" ht="13.5">
      <c r="C1437"/>
      <c r="D1437" s="136"/>
    </row>
    <row r="1438" spans="3:4" ht="13.5">
      <c r="C1438"/>
      <c r="D1438" s="136"/>
    </row>
    <row r="1439" spans="3:4" ht="13.5">
      <c r="C1439"/>
      <c r="D1439" s="136"/>
    </row>
    <row r="1440" spans="3:4" ht="13.5">
      <c r="C1440"/>
      <c r="D1440" s="136"/>
    </row>
    <row r="1441" spans="3:4" ht="13.5">
      <c r="C1441"/>
      <c r="D1441" s="136"/>
    </row>
    <row r="1442" spans="3:4" ht="13.5">
      <c r="C1442"/>
      <c r="D1442" s="136"/>
    </row>
    <row r="1443" spans="3:4" ht="13.5">
      <c r="C1443"/>
      <c r="D1443" s="136"/>
    </row>
    <row r="1444" spans="3:4" ht="13.5">
      <c r="C1444"/>
      <c r="D1444" s="136"/>
    </row>
    <row r="1445" spans="3:4" ht="13.5">
      <c r="C1445"/>
      <c r="D1445" s="136"/>
    </row>
    <row r="1446" spans="3:4" ht="13.5">
      <c r="C1446"/>
      <c r="D1446" s="136"/>
    </row>
    <row r="1447" spans="3:4" ht="13.5">
      <c r="C1447"/>
      <c r="D1447" s="136"/>
    </row>
    <row r="1448" spans="3:4" ht="13.5">
      <c r="C1448"/>
      <c r="D1448" s="136"/>
    </row>
    <row r="1449" spans="3:4" ht="13.5">
      <c r="C1449"/>
      <c r="D1449" s="136"/>
    </row>
    <row r="1450" spans="3:4" ht="13.5">
      <c r="C1450"/>
      <c r="D1450" s="136"/>
    </row>
    <row r="1451" spans="3:4" ht="13.5">
      <c r="C1451"/>
      <c r="D1451" s="136"/>
    </row>
    <row r="1452" spans="3:4" ht="13.5">
      <c r="C1452"/>
      <c r="D1452" s="136"/>
    </row>
    <row r="1453" spans="3:4" ht="13.5">
      <c r="C1453"/>
      <c r="D1453" s="136"/>
    </row>
    <row r="1454" spans="3:4" ht="13.5">
      <c r="C1454"/>
      <c r="D1454" s="136"/>
    </row>
    <row r="1455" spans="3:4" ht="13.5">
      <c r="C1455"/>
      <c r="D1455" s="136"/>
    </row>
    <row r="1456" spans="3:4" ht="13.5">
      <c r="C1456"/>
      <c r="D1456" s="136"/>
    </row>
    <row r="1457" spans="3:4" ht="13.5">
      <c r="C1457"/>
      <c r="D1457" s="136"/>
    </row>
    <row r="1458" spans="3:4" ht="13.5">
      <c r="C1458"/>
      <c r="D1458" s="136"/>
    </row>
    <row r="1459" spans="3:4" ht="13.5">
      <c r="C1459"/>
      <c r="D1459" s="136"/>
    </row>
    <row r="1460" spans="3:4" ht="13.5">
      <c r="C1460"/>
      <c r="D1460" s="136"/>
    </row>
    <row r="1461" spans="3:4" ht="13.5">
      <c r="C1461"/>
      <c r="D1461" s="136"/>
    </row>
    <row r="1462" spans="3:4" ht="13.5">
      <c r="C1462"/>
      <c r="D1462" s="136"/>
    </row>
    <row r="1463" spans="3:4" ht="13.5">
      <c r="C1463"/>
      <c r="D1463" s="136"/>
    </row>
    <row r="1464" spans="3:4" ht="13.5">
      <c r="C1464"/>
      <c r="D1464" s="136"/>
    </row>
    <row r="1465" spans="3:4" ht="13.5">
      <c r="C1465"/>
      <c r="D1465" s="136"/>
    </row>
    <row r="1466" spans="3:4" ht="13.5">
      <c r="C1466"/>
      <c r="D1466" s="136"/>
    </row>
    <row r="1467" spans="3:4" ht="13.5">
      <c r="C1467"/>
      <c r="D1467" s="136"/>
    </row>
    <row r="1468" spans="3:4" ht="13.5">
      <c r="C1468"/>
      <c r="D1468" s="136"/>
    </row>
    <row r="1469" spans="3:4" ht="13.5">
      <c r="C1469"/>
      <c r="D1469" s="136"/>
    </row>
    <row r="1470" spans="3:4" ht="13.5">
      <c r="C1470"/>
      <c r="D1470" s="136"/>
    </row>
    <row r="1471" spans="3:4" ht="13.5">
      <c r="C1471"/>
      <c r="D1471" s="136"/>
    </row>
    <row r="1472" spans="3:4" ht="13.5">
      <c r="C1472"/>
      <c r="D1472" s="136"/>
    </row>
    <row r="1473" spans="3:4" ht="13.5">
      <c r="C1473"/>
      <c r="D1473" s="136"/>
    </row>
    <row r="1474" spans="3:4" ht="13.5">
      <c r="C1474"/>
      <c r="D1474" s="136"/>
    </row>
    <row r="1475" spans="3:4" ht="13.5">
      <c r="C1475"/>
      <c r="D1475" s="136"/>
    </row>
    <row r="1476" spans="3:4" ht="13.5">
      <c r="C1476"/>
      <c r="D1476" s="136"/>
    </row>
    <row r="1477" spans="3:4" ht="13.5">
      <c r="C1477"/>
      <c r="D1477" s="136"/>
    </row>
    <row r="1478" spans="3:4" ht="13.5">
      <c r="C1478"/>
      <c r="D1478" s="136"/>
    </row>
    <row r="1479" spans="3:4" ht="13.5">
      <c r="C1479"/>
      <c r="D1479" s="136"/>
    </row>
    <row r="1480" spans="3:4" ht="13.5">
      <c r="C1480"/>
      <c r="D1480" s="136"/>
    </row>
    <row r="1481" spans="3:4" ht="13.5">
      <c r="C1481"/>
      <c r="D1481" s="136"/>
    </row>
    <row r="1482" spans="3:4" ht="13.5">
      <c r="C1482"/>
      <c r="D1482" s="136"/>
    </row>
    <row r="1483" spans="3:4" ht="13.5">
      <c r="C1483"/>
      <c r="D1483" s="136"/>
    </row>
    <row r="1484" spans="3:4" ht="13.5">
      <c r="C1484"/>
      <c r="D1484" s="136"/>
    </row>
    <row r="1485" spans="3:4" ht="13.5">
      <c r="C1485"/>
      <c r="D1485" s="136"/>
    </row>
    <row r="1486" spans="3:4" ht="13.5">
      <c r="C1486"/>
      <c r="D1486" s="136"/>
    </row>
    <row r="1487" spans="3:4" ht="13.5">
      <c r="C1487"/>
      <c r="D1487" s="136"/>
    </row>
    <row r="1488" spans="3:4" ht="13.5">
      <c r="C1488"/>
      <c r="D1488" s="136"/>
    </row>
    <row r="1489" spans="3:4" ht="13.5">
      <c r="C1489"/>
      <c r="D1489" s="136"/>
    </row>
    <row r="1490" spans="3:4" ht="13.5">
      <c r="C1490"/>
      <c r="D1490" s="136"/>
    </row>
    <row r="1491" spans="3:4" ht="13.5">
      <c r="C1491"/>
      <c r="D1491" s="136"/>
    </row>
    <row r="1492" spans="3:4" ht="13.5">
      <c r="C1492"/>
      <c r="D1492" s="136"/>
    </row>
    <row r="1493" spans="3:4" ht="13.5">
      <c r="C1493"/>
      <c r="D1493" s="136"/>
    </row>
    <row r="1494" spans="3:4" ht="13.5">
      <c r="C1494"/>
      <c r="D1494" s="136"/>
    </row>
    <row r="1495" spans="3:4" ht="13.5">
      <c r="C1495"/>
      <c r="D1495" s="136"/>
    </row>
    <row r="1496" spans="3:4" ht="13.5">
      <c r="C1496"/>
      <c r="D1496" s="136"/>
    </row>
    <row r="1497" spans="3:4" ht="13.5">
      <c r="C1497"/>
      <c r="D1497" s="136"/>
    </row>
    <row r="1498" spans="3:4" ht="13.5">
      <c r="C1498"/>
      <c r="D1498" s="136"/>
    </row>
    <row r="1499" spans="3:4" ht="13.5">
      <c r="C1499"/>
      <c r="D1499" s="136"/>
    </row>
    <row r="1500" spans="3:4" ht="13.5">
      <c r="C1500"/>
      <c r="D1500" s="136"/>
    </row>
    <row r="1501" spans="3:4" ht="13.5">
      <c r="C1501"/>
      <c r="D1501" s="136"/>
    </row>
    <row r="1502" spans="3:4" ht="13.5">
      <c r="C1502"/>
      <c r="D1502" s="136"/>
    </row>
    <row r="1503" spans="3:4" ht="13.5">
      <c r="C1503"/>
      <c r="D1503" s="136"/>
    </row>
    <row r="1504" spans="3:4" ht="13.5">
      <c r="C1504"/>
      <c r="D1504" s="136"/>
    </row>
    <row r="1505" spans="3:4" ht="13.5">
      <c r="C1505"/>
      <c r="D1505" s="136"/>
    </row>
    <row r="1506" spans="3:4" ht="13.5">
      <c r="C1506"/>
      <c r="D1506" s="136"/>
    </row>
    <row r="1507" spans="3:4" ht="13.5">
      <c r="C1507"/>
      <c r="D1507" s="136"/>
    </row>
    <row r="1508" spans="3:4" ht="13.5">
      <c r="C1508"/>
      <c r="D1508" s="136"/>
    </row>
    <row r="1509" spans="3:4" ht="13.5">
      <c r="C1509"/>
      <c r="D1509" s="136"/>
    </row>
    <row r="1510" spans="3:4" ht="13.5">
      <c r="C1510"/>
      <c r="D1510" s="136"/>
    </row>
    <row r="1511" spans="3:4" ht="13.5">
      <c r="C1511"/>
      <c r="D1511" s="136"/>
    </row>
    <row r="1512" spans="3:4" ht="13.5">
      <c r="C1512"/>
      <c r="D1512" s="136"/>
    </row>
    <row r="1513" spans="3:4" ht="13.5">
      <c r="C1513"/>
      <c r="D1513" s="136"/>
    </row>
    <row r="1514" spans="3:4" ht="13.5">
      <c r="C1514"/>
      <c r="D1514" s="136"/>
    </row>
    <row r="1515" spans="3:4" ht="13.5">
      <c r="C1515"/>
      <c r="D1515" s="136"/>
    </row>
    <row r="1516" spans="3:4" ht="13.5">
      <c r="C1516"/>
      <c r="D1516" s="136"/>
    </row>
    <row r="1517" spans="3:4" ht="13.5">
      <c r="C1517"/>
      <c r="D1517" s="136"/>
    </row>
    <row r="1518" spans="3:4" ht="13.5">
      <c r="C1518"/>
      <c r="D1518" s="136"/>
    </row>
    <row r="1519" spans="3:4" ht="13.5">
      <c r="C1519"/>
      <c r="D1519" s="136"/>
    </row>
    <row r="1520" spans="3:4" ht="13.5">
      <c r="C1520"/>
      <c r="D1520" s="136"/>
    </row>
    <row r="1521" spans="3:4" ht="13.5">
      <c r="C1521"/>
      <c r="D1521" s="136"/>
    </row>
    <row r="1522" spans="3:4" ht="13.5">
      <c r="C1522"/>
      <c r="D1522" s="136"/>
    </row>
    <row r="1523" spans="3:4" ht="13.5">
      <c r="C1523"/>
      <c r="D1523" s="136"/>
    </row>
    <row r="1524" spans="3:4" ht="13.5">
      <c r="C1524"/>
      <c r="D1524" s="136"/>
    </row>
    <row r="1525" spans="3:4" ht="13.5">
      <c r="C1525"/>
      <c r="D1525" s="136"/>
    </row>
    <row r="1526" spans="3:4" ht="13.5">
      <c r="C1526"/>
      <c r="D1526" s="136"/>
    </row>
    <row r="1527" spans="3:4" ht="13.5">
      <c r="C1527"/>
      <c r="D1527" s="136"/>
    </row>
    <row r="1528" spans="3:4" ht="13.5">
      <c r="C1528"/>
      <c r="D1528" s="136"/>
    </row>
    <row r="1529" spans="3:4" ht="13.5">
      <c r="C1529"/>
      <c r="D1529" s="136"/>
    </row>
    <row r="1530" spans="3:4" ht="13.5">
      <c r="C1530"/>
      <c r="D1530" s="136"/>
    </row>
    <row r="1531" spans="3:4" ht="13.5">
      <c r="C1531"/>
      <c r="D1531" s="136"/>
    </row>
    <row r="1532" spans="3:4" ht="13.5">
      <c r="C1532"/>
      <c r="D1532" s="136"/>
    </row>
    <row r="1533" spans="3:4" ht="13.5">
      <c r="C1533"/>
      <c r="D1533" s="136"/>
    </row>
    <row r="1534" spans="3:4" ht="13.5">
      <c r="C1534"/>
      <c r="D1534" s="136"/>
    </row>
    <row r="1535" spans="3:4" ht="13.5">
      <c r="C1535"/>
      <c r="D1535" s="136"/>
    </row>
    <row r="1536" spans="3:4" ht="13.5">
      <c r="C1536"/>
      <c r="D1536" s="136"/>
    </row>
    <row r="1537" spans="3:4" ht="13.5">
      <c r="C1537"/>
      <c r="D1537" s="136"/>
    </row>
    <row r="1538" spans="3:4" ht="13.5">
      <c r="C1538"/>
      <c r="D1538" s="136"/>
    </row>
    <row r="1539" spans="3:4" ht="13.5">
      <c r="C1539"/>
      <c r="D1539" s="136"/>
    </row>
    <row r="1540" spans="3:4" ht="13.5">
      <c r="C1540"/>
      <c r="D1540" s="136"/>
    </row>
    <row r="1541" spans="3:4" ht="13.5">
      <c r="C1541"/>
      <c r="D1541" s="136"/>
    </row>
    <row r="1542" spans="3:4" ht="13.5">
      <c r="C1542"/>
      <c r="D1542" s="136"/>
    </row>
    <row r="1543" spans="3:4" ht="13.5">
      <c r="C1543"/>
      <c r="D1543" s="136"/>
    </row>
    <row r="1544" spans="3:4" ht="13.5">
      <c r="C1544"/>
      <c r="D1544" s="136"/>
    </row>
    <row r="1545" spans="3:4" ht="13.5">
      <c r="C1545"/>
      <c r="D1545" s="136"/>
    </row>
    <row r="1546" spans="3:4" ht="13.5">
      <c r="C1546"/>
      <c r="D1546" s="136"/>
    </row>
    <row r="1547" spans="3:4" ht="13.5">
      <c r="C1547"/>
      <c r="D1547" s="136"/>
    </row>
    <row r="1548" spans="3:4" ht="13.5">
      <c r="C1548"/>
      <c r="D1548" s="136"/>
    </row>
    <row r="1549" spans="3:4" ht="13.5">
      <c r="C1549"/>
      <c r="D1549" s="136"/>
    </row>
    <row r="1550" spans="3:4" ht="13.5">
      <c r="C1550"/>
      <c r="D1550" s="136"/>
    </row>
    <row r="1551" spans="3:4" ht="13.5">
      <c r="C1551"/>
      <c r="D1551" s="136"/>
    </row>
    <row r="1552" spans="3:4" ht="13.5">
      <c r="C1552"/>
      <c r="D1552" s="136"/>
    </row>
    <row r="1553" spans="3:4" ht="13.5">
      <c r="C1553"/>
      <c r="D1553" s="136"/>
    </row>
    <row r="1554" spans="3:4" ht="13.5">
      <c r="C1554"/>
      <c r="D1554" s="136"/>
    </row>
    <row r="1555" spans="3:4" ht="13.5">
      <c r="C1555"/>
      <c r="D1555" s="136"/>
    </row>
    <row r="1556" spans="3:4" ht="13.5">
      <c r="C1556"/>
      <c r="D1556" s="136"/>
    </row>
    <row r="1557" spans="3:4" ht="13.5">
      <c r="C1557"/>
      <c r="D1557" s="136"/>
    </row>
    <row r="1558" spans="3:4" ht="13.5">
      <c r="C1558"/>
      <c r="D1558" s="136"/>
    </row>
    <row r="1559" spans="3:4" ht="13.5">
      <c r="C1559"/>
      <c r="D1559" s="136"/>
    </row>
    <row r="1560" spans="3:4" ht="13.5">
      <c r="C1560"/>
      <c r="D1560" s="136"/>
    </row>
    <row r="1561" spans="3:4" ht="13.5">
      <c r="C1561"/>
      <c r="D1561" s="136"/>
    </row>
    <row r="1562" spans="3:4" ht="13.5">
      <c r="C1562"/>
      <c r="D1562" s="136"/>
    </row>
    <row r="1563" spans="3:4" ht="13.5">
      <c r="C1563"/>
      <c r="D1563" s="136"/>
    </row>
    <row r="1564" spans="3:4" ht="13.5">
      <c r="C1564"/>
      <c r="D1564" s="136"/>
    </row>
    <row r="1565" spans="3:4" ht="13.5">
      <c r="C1565"/>
      <c r="D1565" s="136"/>
    </row>
    <row r="1566" spans="3:4" ht="13.5">
      <c r="C1566"/>
      <c r="D1566" s="136"/>
    </row>
    <row r="1567" spans="3:4" ht="13.5">
      <c r="C1567"/>
      <c r="D1567" s="136"/>
    </row>
    <row r="1568" spans="3:4" ht="13.5">
      <c r="C1568"/>
      <c r="D1568" s="136"/>
    </row>
    <row r="1569" spans="3:4" ht="13.5">
      <c r="C1569"/>
      <c r="D1569" s="136"/>
    </row>
    <row r="1570" spans="3:4" ht="13.5">
      <c r="C1570"/>
      <c r="D1570" s="136"/>
    </row>
    <row r="1571" spans="3:4" ht="13.5">
      <c r="C1571"/>
      <c r="D1571" s="136"/>
    </row>
    <row r="1572" spans="3:4" ht="13.5">
      <c r="C1572"/>
      <c r="D1572" s="136"/>
    </row>
    <row r="1573" spans="3:4" ht="13.5">
      <c r="C1573"/>
      <c r="D1573" s="136"/>
    </row>
    <row r="1574" spans="3:4" ht="13.5">
      <c r="C1574"/>
      <c r="D1574" s="136"/>
    </row>
    <row r="1575" spans="3:4" ht="13.5">
      <c r="C1575"/>
      <c r="D1575" s="136"/>
    </row>
    <row r="1576" spans="3:4" ht="13.5">
      <c r="C1576"/>
      <c r="D1576" s="136"/>
    </row>
    <row r="1577" spans="3:4" ht="13.5">
      <c r="C1577"/>
      <c r="D1577" s="136"/>
    </row>
    <row r="1578" spans="3:4" ht="13.5">
      <c r="C1578"/>
      <c r="D1578" s="136"/>
    </row>
    <row r="1579" spans="3:4" ht="13.5">
      <c r="C1579"/>
      <c r="D1579" s="136"/>
    </row>
    <row r="1580" spans="3:4" ht="13.5">
      <c r="C1580"/>
      <c r="D1580" s="136"/>
    </row>
    <row r="1581" spans="3:4" ht="13.5">
      <c r="C1581"/>
      <c r="D1581" s="136"/>
    </row>
    <row r="1582" spans="3:4" ht="13.5">
      <c r="C1582"/>
      <c r="D1582" s="136"/>
    </row>
    <row r="1583" spans="3:4" ht="13.5">
      <c r="C1583"/>
      <c r="D1583" s="136"/>
    </row>
    <row r="1584" spans="3:4" ht="13.5">
      <c r="C1584"/>
      <c r="D1584" s="136"/>
    </row>
    <row r="1585" spans="3:4" ht="13.5">
      <c r="C1585"/>
      <c r="D1585" s="136"/>
    </row>
    <row r="1586" spans="3:4" ht="13.5">
      <c r="C1586"/>
      <c r="D1586" s="136"/>
    </row>
    <row r="1587" spans="3:4" ht="13.5">
      <c r="C1587"/>
      <c r="D1587" s="136"/>
    </row>
    <row r="1588" spans="3:4" ht="13.5">
      <c r="C1588"/>
      <c r="D1588" s="136"/>
    </row>
    <row r="1589" spans="3:4" ht="13.5">
      <c r="C1589"/>
      <c r="D1589" s="136"/>
    </row>
    <row r="1590" spans="3:4" ht="13.5">
      <c r="C1590"/>
      <c r="D1590" s="136"/>
    </row>
    <row r="1591" spans="3:4" ht="13.5">
      <c r="C1591"/>
      <c r="D1591" s="136"/>
    </row>
    <row r="1592" spans="3:4" ht="13.5">
      <c r="C1592"/>
      <c r="D1592" s="136"/>
    </row>
    <row r="1593" spans="3:4" ht="13.5">
      <c r="C1593"/>
      <c r="D1593" s="136"/>
    </row>
    <row r="1594" spans="3:4" ht="13.5">
      <c r="C1594"/>
      <c r="D1594" s="136"/>
    </row>
    <row r="1595" spans="3:4" ht="13.5">
      <c r="C1595"/>
      <c r="D1595" s="136"/>
    </row>
    <row r="1596" spans="3:4" ht="13.5">
      <c r="C1596"/>
      <c r="D1596" s="136"/>
    </row>
    <row r="1597" spans="3:4" ht="13.5">
      <c r="C1597"/>
      <c r="D1597" s="136"/>
    </row>
    <row r="1598" spans="3:4" ht="13.5">
      <c r="C1598"/>
      <c r="D1598" s="136"/>
    </row>
    <row r="1599" spans="3:4" ht="13.5">
      <c r="C1599"/>
      <c r="D1599" s="136"/>
    </row>
    <row r="1600" spans="3:4" ht="13.5">
      <c r="C1600"/>
      <c r="D1600" s="136"/>
    </row>
    <row r="1601" spans="3:4" ht="13.5">
      <c r="C1601"/>
      <c r="D1601" s="136"/>
    </row>
    <row r="1602" spans="3:4" ht="13.5">
      <c r="C1602"/>
      <c r="D1602" s="136"/>
    </row>
    <row r="1603" spans="3:4" ht="13.5">
      <c r="C1603"/>
      <c r="D1603" s="136"/>
    </row>
    <row r="1604" spans="3:4" ht="13.5">
      <c r="C1604"/>
      <c r="D1604" s="136"/>
    </row>
    <row r="1605" spans="3:4" ht="13.5">
      <c r="C1605"/>
      <c r="D1605" s="136"/>
    </row>
    <row r="1606" spans="3:4" ht="13.5">
      <c r="C1606"/>
      <c r="D1606" s="136"/>
    </row>
    <row r="1607" spans="3:4" ht="13.5">
      <c r="C1607"/>
      <c r="D1607" s="136"/>
    </row>
    <row r="1608" spans="3:4" ht="13.5">
      <c r="C1608"/>
      <c r="D1608" s="136"/>
    </row>
    <row r="1609" spans="3:4" ht="13.5">
      <c r="C1609"/>
      <c r="D1609" s="136"/>
    </row>
    <row r="1610" spans="3:4" ht="13.5">
      <c r="C1610"/>
      <c r="D1610" s="136"/>
    </row>
    <row r="1611" spans="3:4" ht="13.5">
      <c r="C1611"/>
      <c r="D1611" s="136"/>
    </row>
    <row r="1612" spans="3:4" ht="13.5">
      <c r="C1612"/>
      <c r="D1612" s="136"/>
    </row>
    <row r="1613" spans="3:4" ht="13.5">
      <c r="C1613"/>
      <c r="D1613" s="136"/>
    </row>
    <row r="1614" spans="3:4" ht="13.5">
      <c r="C1614"/>
      <c r="D1614" s="136"/>
    </row>
    <row r="1615" spans="3:4" ht="13.5">
      <c r="C1615"/>
      <c r="D1615" s="136"/>
    </row>
    <row r="1616" spans="3:4" ht="13.5">
      <c r="C1616"/>
      <c r="D1616" s="136"/>
    </row>
    <row r="1617" spans="3:4" ht="13.5">
      <c r="C1617"/>
      <c r="D1617" s="136"/>
    </row>
    <row r="1618" spans="3:4" ht="13.5">
      <c r="C1618"/>
      <c r="D1618" s="136"/>
    </row>
    <row r="1619" spans="3:4" ht="13.5">
      <c r="C1619"/>
      <c r="D1619" s="136"/>
    </row>
    <row r="1620" spans="3:4" ht="13.5">
      <c r="C1620"/>
      <c r="D1620" s="136"/>
    </row>
    <row r="1621" spans="3:4" ht="13.5">
      <c r="C1621"/>
      <c r="D1621" s="136"/>
    </row>
    <row r="1622" spans="3:4" ht="13.5">
      <c r="C1622"/>
      <c r="D1622" s="136"/>
    </row>
    <row r="1623" spans="3:4" ht="13.5">
      <c r="C1623"/>
      <c r="D1623" s="136"/>
    </row>
    <row r="1624" spans="3:4" ht="13.5">
      <c r="C1624"/>
      <c r="D1624" s="136"/>
    </row>
    <row r="1625" spans="3:4" ht="13.5">
      <c r="C1625"/>
      <c r="D1625" s="136"/>
    </row>
    <row r="1626" spans="3:4" ht="13.5">
      <c r="C1626"/>
      <c r="D1626" s="136"/>
    </row>
    <row r="1627" spans="3:4" ht="13.5">
      <c r="C1627"/>
      <c r="D1627" s="136"/>
    </row>
    <row r="1628" spans="3:4" ht="13.5">
      <c r="C1628"/>
      <c r="D1628" s="136"/>
    </row>
    <row r="1629" spans="3:4" ht="13.5">
      <c r="C1629"/>
      <c r="D1629" s="136"/>
    </row>
    <row r="1630" spans="3:4" ht="13.5">
      <c r="C1630"/>
      <c r="D1630" s="136"/>
    </row>
    <row r="1631" spans="3:4" ht="13.5">
      <c r="C1631"/>
      <c r="D1631" s="136"/>
    </row>
    <row r="1632" spans="3:4" ht="13.5">
      <c r="C1632"/>
      <c r="D1632" s="136"/>
    </row>
    <row r="1633" spans="3:4" ht="13.5">
      <c r="C1633"/>
      <c r="D1633" s="136"/>
    </row>
    <row r="1634" spans="3:4" ht="13.5">
      <c r="C1634"/>
      <c r="D1634" s="136"/>
    </row>
    <row r="1635" spans="3:4" ht="13.5">
      <c r="C1635"/>
      <c r="D1635" s="136"/>
    </row>
    <row r="1636" spans="3:4" ht="13.5">
      <c r="C1636"/>
      <c r="D1636" s="136"/>
    </row>
    <row r="1637" spans="3:4" ht="13.5">
      <c r="C1637"/>
      <c r="D1637" s="136"/>
    </row>
    <row r="1638" spans="3:4" ht="13.5">
      <c r="C1638"/>
      <c r="D1638" s="136"/>
    </row>
    <row r="1639" spans="3:4" ht="13.5">
      <c r="C1639"/>
      <c r="D1639" s="136"/>
    </row>
    <row r="1640" spans="3:4" ht="13.5">
      <c r="C1640"/>
      <c r="D1640" s="136"/>
    </row>
    <row r="1641" spans="3:4" ht="13.5">
      <c r="C1641"/>
      <c r="D1641" s="136"/>
    </row>
    <row r="1642" spans="3:4" ht="13.5">
      <c r="C1642"/>
      <c r="D1642" s="136"/>
    </row>
    <row r="1643" spans="3:4" ht="13.5">
      <c r="C1643"/>
      <c r="D1643" s="136"/>
    </row>
    <row r="1644" spans="3:4" ht="13.5">
      <c r="C1644"/>
      <c r="D1644" s="136"/>
    </row>
    <row r="1645" spans="3:4" ht="13.5">
      <c r="C1645"/>
      <c r="D1645" s="136"/>
    </row>
    <row r="1646" spans="3:4" ht="13.5">
      <c r="C1646"/>
      <c r="D1646" s="136"/>
    </row>
    <row r="1647" spans="3:4" ht="13.5">
      <c r="C1647"/>
      <c r="D1647" s="136"/>
    </row>
    <row r="1648" spans="3:4" ht="13.5">
      <c r="C1648"/>
      <c r="D1648" s="136"/>
    </row>
    <row r="1649" spans="3:4" ht="13.5">
      <c r="C1649"/>
      <c r="D1649" s="136"/>
    </row>
    <row r="1650" spans="3:4" ht="13.5">
      <c r="C1650"/>
      <c r="D1650" s="136"/>
    </row>
    <row r="1651" spans="3:4" ht="13.5">
      <c r="C1651"/>
      <c r="D1651" s="136"/>
    </row>
    <row r="1652" spans="3:4" ht="13.5">
      <c r="C1652"/>
      <c r="D1652" s="136"/>
    </row>
    <row r="1653" spans="3:4" ht="13.5">
      <c r="C1653"/>
      <c r="D1653" s="136"/>
    </row>
    <row r="1654" spans="3:4" ht="13.5">
      <c r="C1654"/>
      <c r="D1654" s="136"/>
    </row>
    <row r="1655" spans="3:4" ht="13.5">
      <c r="C1655"/>
      <c r="D1655" s="136"/>
    </row>
    <row r="1656" spans="3:4" ht="13.5">
      <c r="C1656"/>
      <c r="D1656" s="136"/>
    </row>
    <row r="1657" spans="3:4" ht="13.5">
      <c r="C1657"/>
      <c r="D1657" s="136"/>
    </row>
    <row r="1658" spans="3:4" ht="13.5">
      <c r="C1658"/>
      <c r="D1658" s="136"/>
    </row>
    <row r="1659" spans="3:4" ht="13.5">
      <c r="C1659"/>
      <c r="D1659" s="136"/>
    </row>
    <row r="1660" spans="3:4" ht="13.5">
      <c r="C1660"/>
      <c r="D1660" s="136"/>
    </row>
    <row r="1661" spans="3:4" ht="13.5">
      <c r="C1661"/>
      <c r="D1661" s="136"/>
    </row>
    <row r="1662" spans="3:4" ht="13.5">
      <c r="C1662"/>
      <c r="D1662" s="136"/>
    </row>
    <row r="1663" spans="3:4" ht="13.5">
      <c r="C1663"/>
      <c r="D1663" s="136"/>
    </row>
    <row r="1664" spans="3:4" ht="13.5">
      <c r="C1664"/>
      <c r="D1664" s="136"/>
    </row>
    <row r="1665" spans="3:4" ht="13.5">
      <c r="C1665"/>
      <c r="D1665" s="136"/>
    </row>
    <row r="1666" spans="3:4" ht="13.5">
      <c r="C1666"/>
      <c r="D1666" s="136"/>
    </row>
    <row r="1667" spans="3:4" ht="13.5">
      <c r="C1667"/>
      <c r="D1667" s="136"/>
    </row>
    <row r="1668" spans="3:4" ht="13.5">
      <c r="C1668"/>
      <c r="D1668" s="136"/>
    </row>
    <row r="1669" spans="3:4" ht="13.5">
      <c r="C1669"/>
      <c r="D1669" s="136"/>
    </row>
    <row r="1670" spans="3:4" ht="13.5">
      <c r="C1670"/>
      <c r="D1670" s="136"/>
    </row>
    <row r="1671" spans="3:4" ht="13.5">
      <c r="C1671"/>
      <c r="D1671" s="136"/>
    </row>
    <row r="1672" spans="3:4" ht="13.5">
      <c r="C1672"/>
      <c r="D1672" s="136"/>
    </row>
    <row r="1673" spans="3:4" ht="13.5">
      <c r="C1673"/>
      <c r="D1673" s="136"/>
    </row>
    <row r="1674" spans="3:4" ht="13.5">
      <c r="C1674"/>
      <c r="D1674" s="136"/>
    </row>
    <row r="1675" spans="3:4" ht="13.5">
      <c r="C1675"/>
      <c r="D1675" s="136"/>
    </row>
    <row r="1676" spans="3:4" ht="13.5">
      <c r="C1676"/>
      <c r="D1676" s="136"/>
    </row>
    <row r="1677" spans="3:4" ht="13.5">
      <c r="C1677"/>
      <c r="D1677" s="136"/>
    </row>
    <row r="1678" spans="3:4" ht="13.5">
      <c r="C1678"/>
      <c r="D1678" s="136"/>
    </row>
    <row r="1679" spans="3:4" ht="13.5">
      <c r="C1679"/>
      <c r="D1679" s="136"/>
    </row>
    <row r="1680" spans="3:4" ht="13.5">
      <c r="C1680"/>
      <c r="D1680" s="136"/>
    </row>
    <row r="1681" spans="3:4" ht="13.5">
      <c r="C1681"/>
      <c r="D1681" s="136"/>
    </row>
    <row r="1682" spans="3:4" ht="13.5">
      <c r="C1682"/>
      <c r="D1682" s="136"/>
    </row>
    <row r="1683" spans="3:4" ht="13.5">
      <c r="C1683"/>
      <c r="D1683" s="136"/>
    </row>
    <row r="1684" spans="3:4" ht="13.5">
      <c r="C1684"/>
      <c r="D1684" s="136"/>
    </row>
    <row r="1685" spans="3:4" ht="13.5">
      <c r="C1685"/>
      <c r="D1685" s="136"/>
    </row>
    <row r="1686" spans="3:4" ht="13.5">
      <c r="C1686"/>
      <c r="D1686" s="136"/>
    </row>
    <row r="1687" spans="3:4" ht="13.5">
      <c r="C1687"/>
      <c r="D1687" s="136"/>
    </row>
    <row r="1688" spans="3:4" ht="13.5">
      <c r="C1688"/>
      <c r="D1688" s="136"/>
    </row>
    <row r="1689" spans="3:4" ht="13.5">
      <c r="C1689"/>
      <c r="D1689" s="136"/>
    </row>
    <row r="1690" spans="3:4" ht="13.5">
      <c r="C1690"/>
      <c r="D1690" s="136"/>
    </row>
    <row r="1691" spans="3:4" ht="13.5">
      <c r="C1691"/>
      <c r="D1691" s="136"/>
    </row>
    <row r="1692" spans="3:4" ht="13.5">
      <c r="C1692"/>
      <c r="D1692" s="136"/>
    </row>
    <row r="1693" spans="3:4" ht="13.5">
      <c r="C1693"/>
      <c r="D1693" s="136"/>
    </row>
    <row r="1694" spans="3:4" ht="13.5">
      <c r="C1694"/>
      <c r="D1694" s="136"/>
    </row>
    <row r="1695" spans="3:4" ht="13.5">
      <c r="C1695"/>
      <c r="D1695" s="136"/>
    </row>
    <row r="1696" spans="3:4" ht="13.5">
      <c r="C1696"/>
      <c r="D1696" s="136"/>
    </row>
    <row r="1697" spans="3:4" ht="13.5">
      <c r="C1697"/>
      <c r="D1697" s="136"/>
    </row>
    <row r="1698" spans="3:4" ht="13.5">
      <c r="C1698"/>
      <c r="D1698" s="136"/>
    </row>
    <row r="1699" spans="3:4" ht="13.5">
      <c r="C1699"/>
      <c r="D1699" s="136"/>
    </row>
    <row r="1700" spans="3:4" ht="13.5">
      <c r="C1700"/>
      <c r="D1700" s="136"/>
    </row>
    <row r="1701" spans="3:4" ht="13.5">
      <c r="C1701"/>
      <c r="D1701" s="136"/>
    </row>
    <row r="1702" spans="3:4" ht="13.5">
      <c r="C1702"/>
      <c r="D1702" s="136"/>
    </row>
    <row r="1703" spans="3:4" ht="13.5">
      <c r="C1703"/>
      <c r="D1703" s="136"/>
    </row>
    <row r="1704" spans="3:4" ht="13.5">
      <c r="C1704"/>
      <c r="D1704" s="136"/>
    </row>
    <row r="1705" spans="3:4" ht="13.5">
      <c r="C1705"/>
      <c r="D1705" s="136"/>
    </row>
    <row r="1706" spans="3:4" ht="13.5">
      <c r="C1706"/>
      <c r="D1706" s="136"/>
    </row>
    <row r="1707" spans="3:4" ht="13.5">
      <c r="C1707"/>
      <c r="D1707" s="136"/>
    </row>
    <row r="1708" spans="3:4" ht="13.5">
      <c r="C1708"/>
      <c r="D1708" s="136"/>
    </row>
    <row r="1709" spans="3:4" ht="13.5">
      <c r="C1709"/>
      <c r="D1709" s="136"/>
    </row>
    <row r="1710" spans="3:4" ht="13.5">
      <c r="C1710"/>
      <c r="D1710" s="136"/>
    </row>
    <row r="1711" spans="3:4" ht="13.5">
      <c r="C1711"/>
      <c r="D1711" s="136"/>
    </row>
    <row r="1712" spans="3:4" ht="13.5">
      <c r="C1712"/>
      <c r="D1712" s="136"/>
    </row>
    <row r="1713" spans="3:4" ht="13.5">
      <c r="C1713"/>
      <c r="D1713" s="136"/>
    </row>
    <row r="1714" spans="3:4" ht="13.5">
      <c r="C1714"/>
      <c r="D1714" s="136"/>
    </row>
    <row r="1715" spans="3:4" ht="13.5">
      <c r="C1715"/>
      <c r="D1715" s="136"/>
    </row>
    <row r="1716" spans="3:4" ht="13.5">
      <c r="C1716"/>
      <c r="D1716" s="136"/>
    </row>
    <row r="1717" spans="3:4" ht="13.5">
      <c r="C1717"/>
      <c r="D1717" s="136"/>
    </row>
    <row r="1718" spans="3:4" ht="13.5">
      <c r="C1718"/>
      <c r="D1718" s="136"/>
    </row>
    <row r="1719" spans="3:4" ht="13.5">
      <c r="C1719"/>
      <c r="D1719" s="136"/>
    </row>
    <row r="1720" spans="3:4" ht="13.5">
      <c r="C1720"/>
      <c r="D1720" s="136"/>
    </row>
    <row r="1721" spans="3:4" ht="13.5">
      <c r="C1721"/>
      <c r="D1721" s="136"/>
    </row>
    <row r="1722" spans="3:4" ht="13.5">
      <c r="C1722"/>
      <c r="D1722" s="136"/>
    </row>
    <row r="1723" spans="3:4" ht="13.5">
      <c r="C1723"/>
      <c r="D1723" s="136"/>
    </row>
    <row r="1724" spans="3:4" ht="13.5">
      <c r="C1724"/>
      <c r="D1724" s="136"/>
    </row>
    <row r="1725" spans="3:4" ht="13.5">
      <c r="C1725"/>
      <c r="D1725" s="136"/>
    </row>
    <row r="1726" spans="3:4" ht="13.5">
      <c r="C1726"/>
      <c r="D1726" s="136"/>
    </row>
    <row r="1727" spans="3:4" ht="13.5">
      <c r="C1727"/>
      <c r="D1727" s="136"/>
    </row>
    <row r="1728" spans="3:4" ht="13.5">
      <c r="C1728"/>
      <c r="D1728" s="136"/>
    </row>
    <row r="1729" spans="3:4" ht="13.5">
      <c r="C1729"/>
      <c r="D1729" s="136"/>
    </row>
    <row r="1730" spans="3:4" ht="13.5">
      <c r="C1730"/>
      <c r="D1730" s="136"/>
    </row>
    <row r="1731" spans="3:4" ht="13.5">
      <c r="C1731"/>
      <c r="D1731" s="136"/>
    </row>
    <row r="1732" spans="3:4" ht="13.5">
      <c r="C1732"/>
      <c r="D1732" s="136"/>
    </row>
    <row r="1733" spans="3:4" ht="13.5">
      <c r="C1733"/>
      <c r="D1733" s="136"/>
    </row>
    <row r="1734" spans="3:4" ht="13.5">
      <c r="C1734"/>
      <c r="D1734" s="136"/>
    </row>
    <row r="1735" spans="3:4" ht="13.5">
      <c r="C1735"/>
      <c r="D1735" s="136"/>
    </row>
    <row r="1736" spans="3:4" ht="13.5">
      <c r="C1736"/>
      <c r="D1736" s="136"/>
    </row>
    <row r="1737" spans="3:4" ht="13.5">
      <c r="C1737"/>
      <c r="D1737" s="136"/>
    </row>
    <row r="1738" spans="3:4" ht="13.5">
      <c r="C1738"/>
      <c r="D1738" s="136"/>
    </row>
    <row r="1739" spans="3:4" ht="13.5">
      <c r="C1739"/>
      <c r="D1739" s="136"/>
    </row>
    <row r="1740" spans="3:4" ht="13.5">
      <c r="C1740"/>
      <c r="D1740" s="136"/>
    </row>
    <row r="1741" spans="3:4" ht="13.5">
      <c r="C1741"/>
      <c r="D1741" s="136"/>
    </row>
    <row r="1742" spans="3:4" ht="13.5">
      <c r="C1742"/>
      <c r="D1742" s="136"/>
    </row>
    <row r="1743" spans="3:4" ht="13.5">
      <c r="C1743"/>
      <c r="D1743" s="136"/>
    </row>
    <row r="1744" spans="3:4" ht="13.5">
      <c r="C1744"/>
      <c r="D1744" s="136"/>
    </row>
    <row r="1745" spans="3:4" ht="13.5">
      <c r="C1745"/>
      <c r="D1745" s="136"/>
    </row>
    <row r="1746" spans="3:4" ht="13.5">
      <c r="C1746"/>
      <c r="D1746" s="136"/>
    </row>
    <row r="1747" spans="3:4" ht="13.5">
      <c r="C1747"/>
      <c r="D1747" s="136"/>
    </row>
    <row r="1748" spans="3:4" ht="13.5">
      <c r="C1748"/>
      <c r="D1748" s="136"/>
    </row>
    <row r="1749" spans="3:4" ht="13.5">
      <c r="C1749"/>
      <c r="D1749" s="136"/>
    </row>
    <row r="1750" spans="3:4" ht="13.5">
      <c r="C1750"/>
      <c r="D1750" s="136"/>
    </row>
    <row r="1751" spans="3:4" ht="13.5">
      <c r="C1751"/>
      <c r="D1751" s="136"/>
    </row>
    <row r="1752" spans="3:4" ht="13.5">
      <c r="C1752"/>
      <c r="D1752" s="136"/>
    </row>
    <row r="1753" spans="3:4" ht="13.5">
      <c r="C1753"/>
      <c r="D1753" s="136"/>
    </row>
    <row r="1754" spans="3:4" ht="13.5">
      <c r="C1754"/>
      <c r="D1754" s="136"/>
    </row>
    <row r="1755" spans="3:4" ht="13.5">
      <c r="C1755"/>
      <c r="D1755" s="136"/>
    </row>
    <row r="1756" spans="3:4" ht="13.5">
      <c r="C1756"/>
      <c r="D1756" s="136"/>
    </row>
    <row r="1757" spans="3:4" ht="13.5">
      <c r="C1757"/>
      <c r="D1757" s="136"/>
    </row>
    <row r="1758" spans="3:4" ht="13.5">
      <c r="C1758"/>
      <c r="D1758" s="136"/>
    </row>
    <row r="1759" spans="3:4" ht="13.5">
      <c r="C1759"/>
      <c r="D1759" s="136"/>
    </row>
    <row r="1760" spans="3:4" ht="13.5">
      <c r="C1760"/>
      <c r="D1760" s="136"/>
    </row>
    <row r="1761" spans="3:4" ht="13.5">
      <c r="C1761"/>
      <c r="D1761" s="136"/>
    </row>
    <row r="1762" spans="3:4" ht="13.5">
      <c r="C1762"/>
      <c r="D1762" s="136"/>
    </row>
    <row r="1763" spans="3:4" ht="13.5">
      <c r="C1763"/>
      <c r="D1763" s="136"/>
    </row>
    <row r="1764" spans="3:4" ht="13.5">
      <c r="C1764"/>
      <c r="D1764" s="136"/>
    </row>
    <row r="1765" spans="3:4" ht="13.5">
      <c r="C1765"/>
      <c r="D1765" s="136"/>
    </row>
    <row r="1766" spans="3:4" ht="13.5">
      <c r="C1766"/>
      <c r="D1766" s="136"/>
    </row>
    <row r="1767" spans="3:4" ht="13.5">
      <c r="C1767"/>
      <c r="D1767" s="136"/>
    </row>
    <row r="1768" spans="3:4" ht="13.5">
      <c r="C1768"/>
      <c r="D1768" s="136"/>
    </row>
    <row r="1769" spans="3:4" ht="13.5">
      <c r="C1769"/>
      <c r="D1769" s="136"/>
    </row>
    <row r="1770" spans="3:4" ht="13.5">
      <c r="C1770"/>
      <c r="D1770" s="136"/>
    </row>
    <row r="1771" spans="3:4" ht="13.5">
      <c r="C1771"/>
      <c r="D1771" s="136"/>
    </row>
    <row r="1772" spans="3:4" ht="13.5">
      <c r="C1772"/>
      <c r="D1772" s="136"/>
    </row>
    <row r="1773" spans="3:4" ht="13.5">
      <c r="C1773"/>
      <c r="D1773" s="136"/>
    </row>
    <row r="1774" spans="3:4" ht="13.5">
      <c r="C1774"/>
      <c r="D1774" s="136"/>
    </row>
    <row r="1775" spans="3:4" ht="13.5">
      <c r="C1775"/>
      <c r="D1775" s="136"/>
    </row>
    <row r="1776" spans="3:4" ht="13.5">
      <c r="C1776"/>
      <c r="D1776" s="136"/>
    </row>
    <row r="1777" spans="3:4" ht="13.5">
      <c r="C1777"/>
      <c r="D1777" s="136"/>
    </row>
    <row r="1778" spans="3:4" ht="13.5">
      <c r="C1778"/>
      <c r="D1778" s="136"/>
    </row>
    <row r="1779" spans="3:4" ht="13.5">
      <c r="C1779"/>
      <c r="D1779" s="136"/>
    </row>
    <row r="1780" spans="3:4" ht="13.5">
      <c r="C1780"/>
      <c r="D1780" s="136"/>
    </row>
    <row r="1781" spans="3:4" ht="13.5">
      <c r="C1781"/>
      <c r="D1781" s="136"/>
    </row>
    <row r="1782" spans="3:4" ht="13.5">
      <c r="C1782"/>
      <c r="D1782" s="136"/>
    </row>
    <row r="1783" spans="3:4" ht="13.5">
      <c r="C1783"/>
      <c r="D1783" s="136"/>
    </row>
    <row r="1784" spans="3:4" ht="13.5">
      <c r="C1784"/>
      <c r="D1784" s="136"/>
    </row>
    <row r="1785" spans="3:4" ht="13.5">
      <c r="C1785"/>
      <c r="D1785" s="136"/>
    </row>
    <row r="1786" spans="3:4" ht="13.5">
      <c r="C1786"/>
      <c r="D1786" s="136"/>
    </row>
    <row r="1787" spans="3:4" ht="13.5">
      <c r="C1787"/>
      <c r="D1787" s="136"/>
    </row>
    <row r="1788" spans="3:4" ht="13.5">
      <c r="C1788"/>
      <c r="D1788" s="136"/>
    </row>
    <row r="1789" spans="3:4" ht="13.5">
      <c r="C1789"/>
      <c r="D1789" s="136"/>
    </row>
    <row r="1790" spans="3:4" ht="13.5">
      <c r="C1790"/>
      <c r="D1790" s="136"/>
    </row>
    <row r="1791" spans="3:4" ht="13.5">
      <c r="C1791"/>
      <c r="D1791" s="136"/>
    </row>
    <row r="1792" spans="3:4" ht="13.5">
      <c r="C1792"/>
      <c r="D1792" s="136"/>
    </row>
    <row r="1793" spans="3:4" ht="13.5">
      <c r="C1793"/>
      <c r="D1793" s="136"/>
    </row>
    <row r="1794" spans="3:4" ht="13.5">
      <c r="C1794"/>
      <c r="D1794" s="136"/>
    </row>
    <row r="1795" spans="3:4" ht="13.5">
      <c r="C1795"/>
      <c r="D1795" s="136"/>
    </row>
    <row r="1796" spans="3:4" ht="13.5">
      <c r="C1796"/>
      <c r="D1796" s="136"/>
    </row>
    <row r="1797" spans="3:4" ht="13.5">
      <c r="C1797"/>
      <c r="D1797" s="136"/>
    </row>
    <row r="1798" spans="3:4" ht="13.5">
      <c r="C1798"/>
      <c r="D1798" s="136"/>
    </row>
    <row r="1799" spans="3:4" ht="13.5">
      <c r="C1799"/>
      <c r="D1799" s="136"/>
    </row>
    <row r="1800" spans="3:4" ht="13.5">
      <c r="C1800"/>
      <c r="D1800" s="136"/>
    </row>
    <row r="1801" spans="3:4" ht="13.5">
      <c r="C1801"/>
      <c r="D1801" s="136"/>
    </row>
    <row r="1802" spans="3:4" ht="13.5">
      <c r="C1802"/>
      <c r="D1802" s="136"/>
    </row>
    <row r="1803" spans="3:4" ht="13.5">
      <c r="C1803"/>
      <c r="D1803" s="136"/>
    </row>
    <row r="1804" spans="3:4" ht="13.5">
      <c r="C1804"/>
      <c r="D1804" s="136"/>
    </row>
    <row r="1805" spans="3:4" ht="13.5">
      <c r="C1805"/>
      <c r="D1805" s="136"/>
    </row>
    <row r="1806" spans="3:4" ht="13.5">
      <c r="C1806"/>
      <c r="D1806" s="136"/>
    </row>
    <row r="1807" spans="3:4" ht="13.5">
      <c r="C1807"/>
      <c r="D1807" s="136"/>
    </row>
    <row r="1808" spans="3:4" ht="13.5">
      <c r="C1808"/>
      <c r="D1808" s="136"/>
    </row>
    <row r="1809" spans="3:4" ht="13.5">
      <c r="C1809"/>
      <c r="D1809" s="136"/>
    </row>
    <row r="1810" spans="3:4" ht="13.5">
      <c r="C1810"/>
      <c r="D1810" s="136"/>
    </row>
    <row r="1811" spans="3:4" ht="13.5">
      <c r="C1811"/>
      <c r="D1811" s="136"/>
    </row>
    <row r="1812" spans="3:4" ht="13.5">
      <c r="C1812"/>
      <c r="D1812" s="136"/>
    </row>
    <row r="1813" spans="3:4" ht="13.5">
      <c r="C1813"/>
      <c r="D1813" s="136"/>
    </row>
    <row r="1814" spans="3:4" ht="13.5">
      <c r="C1814"/>
      <c r="D1814" s="136"/>
    </row>
    <row r="1815" spans="3:4" ht="13.5">
      <c r="C1815"/>
      <c r="D1815" s="136"/>
    </row>
    <row r="1816" spans="3:4" ht="13.5">
      <c r="C1816"/>
      <c r="D1816" s="136"/>
    </row>
    <row r="1817" spans="3:4" ht="13.5">
      <c r="C1817"/>
      <c r="D1817" s="136"/>
    </row>
    <row r="1818" spans="3:4" ht="13.5">
      <c r="C1818"/>
      <c r="D1818" s="136"/>
    </row>
    <row r="1819" spans="3:4" ht="13.5">
      <c r="C1819"/>
      <c r="D1819" s="136"/>
    </row>
    <row r="1820" spans="3:4" ht="13.5">
      <c r="C1820"/>
      <c r="D1820" s="136"/>
    </row>
    <row r="1821" spans="3:4" ht="13.5">
      <c r="C1821"/>
      <c r="D1821" s="136"/>
    </row>
    <row r="1822" spans="3:4" ht="13.5">
      <c r="C1822"/>
      <c r="D1822" s="136"/>
    </row>
    <row r="1823" spans="3:4" ht="13.5">
      <c r="C1823"/>
      <c r="D1823" s="136"/>
    </row>
    <row r="1824" spans="3:4" ht="13.5">
      <c r="C1824"/>
      <c r="D1824" s="136"/>
    </row>
    <row r="1825" spans="3:4" ht="13.5">
      <c r="C1825"/>
      <c r="D1825" s="136"/>
    </row>
    <row r="1826" spans="3:4" ht="13.5">
      <c r="C1826"/>
      <c r="D1826" s="136"/>
    </row>
    <row r="1827" spans="3:4" ht="13.5">
      <c r="C1827"/>
      <c r="D1827" s="136"/>
    </row>
    <row r="1828" spans="3:4" ht="13.5">
      <c r="C1828"/>
      <c r="D1828" s="136"/>
    </row>
    <row r="1829" spans="3:4" ht="13.5">
      <c r="C1829"/>
      <c r="D1829" s="136"/>
    </row>
    <row r="1830" spans="3:4" ht="13.5">
      <c r="C1830"/>
      <c r="D1830" s="136"/>
    </row>
    <row r="1831" spans="3:4" ht="13.5">
      <c r="C1831"/>
      <c r="D1831" s="136"/>
    </row>
    <row r="1832" spans="3:4" ht="13.5">
      <c r="C1832"/>
      <c r="D1832" s="136"/>
    </row>
    <row r="1833" spans="3:4" ht="13.5">
      <c r="C1833"/>
      <c r="D1833" s="136"/>
    </row>
    <row r="1834" spans="3:4" ht="13.5">
      <c r="C1834"/>
      <c r="D1834" s="136"/>
    </row>
    <row r="1835" spans="3:4" ht="13.5">
      <c r="C1835"/>
      <c r="D1835" s="136"/>
    </row>
    <row r="1836" spans="3:4" ht="13.5">
      <c r="C1836"/>
      <c r="D1836" s="136"/>
    </row>
    <row r="1837" spans="3:4" ht="13.5">
      <c r="C1837"/>
      <c r="D1837" s="136"/>
    </row>
    <row r="1838" spans="3:4" ht="13.5">
      <c r="C1838"/>
      <c r="D1838" s="136"/>
    </row>
    <row r="1839" spans="3:4" ht="13.5">
      <c r="C1839"/>
      <c r="D1839" s="136"/>
    </row>
    <row r="1840" spans="3:4" ht="13.5">
      <c r="C1840"/>
      <c r="D1840" s="136"/>
    </row>
    <row r="1841" spans="3:4" ht="13.5">
      <c r="C1841"/>
      <c r="D1841" s="136"/>
    </row>
    <row r="1842" spans="3:4" ht="13.5">
      <c r="C1842"/>
      <c r="D1842" s="136"/>
    </row>
    <row r="1843" spans="3:4" ht="13.5">
      <c r="C1843"/>
      <c r="D1843" s="136"/>
    </row>
    <row r="1844" spans="3:4" ht="13.5">
      <c r="C1844"/>
      <c r="D1844" s="136"/>
    </row>
    <row r="1845" spans="3:4" ht="13.5">
      <c r="C1845"/>
      <c r="D1845" s="136"/>
    </row>
    <row r="1846" spans="3:4" ht="13.5">
      <c r="C1846"/>
      <c r="D1846" s="136"/>
    </row>
    <row r="1847" spans="3:4" ht="13.5">
      <c r="C1847"/>
      <c r="D1847" s="136"/>
    </row>
    <row r="1848" spans="3:4" ht="13.5">
      <c r="C1848"/>
      <c r="D1848" s="136"/>
    </row>
    <row r="1849" spans="3:4" ht="13.5">
      <c r="C1849"/>
      <c r="D1849" s="136"/>
    </row>
    <row r="1850" spans="3:4" ht="13.5">
      <c r="C1850"/>
      <c r="D1850" s="136"/>
    </row>
    <row r="1851" spans="3:4" ht="13.5">
      <c r="C1851"/>
      <c r="D1851" s="136"/>
    </row>
    <row r="1852" spans="3:4" ht="13.5">
      <c r="C1852"/>
      <c r="D1852" s="136"/>
    </row>
    <row r="1853" spans="3:4" ht="13.5">
      <c r="C1853"/>
      <c r="D1853" s="136"/>
    </row>
    <row r="1854" spans="3:4" ht="13.5">
      <c r="C1854"/>
      <c r="D1854" s="136"/>
    </row>
    <row r="1855" spans="3:4" ht="13.5">
      <c r="C1855"/>
      <c r="D1855" s="136"/>
    </row>
    <row r="1856" spans="3:4" ht="13.5">
      <c r="C1856"/>
      <c r="D1856" s="136"/>
    </row>
    <row r="1857" spans="3:4" ht="13.5">
      <c r="C1857"/>
      <c r="D1857" s="136"/>
    </row>
    <row r="1858" spans="3:4" ht="13.5">
      <c r="C1858"/>
      <c r="D1858" s="136"/>
    </row>
    <row r="1859" spans="3:4" ht="13.5">
      <c r="C1859"/>
      <c r="D1859" s="136"/>
    </row>
    <row r="1860" spans="3:4" ht="13.5">
      <c r="C1860"/>
      <c r="D1860" s="136"/>
    </row>
    <row r="1861" spans="3:4" ht="13.5">
      <c r="C1861"/>
      <c r="D1861" s="1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Fukuda</dc:creator>
  <cp:keywords/>
  <dc:description/>
  <cp:lastModifiedBy>Norry HASEGAWA</cp:lastModifiedBy>
  <cp:lastPrinted>2010-10-02T19:45:46Z</cp:lastPrinted>
  <dcterms:created xsi:type="dcterms:W3CDTF">2004-10-22T01:02:16Z</dcterms:created>
  <dcterms:modified xsi:type="dcterms:W3CDTF">2014-05-08T08:50:56Z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